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63BA1FFB-410F-594B-98AA-AA90601E91E0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  <sheet name="Designated Sponsors" sheetId="9" r:id="rId6"/>
  </sheets>
  <definedNames>
    <definedName name="_xlnm._FilterDatabase" localSheetId="3" hidden="1">'Exchange Traded Commodities'!$A$5:$M$188</definedName>
    <definedName name="_xlnm._FilterDatabase" localSheetId="4" hidden="1">'Exchange Traded Notes'!$A$5:$H$42</definedName>
    <definedName name="_xlnm._FilterDatabase" localSheetId="2" hidden="1">'XTF - Cascade OTC'!$A$6:$L$814</definedName>
    <definedName name="_xlnm._FilterDatabase" localSheetId="1" hidden="1">'XTF Exchange Traded Funds'!$A$6:$K$814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4" i="2" l="1"/>
  <c r="M14" i="6"/>
  <c r="L14" i="6"/>
  <c r="C188" i="6"/>
  <c r="F13" i="6" s="1"/>
  <c r="E14" i="6"/>
  <c r="M13" i="6"/>
  <c r="L13" i="6"/>
  <c r="E13" i="6"/>
  <c r="L802" i="7"/>
  <c r="K802" i="7"/>
  <c r="H802" i="7"/>
  <c r="L801" i="7"/>
  <c r="K801" i="7"/>
  <c r="H801" i="7"/>
  <c r="L800" i="7"/>
  <c r="K800" i="7"/>
  <c r="H800" i="7"/>
  <c r="L799" i="7"/>
  <c r="K799" i="7"/>
  <c r="H799" i="7"/>
  <c r="L798" i="7"/>
  <c r="K798" i="7"/>
  <c r="H798" i="7"/>
  <c r="L797" i="7"/>
  <c r="K797" i="7"/>
  <c r="H797" i="7"/>
  <c r="L796" i="7"/>
  <c r="K796" i="7"/>
  <c r="H796" i="7"/>
  <c r="L795" i="7"/>
  <c r="K795" i="7"/>
  <c r="H795" i="7"/>
  <c r="L794" i="7"/>
  <c r="K794" i="7"/>
  <c r="H794" i="7"/>
  <c r="L793" i="7"/>
  <c r="K793" i="7"/>
  <c r="H793" i="7"/>
  <c r="L792" i="7"/>
  <c r="K792" i="7"/>
  <c r="H792" i="7"/>
  <c r="L791" i="7"/>
  <c r="K791" i="7"/>
  <c r="H791" i="7"/>
  <c r="L790" i="7"/>
  <c r="K790" i="7"/>
  <c r="H790" i="7"/>
  <c r="L789" i="7"/>
  <c r="K789" i="7"/>
  <c r="H789" i="7"/>
  <c r="L788" i="7"/>
  <c r="K788" i="7"/>
  <c r="H788" i="7"/>
  <c r="L787" i="7"/>
  <c r="K787" i="7"/>
  <c r="H787" i="7"/>
  <c r="L786" i="7"/>
  <c r="K786" i="7"/>
  <c r="H786" i="7"/>
  <c r="L785" i="7"/>
  <c r="K785" i="7"/>
  <c r="H785" i="7"/>
  <c r="F814" i="2"/>
  <c r="I798" i="2" s="1"/>
  <c r="H798" i="2"/>
  <c r="I797" i="2"/>
  <c r="H797" i="2"/>
  <c r="I796" i="2"/>
  <c r="H796" i="2"/>
  <c r="I795" i="2"/>
  <c r="H795" i="2"/>
  <c r="H794" i="2"/>
  <c r="I793" i="2"/>
  <c r="H793" i="2"/>
  <c r="I792" i="2"/>
  <c r="H792" i="2"/>
  <c r="I791" i="2"/>
  <c r="H791" i="2"/>
  <c r="H790" i="2"/>
  <c r="I789" i="2"/>
  <c r="H789" i="2"/>
  <c r="I788" i="2"/>
  <c r="H788" i="2"/>
  <c r="I787" i="2"/>
  <c r="H787" i="2"/>
  <c r="H786" i="2"/>
  <c r="I785" i="2"/>
  <c r="H785" i="2"/>
  <c r="I784" i="2"/>
  <c r="H784" i="2"/>
  <c r="I783" i="2"/>
  <c r="H783" i="2"/>
  <c r="H782" i="2"/>
  <c r="I781" i="2"/>
  <c r="H781" i="2"/>
  <c r="L813" i="7"/>
  <c r="K813" i="7"/>
  <c r="H813" i="7"/>
  <c r="L812" i="7"/>
  <c r="K812" i="7"/>
  <c r="H812" i="7"/>
  <c r="L811" i="7"/>
  <c r="K811" i="7"/>
  <c r="H811" i="7"/>
  <c r="L810" i="7"/>
  <c r="K810" i="7"/>
  <c r="H810" i="7"/>
  <c r="L809" i="7"/>
  <c r="K809" i="7"/>
  <c r="H809" i="7"/>
  <c r="L808" i="7"/>
  <c r="K808" i="7"/>
  <c r="H808" i="7"/>
  <c r="L807" i="7"/>
  <c r="K807" i="7"/>
  <c r="H807" i="7"/>
  <c r="G814" i="2"/>
  <c r="I813" i="2"/>
  <c r="H813" i="2"/>
  <c r="I812" i="2"/>
  <c r="H812" i="2"/>
  <c r="I811" i="2"/>
  <c r="H811" i="2"/>
  <c r="H810" i="2"/>
  <c r="I809" i="2"/>
  <c r="H809" i="2"/>
  <c r="I808" i="2"/>
  <c r="H808" i="2"/>
  <c r="D188" i="6"/>
  <c r="L806" i="7"/>
  <c r="K806" i="7"/>
  <c r="H806" i="7"/>
  <c r="L805" i="7"/>
  <c r="K805" i="7"/>
  <c r="H805" i="7"/>
  <c r="L804" i="7"/>
  <c r="K804" i="7"/>
  <c r="H804" i="7"/>
  <c r="L803" i="7"/>
  <c r="K803" i="7"/>
  <c r="H803" i="7"/>
  <c r="L784" i="7"/>
  <c r="K784" i="7"/>
  <c r="H784" i="7"/>
  <c r="L783" i="7"/>
  <c r="K783" i="7"/>
  <c r="H783" i="7"/>
  <c r="L782" i="7"/>
  <c r="K782" i="7"/>
  <c r="H782" i="7"/>
  <c r="L781" i="7"/>
  <c r="K781" i="7"/>
  <c r="H781" i="7"/>
  <c r="L780" i="7"/>
  <c r="K780" i="7"/>
  <c r="H780" i="7"/>
  <c r="L779" i="7"/>
  <c r="K779" i="7"/>
  <c r="H779" i="7"/>
  <c r="L778" i="7"/>
  <c r="K778" i="7"/>
  <c r="H778" i="7"/>
  <c r="L777" i="7"/>
  <c r="K777" i="7"/>
  <c r="H777" i="7"/>
  <c r="L776" i="7"/>
  <c r="K776" i="7"/>
  <c r="H776" i="7"/>
  <c r="L775" i="7"/>
  <c r="K775" i="7"/>
  <c r="H775" i="7"/>
  <c r="L774" i="7"/>
  <c r="K774" i="7"/>
  <c r="H774" i="7"/>
  <c r="L773" i="7"/>
  <c r="K773" i="7"/>
  <c r="H773" i="7"/>
  <c r="L772" i="7"/>
  <c r="K772" i="7"/>
  <c r="H772" i="7"/>
  <c r="L771" i="7"/>
  <c r="K771" i="7"/>
  <c r="H771" i="7"/>
  <c r="L770" i="7"/>
  <c r="K770" i="7"/>
  <c r="H770" i="7"/>
  <c r="L769" i="7"/>
  <c r="K769" i="7"/>
  <c r="H769" i="7"/>
  <c r="L768" i="7"/>
  <c r="K768" i="7"/>
  <c r="H768" i="7"/>
  <c r="L767" i="7"/>
  <c r="K767" i="7"/>
  <c r="H767" i="7"/>
  <c r="L766" i="7"/>
  <c r="K766" i="7"/>
  <c r="H766" i="7"/>
  <c r="L765" i="7"/>
  <c r="K765" i="7"/>
  <c r="H765" i="7"/>
  <c r="B814" i="2"/>
  <c r="H807" i="2"/>
  <c r="I806" i="2"/>
  <c r="H806" i="2"/>
  <c r="I805" i="2"/>
  <c r="H805" i="2"/>
  <c r="I804" i="2"/>
  <c r="H804" i="2"/>
  <c r="H803" i="2"/>
  <c r="I802" i="2"/>
  <c r="H802" i="2"/>
  <c r="I801" i="2"/>
  <c r="H801" i="2"/>
  <c r="I800" i="2"/>
  <c r="H800" i="2"/>
  <c r="H799" i="2"/>
  <c r="I780" i="2"/>
  <c r="H780" i="2"/>
  <c r="I779" i="2"/>
  <c r="H779" i="2"/>
  <c r="I778" i="2"/>
  <c r="H778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L764" i="7"/>
  <c r="K764" i="7"/>
  <c r="H764" i="7"/>
  <c r="I13" i="2"/>
  <c r="I427" i="2"/>
  <c r="I158" i="2"/>
  <c r="I36" i="2"/>
  <c r="I290" i="2"/>
  <c r="I58" i="2"/>
  <c r="I8" i="2"/>
  <c r="I7" i="2"/>
  <c r="I25" i="2"/>
  <c r="I31" i="2"/>
  <c r="I66" i="2"/>
  <c r="I30" i="2"/>
  <c r="I714" i="2"/>
  <c r="I11" i="2"/>
  <c r="I457" i="2"/>
  <c r="I29" i="2"/>
  <c r="I530" i="2"/>
  <c r="I27" i="2"/>
  <c r="I82" i="2"/>
  <c r="I187" i="2"/>
  <c r="I18" i="2"/>
  <c r="I311" i="2"/>
  <c r="I21" i="2"/>
  <c r="I264" i="2"/>
  <c r="I182" i="2"/>
  <c r="I156" i="2"/>
  <c r="I548" i="2"/>
  <c r="I15" i="2"/>
  <c r="I121" i="2"/>
  <c r="I143" i="2"/>
  <c r="I90" i="2"/>
  <c r="I210" i="2"/>
  <c r="I16" i="2"/>
  <c r="I9" i="2"/>
  <c r="I22" i="2"/>
  <c r="I336" i="2"/>
  <c r="I498" i="2"/>
  <c r="I107" i="2"/>
  <c r="I17" i="2"/>
  <c r="I151" i="2"/>
  <c r="I54" i="2"/>
  <c r="I260" i="2"/>
  <c r="I75" i="2"/>
  <c r="I628" i="2"/>
  <c r="I342" i="2"/>
  <c r="I508" i="2"/>
  <c r="I12" i="2"/>
  <c r="I46" i="2"/>
  <c r="I193" i="2"/>
  <c r="I163" i="2"/>
  <c r="I167" i="2"/>
  <c r="I19" i="2"/>
  <c r="I361" i="2"/>
  <c r="I43" i="2"/>
  <c r="I23" i="2"/>
  <c r="I329" i="2"/>
  <c r="I26" i="2"/>
  <c r="I37" i="2"/>
  <c r="I594" i="2"/>
  <c r="I373" i="2"/>
  <c r="I561" i="2"/>
  <c r="I32" i="2"/>
  <c r="I668" i="2"/>
  <c r="I300" i="2"/>
  <c r="I110" i="2"/>
  <c r="I105" i="2"/>
  <c r="I320" i="2"/>
  <c r="I103" i="2"/>
  <c r="I154" i="2"/>
  <c r="I79" i="2"/>
  <c r="I152" i="2"/>
  <c r="I455" i="2"/>
  <c r="I159" i="2"/>
  <c r="I166" i="2"/>
  <c r="I681" i="2"/>
  <c r="I130" i="2"/>
  <c r="I209" i="2"/>
  <c r="I63" i="2"/>
  <c r="I332" i="2"/>
  <c r="I60" i="2"/>
  <c r="I71" i="2"/>
  <c r="I545" i="2"/>
  <c r="I517" i="2"/>
  <c r="I613" i="2"/>
  <c r="I94" i="2"/>
  <c r="I245" i="2"/>
  <c r="I353" i="2"/>
  <c r="I410" i="2"/>
  <c r="I76" i="2"/>
  <c r="I526" i="2"/>
  <c r="I710" i="2"/>
  <c r="I239" i="2"/>
  <c r="I573" i="2"/>
  <c r="I308" i="2"/>
  <c r="I24" i="2"/>
  <c r="I175" i="2"/>
  <c r="I232" i="2"/>
  <c r="I304" i="2"/>
  <c r="I458" i="2"/>
  <c r="I91" i="2"/>
  <c r="I470" i="2"/>
  <c r="I582" i="2"/>
  <c r="I515" i="2"/>
  <c r="I106" i="2"/>
  <c r="I64" i="2"/>
  <c r="I514" i="2"/>
  <c r="I69" i="2"/>
  <c r="I379" i="2"/>
  <c r="I555" i="2"/>
  <c r="I503" i="2"/>
  <c r="I694" i="2"/>
  <c r="I224" i="2"/>
  <c r="I189" i="2"/>
  <c r="I537" i="2"/>
  <c r="I102" i="2"/>
  <c r="I123" i="2"/>
  <c r="I141" i="2"/>
  <c r="I113" i="2"/>
  <c r="I523" i="2"/>
  <c r="I14" i="2"/>
  <c r="I553" i="2"/>
  <c r="I144" i="2"/>
  <c r="I690" i="2"/>
  <c r="I683" i="2"/>
  <c r="I120" i="2"/>
  <c r="I115" i="2"/>
  <c r="I675" i="2"/>
  <c r="I226" i="2"/>
  <c r="I318" i="2"/>
  <c r="I512" i="2"/>
  <c r="I149" i="2"/>
  <c r="I715" i="2"/>
  <c r="I10" i="2"/>
  <c r="I77" i="2"/>
  <c r="I374" i="2"/>
  <c r="I340" i="2"/>
  <c r="I274" i="2"/>
  <c r="I334" i="2"/>
  <c r="I28" i="2"/>
  <c r="I42" i="2"/>
  <c r="I524" i="2"/>
  <c r="I341" i="2"/>
  <c r="I20" i="2"/>
  <c r="I108" i="2"/>
  <c r="I86" i="2"/>
  <c r="I296" i="2"/>
  <c r="I207" i="2"/>
  <c r="I68" i="2"/>
  <c r="I326" i="2"/>
  <c r="I160" i="2"/>
  <c r="I142" i="2"/>
  <c r="I716" i="2"/>
  <c r="I246" i="2"/>
  <c r="I359" i="2"/>
  <c r="I717" i="2"/>
  <c r="I56" i="2"/>
  <c r="I323" i="2"/>
  <c r="I472" i="2"/>
  <c r="I49" i="2"/>
  <c r="I718" i="2"/>
  <c r="I35" i="2"/>
  <c r="I452" i="2"/>
  <c r="I234" i="2"/>
  <c r="I221" i="2"/>
  <c r="I569" i="2"/>
  <c r="I591" i="2"/>
  <c r="I638" i="2"/>
  <c r="I451" i="2"/>
  <c r="I195" i="2"/>
  <c r="I73" i="2"/>
  <c r="I398" i="2"/>
  <c r="I564" i="2"/>
  <c r="I228" i="2"/>
  <c r="I208" i="2"/>
  <c r="I259" i="2"/>
  <c r="I179" i="2"/>
  <c r="I78" i="2"/>
  <c r="I351" i="2"/>
  <c r="I701" i="2"/>
  <c r="I314" i="2"/>
  <c r="I478" i="2"/>
  <c r="I126" i="2"/>
  <c r="I310" i="2"/>
  <c r="I183" i="2"/>
  <c r="I492" i="2"/>
  <c r="I447" i="2"/>
  <c r="I194" i="2"/>
  <c r="I544" i="2"/>
  <c r="I100" i="2"/>
  <c r="I41" i="2"/>
  <c r="I104" i="2"/>
  <c r="I322" i="2"/>
  <c r="I344" i="2"/>
  <c r="I266" i="2"/>
  <c r="I534" i="2"/>
  <c r="I325" i="2"/>
  <c r="I147" i="2"/>
  <c r="I303" i="2"/>
  <c r="I216" i="2"/>
  <c r="I87" i="2"/>
  <c r="I719" i="2"/>
  <c r="I720" i="2"/>
  <c r="I242" i="2"/>
  <c r="I721" i="2"/>
  <c r="I506" i="2"/>
  <c r="I273" i="2"/>
  <c r="I456" i="2"/>
  <c r="I722" i="2"/>
  <c r="I723" i="2"/>
  <c r="I695" i="2"/>
  <c r="I444" i="2"/>
  <c r="I220" i="2"/>
  <c r="I693" i="2"/>
  <c r="I707" i="2"/>
  <c r="I724" i="2"/>
  <c r="I350" i="2"/>
  <c r="I725" i="2"/>
  <c r="I81" i="2"/>
  <c r="I109" i="2"/>
  <c r="I381" i="2"/>
  <c r="I34" i="2"/>
  <c r="I312" i="2"/>
  <c r="I726" i="2"/>
  <c r="I275" i="2"/>
  <c r="I727" i="2"/>
  <c r="I254" i="2"/>
  <c r="I50" i="2"/>
  <c r="I201" i="2"/>
  <c r="I408" i="2"/>
  <c r="I165" i="2"/>
  <c r="I678" i="2"/>
  <c r="I213" i="2"/>
  <c r="I122" i="2"/>
  <c r="I466" i="2"/>
  <c r="I89" i="2"/>
  <c r="I486" i="2"/>
  <c r="I40" i="2"/>
  <c r="I272" i="2"/>
  <c r="I728" i="2"/>
  <c r="I169" i="2"/>
  <c r="I641" i="2"/>
  <c r="I114" i="2"/>
  <c r="I558" i="2"/>
  <c r="I648" i="2"/>
  <c r="I419" i="2"/>
  <c r="I39" i="2"/>
  <c r="I180" i="2"/>
  <c r="I473" i="2"/>
  <c r="I148" i="2"/>
  <c r="I289" i="2"/>
  <c r="I424" i="2"/>
  <c r="I480" i="2"/>
  <c r="I161" i="2"/>
  <c r="I401" i="2"/>
  <c r="I61" i="2"/>
  <c r="I338" i="2"/>
  <c r="I171" i="2"/>
  <c r="I417" i="2"/>
  <c r="I626" i="2"/>
  <c r="I445" i="2"/>
  <c r="I203" i="2"/>
  <c r="I243" i="2"/>
  <c r="I135" i="2"/>
  <c r="I197" i="2"/>
  <c r="I297" i="2"/>
  <c r="I729" i="2"/>
  <c r="I53" i="2"/>
  <c r="I393" i="2"/>
  <c r="I600" i="2"/>
  <c r="I48" i="2"/>
  <c r="I426" i="2"/>
  <c r="I541" i="2"/>
  <c r="I462" i="2"/>
  <c r="I44" i="2"/>
  <c r="I552" i="2"/>
  <c r="I112" i="2"/>
  <c r="I33" i="2"/>
  <c r="I348" i="2"/>
  <c r="I211" i="2"/>
  <c r="I271" i="2"/>
  <c r="I712" i="2"/>
  <c r="I70" i="2"/>
  <c r="I140" i="2"/>
  <c r="I730" i="2"/>
  <c r="I257" i="2"/>
  <c r="I453" i="2"/>
  <c r="I168" i="2"/>
  <c r="I436" i="2"/>
  <c r="I376" i="2"/>
  <c r="I477" i="2"/>
  <c r="I595" i="2"/>
  <c r="I124" i="2"/>
  <c r="I258" i="2"/>
  <c r="I629" i="2"/>
  <c r="I280" i="2"/>
  <c r="I391" i="2"/>
  <c r="I483" i="2"/>
  <c r="I612" i="2"/>
  <c r="I139" i="2"/>
  <c r="I519" i="2"/>
  <c r="I84" i="2"/>
  <c r="I560" i="2"/>
  <c r="I709" i="2"/>
  <c r="I349" i="2"/>
  <c r="I72" i="2"/>
  <c r="I601" i="2"/>
  <c r="I92" i="2"/>
  <c r="I229" i="2"/>
  <c r="I606" i="2"/>
  <c r="I603" i="2"/>
  <c r="I45" i="2"/>
  <c r="I469" i="2"/>
  <c r="I185" i="2"/>
  <c r="I705" i="2"/>
  <c r="I429" i="2"/>
  <c r="I608" i="2"/>
  <c r="I47" i="2"/>
  <c r="I414" i="2"/>
  <c r="I198" i="2"/>
  <c r="I731" i="2"/>
  <c r="I191" i="2"/>
  <c r="I658" i="2"/>
  <c r="I652" i="2"/>
  <c r="I563" i="2"/>
  <c r="I460" i="2"/>
  <c r="I231" i="2"/>
  <c r="I301" i="2"/>
  <c r="I244" i="2"/>
  <c r="I732" i="2"/>
  <c r="I583" i="2"/>
  <c r="I384" i="2"/>
  <c r="I733" i="2"/>
  <c r="I566" i="2"/>
  <c r="I317" i="2"/>
  <c r="I111" i="2"/>
  <c r="I596" i="2"/>
  <c r="I734" i="2"/>
  <c r="I529" i="2"/>
  <c r="I277" i="2"/>
  <c r="I643" i="2"/>
  <c r="I522" i="2"/>
  <c r="I650" i="2"/>
  <c r="I360" i="2"/>
  <c r="I631" i="2"/>
  <c r="I192" i="2"/>
  <c r="I735" i="2"/>
  <c r="I117" i="2"/>
  <c r="I396" i="2"/>
  <c r="I178" i="2"/>
  <c r="I74" i="2"/>
  <c r="I237" i="2"/>
  <c r="I736" i="2"/>
  <c r="I83" i="2"/>
  <c r="I659" i="2"/>
  <c r="I52" i="2"/>
  <c r="I737" i="2"/>
  <c r="I518" i="2"/>
  <c r="I196" i="2"/>
  <c r="I38" i="2"/>
  <c r="I501" i="2"/>
  <c r="I172" i="2"/>
  <c r="I132" i="2"/>
  <c r="I357" i="2"/>
  <c r="I476" i="2"/>
  <c r="I215" i="2"/>
  <c r="I551" i="2"/>
  <c r="I434" i="2"/>
  <c r="I697" i="2"/>
  <c r="I633" i="2"/>
  <c r="I227" i="2"/>
  <c r="I177" i="2"/>
  <c r="I620" i="2"/>
  <c r="I128" i="2"/>
  <c r="I247" i="2"/>
  <c r="I335" i="2"/>
  <c r="I500" i="2"/>
  <c r="I230" i="2"/>
  <c r="I96" i="2"/>
  <c r="I435" i="2"/>
  <c r="I137" i="2"/>
  <c r="I621" i="2"/>
  <c r="I471" i="2"/>
  <c r="I574" i="2"/>
  <c r="I474" i="2"/>
  <c r="I738" i="2"/>
  <c r="I511" i="2"/>
  <c r="I146" i="2"/>
  <c r="I433" i="2"/>
  <c r="I493" i="2"/>
  <c r="I250" i="2"/>
  <c r="I375" i="2"/>
  <c r="I174" i="2"/>
  <c r="I57" i="2"/>
  <c r="I212" i="2"/>
  <c r="I739" i="2"/>
  <c r="I740" i="2"/>
  <c r="I214" i="2"/>
  <c r="I59" i="2"/>
  <c r="I400" i="2"/>
  <c r="I521" i="2"/>
  <c r="I145" i="2"/>
  <c r="I298" i="2"/>
  <c r="I586" i="2"/>
  <c r="I513" i="2"/>
  <c r="I550" i="2"/>
  <c r="I557" i="2"/>
  <c r="I355" i="2"/>
  <c r="I377" i="2"/>
  <c r="I382" i="2"/>
  <c r="I605" i="2"/>
  <c r="I202" i="2"/>
  <c r="I593" i="2"/>
  <c r="I587" i="2"/>
  <c r="I509" i="2"/>
  <c r="I116" i="2"/>
  <c r="I240" i="2"/>
  <c r="I430" i="2"/>
  <c r="I270" i="2"/>
  <c r="I570" i="2"/>
  <c r="I741" i="2"/>
  <c r="I704" i="2"/>
  <c r="I276" i="2"/>
  <c r="I118" i="2"/>
  <c r="I657" i="2"/>
  <c r="I339" i="2"/>
  <c r="I378" i="2"/>
  <c r="I286" i="2"/>
  <c r="I80" i="2"/>
  <c r="I65" i="2"/>
  <c r="I307" i="2"/>
  <c r="I170" i="2"/>
  <c r="I699" i="2"/>
  <c r="I685" i="2"/>
  <c r="I181" i="2"/>
  <c r="I416" i="2"/>
  <c r="I101" i="2"/>
  <c r="I366" i="2"/>
  <c r="I371" i="2"/>
  <c r="I442" i="2"/>
  <c r="I742" i="2"/>
  <c r="I404" i="2"/>
  <c r="I88" i="2"/>
  <c r="I362" i="2"/>
  <c r="I225" i="2"/>
  <c r="I337" i="2"/>
  <c r="I97" i="2"/>
  <c r="I256" i="2"/>
  <c r="I495" i="2"/>
  <c r="I407" i="2"/>
  <c r="I488" i="2"/>
  <c r="I692" i="2"/>
  <c r="I546" i="2"/>
  <c r="I253" i="2"/>
  <c r="I497" i="2"/>
  <c r="I743" i="2"/>
  <c r="I217" i="2"/>
  <c r="I542" i="2"/>
  <c r="I199" i="2"/>
  <c r="I164" i="2"/>
  <c r="I539" i="2"/>
  <c r="I744" i="2"/>
  <c r="I647" i="2"/>
  <c r="I236" i="2"/>
  <c r="I588" i="2"/>
  <c r="I186" i="2"/>
  <c r="I138" i="2"/>
  <c r="I85" i="2"/>
  <c r="I293" i="2"/>
  <c r="I279" i="2"/>
  <c r="I51" i="2"/>
  <c r="I510" i="2"/>
  <c r="I364" i="2"/>
  <c r="I268" i="2"/>
  <c r="I439" i="2"/>
  <c r="I431" i="2"/>
  <c r="I491" i="2"/>
  <c r="I745" i="2"/>
  <c r="I95" i="2"/>
  <c r="I496" i="2"/>
  <c r="I616" i="2"/>
  <c r="I278" i="2"/>
  <c r="I571" i="2"/>
  <c r="I261" i="2"/>
  <c r="I316" i="2"/>
  <c r="I665" i="2"/>
  <c r="I746" i="2"/>
  <c r="I136" i="2"/>
  <c r="I369" i="2"/>
  <c r="I624" i="2"/>
  <c r="I67" i="2"/>
  <c r="I747" i="2"/>
  <c r="I580" i="2"/>
  <c r="I299" i="2"/>
  <c r="I267" i="2"/>
  <c r="I157" i="2"/>
  <c r="I547" i="2"/>
  <c r="I399" i="2"/>
  <c r="I162" i="2"/>
  <c r="I623" i="2"/>
  <c r="I556" i="2"/>
  <c r="I356" i="2"/>
  <c r="I482" i="2"/>
  <c r="I282" i="2"/>
  <c r="I291" i="2"/>
  <c r="I584" i="2"/>
  <c r="I672" i="2"/>
  <c r="I386" i="2"/>
  <c r="I370" i="2"/>
  <c r="I190" i="2"/>
  <c r="I634" i="2"/>
  <c r="I535" i="2"/>
  <c r="I536" i="2"/>
  <c r="I660" i="2"/>
  <c r="I579" i="2"/>
  <c r="I479" i="2"/>
  <c r="I440" i="2"/>
  <c r="I281" i="2"/>
  <c r="I748" i="2"/>
  <c r="I749" i="2"/>
  <c r="I331" i="2"/>
  <c r="I219" i="2"/>
  <c r="I176" i="2"/>
  <c r="I642" i="2"/>
  <c r="I188" i="2"/>
  <c r="I330" i="2"/>
  <c r="I263" i="2"/>
  <c r="I688" i="2"/>
  <c r="I578" i="2"/>
  <c r="I55" i="2"/>
  <c r="I576" i="2"/>
  <c r="I750" i="2"/>
  <c r="I285" i="2"/>
  <c r="I528" i="2"/>
  <c r="I428" i="2"/>
  <c r="I487" i="2"/>
  <c r="I380" i="2"/>
  <c r="I676" i="2"/>
  <c r="I365" i="2"/>
  <c r="I125" i="2"/>
  <c r="I494" i="2"/>
  <c r="I372" i="2"/>
  <c r="I251" i="2"/>
  <c r="I654" i="2"/>
  <c r="I119" i="2"/>
  <c r="I127" i="2"/>
  <c r="I636" i="2"/>
  <c r="I394" i="2"/>
  <c r="I395" i="2"/>
  <c r="I441" i="2"/>
  <c r="I543" i="2"/>
  <c r="I751" i="2"/>
  <c r="I752" i="2"/>
  <c r="I184" i="2"/>
  <c r="I389" i="2"/>
  <c r="I464" i="2"/>
  <c r="I368" i="2"/>
  <c r="I625" i="2"/>
  <c r="I313" i="2"/>
  <c r="I450" i="2"/>
  <c r="I611" i="2"/>
  <c r="I753" i="2"/>
  <c r="I484" i="2"/>
  <c r="I698" i="2"/>
  <c r="I438" i="2"/>
  <c r="I754" i="2"/>
  <c r="I287" i="2"/>
  <c r="I302" i="2"/>
  <c r="I218" i="2"/>
  <c r="I204" i="2"/>
  <c r="I283" i="2"/>
  <c r="I755" i="2"/>
  <c r="I406" i="2"/>
  <c r="I150" i="2"/>
  <c r="I405" i="2"/>
  <c r="I153" i="2"/>
  <c r="I284" i="2"/>
  <c r="I347" i="2"/>
  <c r="I691" i="2"/>
  <c r="I200" i="2"/>
  <c r="I696" i="2"/>
  <c r="I413" i="2"/>
  <c r="I702" i="2"/>
  <c r="I572" i="2"/>
  <c r="I622" i="2"/>
  <c r="I367" i="2"/>
  <c r="I632" i="2"/>
  <c r="I490" i="2"/>
  <c r="I409" i="2"/>
  <c r="I134" i="2"/>
  <c r="I627" i="2"/>
  <c r="I295" i="2"/>
  <c r="I262" i="2"/>
  <c r="I533" i="2"/>
  <c r="I129" i="2"/>
  <c r="I756" i="2"/>
  <c r="I173" i="2"/>
  <c r="I131" i="2"/>
  <c r="I663" i="2"/>
  <c r="I757" i="2"/>
  <c r="I619" i="2"/>
  <c r="I467" i="2"/>
  <c r="I255" i="2"/>
  <c r="I235" i="2"/>
  <c r="I93" i="2"/>
  <c r="I656" i="2"/>
  <c r="I446" i="2"/>
  <c r="I575" i="2"/>
  <c r="I328" i="2"/>
  <c r="I448" i="2"/>
  <c r="I599" i="2"/>
  <c r="I390" i="2"/>
  <c r="I223" i="2"/>
  <c r="I674" i="2"/>
  <c r="I324" i="2"/>
  <c r="I577" i="2"/>
  <c r="I222" i="2"/>
  <c r="I345" i="2"/>
  <c r="I315" i="2"/>
  <c r="I592" i="2"/>
  <c r="I703" i="2"/>
  <c r="I666" i="2"/>
  <c r="I559" i="2"/>
  <c r="I549" i="2"/>
  <c r="I343" i="2"/>
  <c r="I686" i="2"/>
  <c r="I392" i="2"/>
  <c r="I687" i="2"/>
  <c r="I252" i="2"/>
  <c r="I155" i="2"/>
  <c r="I465" i="2"/>
  <c r="I415" i="2"/>
  <c r="I411" i="2"/>
  <c r="I670" i="2"/>
  <c r="I422" i="2"/>
  <c r="I708" i="2"/>
  <c r="I671" i="2"/>
  <c r="I682" i="2"/>
  <c r="I321" i="2"/>
  <c r="I680" i="2"/>
  <c r="I635" i="2"/>
  <c r="I133" i="2"/>
  <c r="I249" i="2"/>
  <c r="I62" i="2"/>
  <c r="I463" i="2"/>
  <c r="I651" i="2"/>
  <c r="I700" i="2"/>
  <c r="I412" i="2"/>
  <c r="I205" i="2"/>
  <c r="I233" i="2"/>
  <c r="I402" i="2"/>
  <c r="I403" i="2"/>
  <c r="I689" i="2"/>
  <c r="I454" i="2"/>
  <c r="I238" i="2"/>
  <c r="I618" i="2"/>
  <c r="I475" i="2"/>
  <c r="I461" i="2"/>
  <c r="I468" i="2"/>
  <c r="I437" i="2"/>
  <c r="I597" i="2"/>
  <c r="I617" i="2"/>
  <c r="I667" i="2"/>
  <c r="I565" i="2"/>
  <c r="I607" i="2"/>
  <c r="I581" i="2"/>
  <c r="I352" i="2"/>
  <c r="I98" i="2"/>
  <c r="I614" i="2"/>
  <c r="I489" i="2"/>
  <c r="I423" i="2"/>
  <c r="I420" i="2"/>
  <c r="I363" i="2"/>
  <c r="I677" i="2"/>
  <c r="I292" i="2"/>
  <c r="I661" i="2"/>
  <c r="I711" i="2"/>
  <c r="I538" i="2"/>
  <c r="I655" i="2"/>
  <c r="I502" i="2"/>
  <c r="I387" i="2"/>
  <c r="I540" i="2"/>
  <c r="I269" i="2"/>
  <c r="I449" i="2"/>
  <c r="I309" i="2"/>
  <c r="I645" i="2"/>
  <c r="I294" i="2"/>
  <c r="I505" i="2"/>
  <c r="I679" i="2"/>
  <c r="I664" i="2"/>
  <c r="I589" i="2"/>
  <c r="I520" i="2"/>
  <c r="I525" i="2"/>
  <c r="I248" i="2"/>
  <c r="I354" i="2"/>
  <c r="I713" i="2"/>
  <c r="I669" i="2"/>
  <c r="I516" i="2"/>
  <c r="I481" i="2"/>
  <c r="I531" i="2"/>
  <c r="I507" i="2"/>
  <c r="I602" i="2"/>
  <c r="I639" i="2"/>
  <c r="I432" i="2"/>
  <c r="I637" i="2"/>
  <c r="I499" i="2"/>
  <c r="I568" i="2"/>
  <c r="I327" i="2"/>
  <c r="I383" i="2"/>
  <c r="I609" i="2"/>
  <c r="I421" i="2"/>
  <c r="I673" i="2"/>
  <c r="I288" i="2"/>
  <c r="I662" i="2"/>
  <c r="I527" i="2"/>
  <c r="I388" i="2"/>
  <c r="I646" i="2"/>
  <c r="I615" i="2"/>
  <c r="I333" i="2"/>
  <c r="I610" i="2"/>
  <c r="I644" i="2"/>
  <c r="I305" i="2"/>
  <c r="I684" i="2"/>
  <c r="I241" i="2"/>
  <c r="I562" i="2"/>
  <c r="I319" i="2"/>
  <c r="I604" i="2"/>
  <c r="I206" i="2"/>
  <c r="I598" i="2"/>
  <c r="I425" i="2"/>
  <c r="I640" i="2"/>
  <c r="I649" i="2"/>
  <c r="I630" i="2"/>
  <c r="I504" i="2"/>
  <c r="I590" i="2"/>
  <c r="I99" i="2"/>
  <c r="I554" i="2"/>
  <c r="I567" i="2"/>
  <c r="I397" i="2"/>
  <c r="I443" i="2"/>
  <c r="I358" i="2"/>
  <c r="I532" i="2"/>
  <c r="I653" i="2"/>
  <c r="I385" i="2"/>
  <c r="I459" i="2"/>
  <c r="I265" i="2"/>
  <c r="I306" i="2"/>
  <c r="I346" i="2"/>
  <c r="I585" i="2"/>
  <c r="I485" i="2"/>
  <c r="I706" i="2"/>
  <c r="I418" i="2"/>
  <c r="L763" i="7"/>
  <c r="K763" i="7"/>
  <c r="H763" i="7"/>
  <c r="L762" i="7"/>
  <c r="K762" i="7"/>
  <c r="H762" i="7"/>
  <c r="L761" i="7"/>
  <c r="K761" i="7"/>
  <c r="H761" i="7"/>
  <c r="L760" i="7"/>
  <c r="K760" i="7"/>
  <c r="H760" i="7"/>
  <c r="L759" i="7"/>
  <c r="K759" i="7"/>
  <c r="H759" i="7"/>
  <c r="L758" i="7"/>
  <c r="K758" i="7"/>
  <c r="H758" i="7"/>
  <c r="L757" i="7"/>
  <c r="K757" i="7"/>
  <c r="H757" i="7"/>
  <c r="L756" i="7"/>
  <c r="K756" i="7"/>
  <c r="H756" i="7"/>
  <c r="H721" i="2"/>
  <c r="H731" i="2"/>
  <c r="H733" i="2"/>
  <c r="H747" i="2"/>
  <c r="H754" i="2"/>
  <c r="H752" i="2"/>
  <c r="H755" i="2"/>
  <c r="H730" i="2"/>
  <c r="C42" i="8"/>
  <c r="F41" i="8"/>
  <c r="E41" i="8"/>
  <c r="M165" i="6"/>
  <c r="L165" i="6"/>
  <c r="F165" i="6"/>
  <c r="E165" i="6"/>
  <c r="L744" i="7"/>
  <c r="L745" i="7"/>
  <c r="L746" i="7"/>
  <c r="L747" i="7"/>
  <c r="L748" i="7"/>
  <c r="L749" i="7"/>
  <c r="L750" i="7"/>
  <c r="L751" i="7"/>
  <c r="L752" i="7"/>
  <c r="L753" i="7"/>
  <c r="L754" i="7"/>
  <c r="L755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H745" i="7"/>
  <c r="H746" i="7"/>
  <c r="H747" i="7"/>
  <c r="H748" i="7"/>
  <c r="H749" i="7"/>
  <c r="H750" i="7"/>
  <c r="H751" i="7"/>
  <c r="H752" i="7"/>
  <c r="H753" i="7"/>
  <c r="H754" i="7"/>
  <c r="H755" i="7"/>
  <c r="H725" i="2"/>
  <c r="H734" i="2"/>
  <c r="H756" i="2"/>
  <c r="H716" i="2"/>
  <c r="H753" i="2"/>
  <c r="H732" i="2"/>
  <c r="H749" i="2"/>
  <c r="H722" i="2"/>
  <c r="H751" i="2"/>
  <c r="H727" i="2"/>
  <c r="H729" i="2"/>
  <c r="H748" i="2"/>
  <c r="J814" i="7"/>
  <c r="I814" i="7"/>
  <c r="G814" i="7"/>
  <c r="F814" i="7"/>
  <c r="H814" i="7" s="1"/>
  <c r="B814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H736" i="7"/>
  <c r="H737" i="7"/>
  <c r="H738" i="7"/>
  <c r="H739" i="7"/>
  <c r="H740" i="7"/>
  <c r="H741" i="7"/>
  <c r="H742" i="7"/>
  <c r="H743" i="7"/>
  <c r="H744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41" i="7"/>
  <c r="L542" i="7"/>
  <c r="L543" i="7"/>
  <c r="L544" i="7"/>
  <c r="L545" i="7"/>
  <c r="L546" i="7"/>
  <c r="L547" i="7"/>
  <c r="L548" i="7"/>
  <c r="L549" i="7"/>
  <c r="L550" i="7"/>
  <c r="L551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447" i="7"/>
  <c r="L448" i="7"/>
  <c r="L449" i="7"/>
  <c r="L450" i="7"/>
  <c r="L451" i="7"/>
  <c r="L452" i="7"/>
  <c r="L453" i="7"/>
  <c r="L382" i="7"/>
  <c r="L383" i="7"/>
  <c r="L384" i="7"/>
  <c r="L385" i="7"/>
  <c r="L357" i="7"/>
  <c r="L358" i="7"/>
  <c r="L359" i="7"/>
  <c r="L360" i="7"/>
  <c r="L361" i="7"/>
  <c r="L362" i="7"/>
  <c r="L363" i="7"/>
  <c r="L364" i="7"/>
  <c r="L365" i="7"/>
  <c r="L282" i="7"/>
  <c r="L283" i="7"/>
  <c r="L284" i="7"/>
  <c r="L226" i="7"/>
  <c r="L227" i="7"/>
  <c r="L228" i="7"/>
  <c r="L229" i="7"/>
  <c r="L230" i="7"/>
  <c r="L231" i="7"/>
  <c r="L232" i="7"/>
  <c r="L233" i="7"/>
  <c r="L234" i="7"/>
  <c r="L235" i="7"/>
  <c r="L236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E20" i="8"/>
  <c r="E18" i="8"/>
  <c r="E27" i="8"/>
  <c r="E38" i="8"/>
  <c r="E29" i="8"/>
  <c r="E39" i="8"/>
  <c r="E32" i="8"/>
  <c r="E40" i="8"/>
  <c r="E19" i="8"/>
  <c r="E24" i="8"/>
  <c r="E36" i="8"/>
  <c r="E9" i="8"/>
  <c r="E170" i="6"/>
  <c r="E187" i="6"/>
  <c r="E136" i="6"/>
  <c r="E120" i="6"/>
  <c r="E181" i="6"/>
  <c r="E168" i="6"/>
  <c r="E80" i="6"/>
  <c r="E148" i="6"/>
  <c r="E112" i="6"/>
  <c r="E164" i="6"/>
  <c r="E160" i="6"/>
  <c r="E174" i="6"/>
  <c r="E150" i="6"/>
  <c r="E149" i="6"/>
  <c r="E175" i="6"/>
  <c r="E163" i="6"/>
  <c r="E130" i="6"/>
  <c r="E135" i="6"/>
  <c r="E69" i="6"/>
  <c r="E143" i="6"/>
  <c r="E43" i="6"/>
  <c r="E183" i="6"/>
  <c r="E47" i="6"/>
  <c r="E173" i="6"/>
  <c r="E111" i="6"/>
  <c r="E100" i="6"/>
  <c r="E103" i="6"/>
  <c r="H679" i="2"/>
  <c r="H671" i="2"/>
  <c r="H690" i="2"/>
  <c r="H684" i="2"/>
  <c r="H676" i="2"/>
  <c r="H678" i="2"/>
  <c r="H677" i="2"/>
  <c r="H681" i="2"/>
  <c r="H675" i="2"/>
  <c r="H673" i="2"/>
  <c r="H680" i="2"/>
  <c r="H686" i="2"/>
  <c r="H674" i="2"/>
  <c r="H682" i="2"/>
  <c r="H695" i="2"/>
  <c r="H689" i="2"/>
  <c r="H713" i="2"/>
  <c r="H685" i="2"/>
  <c r="H714" i="2"/>
  <c r="H702" i="2"/>
  <c r="H724" i="2"/>
  <c r="K188" i="6"/>
  <c r="L188" i="6" s="1"/>
  <c r="J188" i="6"/>
  <c r="E7" i="8"/>
  <c r="F7" i="8"/>
  <c r="E23" i="8"/>
  <c r="F23" i="8"/>
  <c r="M111" i="6"/>
  <c r="M100" i="6"/>
  <c r="M103" i="6"/>
  <c r="M188" i="6"/>
  <c r="M9" i="6"/>
  <c r="M10" i="6"/>
  <c r="M8" i="6"/>
  <c r="M20" i="6"/>
  <c r="M57" i="6"/>
  <c r="M53" i="6"/>
  <c r="M11" i="6"/>
  <c r="M29" i="6"/>
  <c r="M31" i="6"/>
  <c r="M27" i="6"/>
  <c r="M33" i="6"/>
  <c r="M24" i="6"/>
  <c r="M26" i="6"/>
  <c r="M76" i="6"/>
  <c r="M23" i="6"/>
  <c r="M41" i="6"/>
  <c r="M39" i="6"/>
  <c r="M71" i="6"/>
  <c r="M35" i="6"/>
  <c r="M32" i="6"/>
  <c r="M60" i="6"/>
  <c r="M123" i="6"/>
  <c r="M34" i="6"/>
  <c r="M67" i="6"/>
  <c r="M127" i="6"/>
  <c r="M12" i="6"/>
  <c r="M49" i="6"/>
  <c r="M51" i="6"/>
  <c r="M45" i="6"/>
  <c r="M50" i="6"/>
  <c r="M30" i="6"/>
  <c r="M84" i="6"/>
  <c r="M64" i="6"/>
  <c r="M105" i="6"/>
  <c r="M54" i="6"/>
  <c r="M86" i="6"/>
  <c r="M19" i="6"/>
  <c r="M158" i="6"/>
  <c r="M138" i="6"/>
  <c r="M22" i="6"/>
  <c r="M40" i="6"/>
  <c r="M109" i="6"/>
  <c r="M62" i="6"/>
  <c r="M96" i="6"/>
  <c r="M58" i="6"/>
  <c r="M48" i="6"/>
  <c r="M117" i="6"/>
  <c r="M15" i="6"/>
  <c r="M52" i="6"/>
  <c r="M156" i="6"/>
  <c r="M44" i="6"/>
  <c r="M46" i="6"/>
  <c r="M99" i="6"/>
  <c r="M82" i="6"/>
  <c r="M116" i="6"/>
  <c r="M36" i="6"/>
  <c r="M92" i="6"/>
  <c r="M184" i="6"/>
  <c r="M119" i="6"/>
  <c r="M18" i="6"/>
  <c r="M107" i="6"/>
  <c r="M171" i="6"/>
  <c r="M102" i="6"/>
  <c r="M65" i="6"/>
  <c r="M66" i="6"/>
  <c r="M106" i="6"/>
  <c r="M78" i="6"/>
  <c r="M126" i="6"/>
  <c r="M101" i="6"/>
  <c r="M159" i="6"/>
  <c r="M139" i="6"/>
  <c r="M113" i="6"/>
  <c r="M16" i="6"/>
  <c r="M88" i="6"/>
  <c r="M55" i="6"/>
  <c r="M89" i="6"/>
  <c r="M21" i="6"/>
  <c r="M145" i="6"/>
  <c r="M59" i="6"/>
  <c r="M122" i="6"/>
  <c r="M157" i="6"/>
  <c r="M68" i="6"/>
  <c r="M118" i="6"/>
  <c r="M42" i="6"/>
  <c r="M72" i="6"/>
  <c r="M74" i="6"/>
  <c r="M17" i="6"/>
  <c r="M94" i="6"/>
  <c r="M91" i="6"/>
  <c r="M147" i="6"/>
  <c r="M81" i="6"/>
  <c r="M134" i="6"/>
  <c r="M115" i="6"/>
  <c r="M75" i="6"/>
  <c r="M83" i="6"/>
  <c r="M95" i="6"/>
  <c r="M37" i="6"/>
  <c r="M85" i="6"/>
  <c r="M98" i="6"/>
  <c r="M90" i="6"/>
  <c r="M129" i="6"/>
  <c r="M140" i="6"/>
  <c r="M182" i="6"/>
  <c r="M121" i="6"/>
  <c r="M93" i="6"/>
  <c r="M77" i="6"/>
  <c r="M172" i="6"/>
  <c r="M104" i="6"/>
  <c r="M178" i="6"/>
  <c r="M108" i="6"/>
  <c r="M167" i="6"/>
  <c r="M154" i="6"/>
  <c r="M125" i="6"/>
  <c r="M87" i="6"/>
  <c r="M63" i="6"/>
  <c r="M169" i="6"/>
  <c r="M73" i="6"/>
  <c r="M142" i="6"/>
  <c r="M97" i="6"/>
  <c r="M128" i="6"/>
  <c r="M146" i="6"/>
  <c r="M70" i="6"/>
  <c r="M151" i="6"/>
  <c r="M114" i="6"/>
  <c r="M61" i="6"/>
  <c r="M133" i="6"/>
  <c r="M185" i="6"/>
  <c r="M110" i="6"/>
  <c r="M28" i="6"/>
  <c r="M180" i="6"/>
  <c r="M176" i="6"/>
  <c r="M153" i="6"/>
  <c r="M124" i="6"/>
  <c r="M186" i="6"/>
  <c r="M155" i="6"/>
  <c r="M166" i="6"/>
  <c r="M56" i="6"/>
  <c r="M179" i="6"/>
  <c r="M161" i="6"/>
  <c r="M25" i="6"/>
  <c r="M137" i="6"/>
  <c r="M79" i="6"/>
  <c r="M131" i="6"/>
  <c r="M177" i="6"/>
  <c r="M132" i="6"/>
  <c r="M144" i="6"/>
  <c r="M141" i="6"/>
  <c r="M162" i="6"/>
  <c r="M38" i="6"/>
  <c r="M152" i="6"/>
  <c r="M170" i="6"/>
  <c r="M187" i="6"/>
  <c r="M136" i="6"/>
  <c r="M120" i="6"/>
  <c r="M181" i="6"/>
  <c r="M168" i="6"/>
  <c r="M80" i="6"/>
  <c r="M148" i="6"/>
  <c r="M112" i="6"/>
  <c r="M164" i="6"/>
  <c r="M160" i="6"/>
  <c r="M174" i="6"/>
  <c r="M150" i="6"/>
  <c r="M149" i="6"/>
  <c r="M175" i="6"/>
  <c r="M163" i="6"/>
  <c r="M130" i="6"/>
  <c r="M135" i="6"/>
  <c r="M69" i="6"/>
  <c r="M143" i="6"/>
  <c r="M43" i="6"/>
  <c r="M183" i="6"/>
  <c r="M47" i="6"/>
  <c r="M173" i="6"/>
  <c r="M7" i="6"/>
  <c r="L9" i="6"/>
  <c r="L10" i="6"/>
  <c r="L8" i="6"/>
  <c r="L20" i="6"/>
  <c r="L57" i="6"/>
  <c r="L53" i="6"/>
  <c r="L11" i="6"/>
  <c r="L29" i="6"/>
  <c r="L31" i="6"/>
  <c r="L27" i="6"/>
  <c r="L33" i="6"/>
  <c r="L24" i="6"/>
  <c r="L26" i="6"/>
  <c r="L76" i="6"/>
  <c r="L23" i="6"/>
  <c r="L41" i="6"/>
  <c r="L39" i="6"/>
  <c r="L71" i="6"/>
  <c r="L35" i="6"/>
  <c r="L32" i="6"/>
  <c r="L60" i="6"/>
  <c r="L123" i="6"/>
  <c r="L34" i="6"/>
  <c r="L67" i="6"/>
  <c r="L127" i="6"/>
  <c r="L12" i="6"/>
  <c r="L49" i="6"/>
  <c r="L51" i="6"/>
  <c r="L45" i="6"/>
  <c r="L50" i="6"/>
  <c r="L30" i="6"/>
  <c r="L84" i="6"/>
  <c r="L64" i="6"/>
  <c r="L105" i="6"/>
  <c r="L54" i="6"/>
  <c r="L86" i="6"/>
  <c r="L19" i="6"/>
  <c r="L158" i="6"/>
  <c r="L138" i="6"/>
  <c r="L22" i="6"/>
  <c r="L40" i="6"/>
  <c r="L109" i="6"/>
  <c r="L62" i="6"/>
  <c r="L96" i="6"/>
  <c r="L58" i="6"/>
  <c r="L48" i="6"/>
  <c r="L117" i="6"/>
  <c r="L15" i="6"/>
  <c r="L52" i="6"/>
  <c r="L156" i="6"/>
  <c r="L44" i="6"/>
  <c r="L46" i="6"/>
  <c r="L99" i="6"/>
  <c r="L82" i="6"/>
  <c r="L116" i="6"/>
  <c r="L36" i="6"/>
  <c r="L92" i="6"/>
  <c r="L184" i="6"/>
  <c r="L119" i="6"/>
  <c r="L18" i="6"/>
  <c r="L107" i="6"/>
  <c r="L171" i="6"/>
  <c r="L102" i="6"/>
  <c r="L65" i="6"/>
  <c r="L66" i="6"/>
  <c r="L106" i="6"/>
  <c r="L78" i="6"/>
  <c r="L126" i="6"/>
  <c r="L101" i="6"/>
  <c r="L159" i="6"/>
  <c r="L139" i="6"/>
  <c r="L113" i="6"/>
  <c r="L16" i="6"/>
  <c r="L88" i="6"/>
  <c r="L55" i="6"/>
  <c r="L89" i="6"/>
  <c r="L21" i="6"/>
  <c r="L145" i="6"/>
  <c r="L59" i="6"/>
  <c r="L122" i="6"/>
  <c r="L157" i="6"/>
  <c r="L68" i="6"/>
  <c r="L118" i="6"/>
  <c r="L42" i="6"/>
  <c r="L72" i="6"/>
  <c r="L74" i="6"/>
  <c r="L17" i="6"/>
  <c r="L94" i="6"/>
  <c r="L91" i="6"/>
  <c r="L147" i="6"/>
  <c r="L81" i="6"/>
  <c r="L134" i="6"/>
  <c r="L115" i="6"/>
  <c r="L75" i="6"/>
  <c r="L83" i="6"/>
  <c r="L95" i="6"/>
  <c r="L37" i="6"/>
  <c r="L85" i="6"/>
  <c r="L98" i="6"/>
  <c r="L90" i="6"/>
  <c r="L129" i="6"/>
  <c r="L140" i="6"/>
  <c r="L182" i="6"/>
  <c r="L121" i="6"/>
  <c r="L93" i="6"/>
  <c r="L77" i="6"/>
  <c r="L172" i="6"/>
  <c r="L104" i="6"/>
  <c r="L178" i="6"/>
  <c r="L108" i="6"/>
  <c r="L167" i="6"/>
  <c r="L154" i="6"/>
  <c r="L125" i="6"/>
  <c r="L87" i="6"/>
  <c r="L63" i="6"/>
  <c r="L169" i="6"/>
  <c r="L73" i="6"/>
  <c r="L142" i="6"/>
  <c r="L97" i="6"/>
  <c r="L128" i="6"/>
  <c r="L146" i="6"/>
  <c r="L70" i="6"/>
  <c r="L151" i="6"/>
  <c r="L114" i="6"/>
  <c r="L61" i="6"/>
  <c r="L133" i="6"/>
  <c r="L185" i="6"/>
  <c r="L110" i="6"/>
  <c r="L28" i="6"/>
  <c r="L180" i="6"/>
  <c r="L176" i="6"/>
  <c r="L153" i="6"/>
  <c r="L124" i="6"/>
  <c r="L186" i="6"/>
  <c r="L155" i="6"/>
  <c r="L166" i="6"/>
  <c r="L56" i="6"/>
  <c r="L179" i="6"/>
  <c r="L161" i="6"/>
  <c r="L25" i="6"/>
  <c r="L137" i="6"/>
  <c r="L79" i="6"/>
  <c r="L131" i="6"/>
  <c r="L177" i="6"/>
  <c r="L132" i="6"/>
  <c r="L144" i="6"/>
  <c r="L141" i="6"/>
  <c r="L162" i="6"/>
  <c r="L38" i="6"/>
  <c r="L152" i="6"/>
  <c r="L170" i="6"/>
  <c r="L187" i="6"/>
  <c r="L136" i="6"/>
  <c r="L120" i="6"/>
  <c r="L181" i="6"/>
  <c r="L168" i="6"/>
  <c r="L80" i="6"/>
  <c r="L148" i="6"/>
  <c r="L112" i="6"/>
  <c r="L164" i="6"/>
  <c r="L160" i="6"/>
  <c r="L174" i="6"/>
  <c r="L150" i="6"/>
  <c r="L149" i="6"/>
  <c r="L175" i="6"/>
  <c r="L163" i="6"/>
  <c r="L130" i="6"/>
  <c r="L135" i="6"/>
  <c r="L69" i="6"/>
  <c r="L143" i="6"/>
  <c r="L43" i="6"/>
  <c r="L183" i="6"/>
  <c r="L47" i="6"/>
  <c r="L173" i="6"/>
  <c r="L111" i="6"/>
  <c r="L100" i="6"/>
  <c r="L103" i="6"/>
  <c r="L7" i="6"/>
  <c r="G188" i="6"/>
  <c r="F7" i="6"/>
  <c r="F9" i="6"/>
  <c r="F11" i="6"/>
  <c r="F8" i="6"/>
  <c r="F57" i="6"/>
  <c r="F40" i="6"/>
  <c r="F27" i="6"/>
  <c r="F10" i="6"/>
  <c r="F51" i="6"/>
  <c r="F21" i="6"/>
  <c r="F53" i="6"/>
  <c r="F15" i="6"/>
  <c r="F76" i="6"/>
  <c r="F24" i="6"/>
  <c r="F50" i="6"/>
  <c r="F33" i="6"/>
  <c r="F60" i="6"/>
  <c r="F31" i="6"/>
  <c r="F35" i="6"/>
  <c r="F64" i="6"/>
  <c r="F48" i="6"/>
  <c r="F23" i="6"/>
  <c r="F17" i="6"/>
  <c r="F39" i="6"/>
  <c r="F109" i="6"/>
  <c r="F55" i="6"/>
  <c r="F81" i="6"/>
  <c r="F52" i="6"/>
  <c r="F32" i="6"/>
  <c r="F105" i="6"/>
  <c r="F49" i="6"/>
  <c r="F117" i="6"/>
  <c r="F86" i="6"/>
  <c r="F41" i="6"/>
  <c r="F30" i="6"/>
  <c r="F54" i="6"/>
  <c r="F34" i="6"/>
  <c r="F20" i="6"/>
  <c r="F158" i="6"/>
  <c r="F44" i="6"/>
  <c r="F90" i="6"/>
  <c r="F119" i="6"/>
  <c r="F145" i="6"/>
  <c r="F127" i="6"/>
  <c r="F45" i="6"/>
  <c r="F138" i="6"/>
  <c r="F98" i="6"/>
  <c r="F171" i="6"/>
  <c r="F36" i="6"/>
  <c r="F93" i="6"/>
  <c r="F74" i="6"/>
  <c r="F107" i="6"/>
  <c r="F22" i="6"/>
  <c r="F68" i="6"/>
  <c r="F104" i="6"/>
  <c r="F67" i="6"/>
  <c r="F58" i="6"/>
  <c r="F56" i="6"/>
  <c r="F94" i="6"/>
  <c r="F101" i="6"/>
  <c r="F46" i="6"/>
  <c r="F16" i="6"/>
  <c r="F89" i="6"/>
  <c r="F113" i="6"/>
  <c r="F62" i="6"/>
  <c r="F169" i="6"/>
  <c r="F72" i="6"/>
  <c r="F29" i="6"/>
  <c r="F128" i="6"/>
  <c r="F85" i="6"/>
  <c r="F122" i="6"/>
  <c r="F133" i="6"/>
  <c r="F66" i="6"/>
  <c r="F37" i="6"/>
  <c r="F114" i="6"/>
  <c r="F77" i="6"/>
  <c r="F170" i="6"/>
  <c r="F91" i="6"/>
  <c r="F141" i="6"/>
  <c r="F75" i="6"/>
  <c r="F115" i="6"/>
  <c r="F59" i="6"/>
  <c r="F134" i="6"/>
  <c r="F92" i="6"/>
  <c r="F132" i="6"/>
  <c r="F126" i="6"/>
  <c r="F87" i="6"/>
  <c r="F153" i="6"/>
  <c r="F108" i="6"/>
  <c r="F83" i="6"/>
  <c r="F140" i="6"/>
  <c r="F137" i="6"/>
  <c r="F187" i="6"/>
  <c r="F125" i="6"/>
  <c r="F95" i="6"/>
  <c r="F18" i="6"/>
  <c r="F28" i="6"/>
  <c r="F102" i="6"/>
  <c r="F78" i="6"/>
  <c r="F97" i="6"/>
  <c r="F96" i="6"/>
  <c r="F79" i="6"/>
  <c r="F118" i="6"/>
  <c r="F182" i="6"/>
  <c r="F84" i="6"/>
  <c r="F121" i="6"/>
  <c r="F159" i="6"/>
  <c r="F152" i="6"/>
  <c r="F88" i="6"/>
  <c r="F162" i="6"/>
  <c r="F110" i="6"/>
  <c r="F106" i="6"/>
  <c r="F178" i="6"/>
  <c r="F26" i="6"/>
  <c r="F179" i="6"/>
  <c r="F166" i="6"/>
  <c r="F73" i="6"/>
  <c r="F185" i="6"/>
  <c r="F61" i="6"/>
  <c r="F151" i="6"/>
  <c r="F25" i="6"/>
  <c r="F146" i="6"/>
  <c r="F124" i="6"/>
  <c r="F123" i="6"/>
  <c r="F147" i="6"/>
  <c r="F176" i="6"/>
  <c r="F42" i="6"/>
  <c r="F82" i="6"/>
  <c r="F156" i="6"/>
  <c r="F161" i="6"/>
  <c r="F63" i="6"/>
  <c r="F136" i="6"/>
  <c r="F120" i="6"/>
  <c r="F155" i="6"/>
  <c r="F184" i="6"/>
  <c r="F167" i="6"/>
  <c r="F131" i="6"/>
  <c r="F180" i="6"/>
  <c r="F181" i="6"/>
  <c r="F177" i="6"/>
  <c r="F65" i="6"/>
  <c r="F19" i="6"/>
  <c r="F168" i="6"/>
  <c r="F70" i="6"/>
  <c r="F172" i="6"/>
  <c r="F71" i="6"/>
  <c r="F38" i="6"/>
  <c r="F80" i="6"/>
  <c r="F148" i="6"/>
  <c r="F139" i="6"/>
  <c r="F112" i="6"/>
  <c r="F164" i="6"/>
  <c r="F160" i="6"/>
  <c r="F186" i="6"/>
  <c r="F174" i="6"/>
  <c r="F150" i="6"/>
  <c r="F149" i="6"/>
  <c r="F175" i="6"/>
  <c r="F116" i="6"/>
  <c r="F144" i="6"/>
  <c r="F142" i="6"/>
  <c r="F163" i="6"/>
  <c r="F130" i="6"/>
  <c r="F135" i="6"/>
  <c r="F154" i="6"/>
  <c r="F69" i="6"/>
  <c r="F143" i="6"/>
  <c r="F43" i="6"/>
  <c r="F183" i="6"/>
  <c r="F47" i="6"/>
  <c r="F173" i="6"/>
  <c r="F111" i="6"/>
  <c r="F100" i="6"/>
  <c r="F129" i="6"/>
  <c r="F103" i="6"/>
  <c r="F157" i="6"/>
  <c r="F99" i="6"/>
  <c r="F12" i="6"/>
  <c r="E99" i="6"/>
  <c r="E12" i="6"/>
  <c r="B188" i="6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654" i="2"/>
  <c r="H194" i="2"/>
  <c r="H212" i="2"/>
  <c r="H226" i="2"/>
  <c r="H282" i="2"/>
  <c r="H357" i="2"/>
  <c r="H382" i="2"/>
  <c r="H447" i="2"/>
  <c r="H511" i="2"/>
  <c r="H523" i="2"/>
  <c r="H539" i="2"/>
  <c r="H542" i="2"/>
  <c r="H543" i="2"/>
  <c r="H557" i="2"/>
  <c r="H565" i="2"/>
  <c r="H567" i="2"/>
  <c r="H594" i="2"/>
  <c r="H598" i="2"/>
  <c r="H607" i="2"/>
  <c r="H613" i="2"/>
  <c r="H616" i="2"/>
  <c r="H618" i="2"/>
  <c r="H622" i="2"/>
  <c r="H644" i="2"/>
  <c r="H652" i="2"/>
  <c r="H703" i="2"/>
  <c r="H697" i="2"/>
  <c r="H709" i="2"/>
  <c r="H757" i="2"/>
  <c r="H691" i="2"/>
  <c r="H687" i="2"/>
  <c r="H683" i="2"/>
  <c r="H704" i="2"/>
  <c r="H692" i="2"/>
  <c r="H694" i="2"/>
  <c r="H693" i="2"/>
  <c r="H701" i="2"/>
  <c r="H625" i="2"/>
  <c r="H522" i="2"/>
  <c r="G42" i="8"/>
  <c r="F38" i="8"/>
  <c r="F29" i="8"/>
  <c r="F39" i="8"/>
  <c r="F26" i="8"/>
  <c r="F16" i="8"/>
  <c r="F32" i="8"/>
  <c r="F40" i="8"/>
  <c r="F19" i="8"/>
  <c r="F27" i="8"/>
  <c r="F21" i="8"/>
  <c r="F20" i="8"/>
  <c r="F18" i="8"/>
  <c r="F13" i="8"/>
  <c r="F42" i="8" s="1"/>
  <c r="F17" i="8"/>
  <c r="F14" i="8"/>
  <c r="F24" i="8"/>
  <c r="F36" i="8"/>
  <c r="F8" i="8"/>
  <c r="F34" i="8"/>
  <c r="F15" i="8"/>
  <c r="F33" i="8"/>
  <c r="F35" i="8"/>
  <c r="F12" i="8"/>
  <c r="F10" i="8"/>
  <c r="F22" i="8"/>
  <c r="F31" i="8"/>
  <c r="F11" i="8"/>
  <c r="F25" i="8"/>
  <c r="F30" i="8"/>
  <c r="F37" i="8"/>
  <c r="F28" i="8"/>
  <c r="F9" i="8"/>
  <c r="D42" i="8"/>
  <c r="E42" i="8" s="1"/>
  <c r="E28" i="8"/>
  <c r="E17" i="8"/>
  <c r="E42" i="6"/>
  <c r="E82" i="6"/>
  <c r="H7" i="7"/>
  <c r="E81" i="6"/>
  <c r="E30" i="6"/>
  <c r="B42" i="8"/>
  <c r="E37" i="8"/>
  <c r="E13" i="8"/>
  <c r="E21" i="8"/>
  <c r="E26" i="8"/>
  <c r="E14" i="8"/>
  <c r="E8" i="8"/>
  <c r="E21" i="6"/>
  <c r="E10" i="6"/>
  <c r="E20" i="6"/>
  <c r="L814" i="7"/>
  <c r="K814" i="7"/>
  <c r="L302" i="7"/>
  <c r="L445" i="7"/>
  <c r="L506" i="7"/>
  <c r="H459" i="2"/>
  <c r="H377" i="2"/>
  <c r="H600" i="2"/>
  <c r="H540" i="2"/>
  <c r="H410" i="2"/>
  <c r="H605" i="2"/>
  <c r="H530" i="2"/>
  <c r="H656" i="2"/>
  <c r="L488" i="7"/>
  <c r="L346" i="7"/>
  <c r="L392" i="7"/>
  <c r="L329" i="7"/>
  <c r="L299" i="7"/>
  <c r="L474" i="7"/>
  <c r="L456" i="7"/>
  <c r="L476" i="7"/>
  <c r="L86" i="7"/>
  <c r="L444" i="7"/>
  <c r="L496" i="7"/>
  <c r="L240" i="7"/>
  <c r="L409" i="7"/>
  <c r="L367" i="7"/>
  <c r="E10" i="8"/>
  <c r="E11" i="8"/>
  <c r="E34" i="8"/>
  <c r="E31" i="8"/>
  <c r="E22" i="8"/>
  <c r="E33" i="8"/>
  <c r="E25" i="8"/>
  <c r="E12" i="8"/>
  <c r="E30" i="8"/>
  <c r="E16" i="8"/>
  <c r="E15" i="8"/>
  <c r="E35" i="8"/>
  <c r="K10" i="7"/>
  <c r="K8" i="7"/>
  <c r="K9" i="7"/>
  <c r="K11" i="7"/>
  <c r="K15" i="7"/>
  <c r="K12" i="7"/>
  <c r="K13" i="7"/>
  <c r="K16" i="7"/>
  <c r="K17" i="7"/>
  <c r="K20" i="7"/>
  <c r="K28" i="7"/>
  <c r="K39" i="7"/>
  <c r="K22" i="7"/>
  <c r="K145" i="7"/>
  <c r="K19" i="7"/>
  <c r="K18" i="7"/>
  <c r="K35" i="7"/>
  <c r="K36" i="7"/>
  <c r="K29" i="7"/>
  <c r="K59" i="7"/>
  <c r="K99" i="7"/>
  <c r="K26" i="7"/>
  <c r="K40" i="7"/>
  <c r="K45" i="7"/>
  <c r="K50" i="7"/>
  <c r="K37" i="7"/>
  <c r="K30" i="7"/>
  <c r="K78" i="7"/>
  <c r="K67" i="7"/>
  <c r="K32" i="7"/>
  <c r="K34" i="7"/>
  <c r="K98" i="7"/>
  <c r="K23" i="7"/>
  <c r="K25" i="7"/>
  <c r="K31" i="7"/>
  <c r="K68" i="7"/>
  <c r="K81" i="7"/>
  <c r="K51" i="7"/>
  <c r="K123" i="7"/>
  <c r="K66" i="7"/>
  <c r="K102" i="7"/>
  <c r="K43" i="7"/>
  <c r="K46" i="7"/>
  <c r="K21" i="7"/>
  <c r="K142" i="7"/>
  <c r="K191" i="7"/>
  <c r="K24" i="7"/>
  <c r="K62" i="7"/>
  <c r="K84" i="7"/>
  <c r="K41" i="7"/>
  <c r="K42" i="7"/>
  <c r="K141" i="7"/>
  <c r="K33" i="7"/>
  <c r="K159" i="7"/>
  <c r="K104" i="7"/>
  <c r="K165" i="7"/>
  <c r="K76" i="7"/>
  <c r="K139" i="7"/>
  <c r="K111" i="7"/>
  <c r="K113" i="7"/>
  <c r="K127" i="7"/>
  <c r="K38" i="7"/>
  <c r="K94" i="7"/>
  <c r="K48" i="7"/>
  <c r="K119" i="7"/>
  <c r="K53" i="7"/>
  <c r="K47" i="7"/>
  <c r="K130" i="7"/>
  <c r="K126" i="7"/>
  <c r="K96" i="7"/>
  <c r="K151" i="7"/>
  <c r="K108" i="7"/>
  <c r="K133" i="7"/>
  <c r="K135" i="7"/>
  <c r="K57" i="7"/>
  <c r="K137" i="7"/>
  <c r="K64" i="7"/>
  <c r="K112" i="7"/>
  <c r="K114" i="7"/>
  <c r="K27" i="7"/>
  <c r="K91" i="7"/>
  <c r="K75" i="7"/>
  <c r="K44" i="7"/>
  <c r="K58" i="7"/>
  <c r="K179" i="7"/>
  <c r="K55" i="7"/>
  <c r="K54" i="7"/>
  <c r="K178" i="7"/>
  <c r="K116" i="7"/>
  <c r="K173" i="7"/>
  <c r="K128" i="7"/>
  <c r="K90" i="7"/>
  <c r="K166" i="7"/>
  <c r="K106" i="7"/>
  <c r="K150" i="7"/>
  <c r="K92" i="7"/>
  <c r="K154" i="7"/>
  <c r="K85" i="7"/>
  <c r="K71" i="7"/>
  <c r="K97" i="7"/>
  <c r="K157" i="7"/>
  <c r="K129" i="7"/>
  <c r="K80" i="7"/>
  <c r="K73" i="7"/>
  <c r="K105" i="7"/>
  <c r="K188" i="7"/>
  <c r="K185" i="7"/>
  <c r="K72" i="7"/>
  <c r="K69" i="7"/>
  <c r="K124" i="7"/>
  <c r="K63" i="7"/>
  <c r="K52" i="7"/>
  <c r="K77" i="7"/>
  <c r="K125" i="7"/>
  <c r="K176" i="7"/>
  <c r="K161" i="7"/>
  <c r="K70" i="7"/>
  <c r="K60" i="7"/>
  <c r="K164" i="7"/>
  <c r="K131" i="7"/>
  <c r="K160" i="7"/>
  <c r="K153" i="7"/>
  <c r="K121" i="7"/>
  <c r="K118" i="7"/>
  <c r="K163" i="7"/>
  <c r="K103" i="7"/>
  <c r="K109" i="7"/>
  <c r="K120" i="7"/>
  <c r="K83" i="7"/>
  <c r="K122" i="7"/>
  <c r="K184" i="7"/>
  <c r="K89" i="7"/>
  <c r="K147" i="7"/>
  <c r="K117" i="7"/>
  <c r="K74" i="7"/>
  <c r="K180" i="7"/>
  <c r="K100" i="7"/>
  <c r="K186" i="7"/>
  <c r="K88" i="7"/>
  <c r="K171" i="7"/>
  <c r="K65" i="7"/>
  <c r="K49" i="7"/>
  <c r="K183" i="7"/>
  <c r="K110" i="7"/>
  <c r="K146" i="7"/>
  <c r="K149" i="7"/>
  <c r="K87" i="7"/>
  <c r="K162" i="7"/>
  <c r="K144" i="7"/>
  <c r="K143" i="7"/>
  <c r="K175" i="7"/>
  <c r="K148" i="7"/>
  <c r="K95" i="7"/>
  <c r="K115" i="7"/>
  <c r="K193" i="7"/>
  <c r="K140" i="7"/>
  <c r="K187" i="7"/>
  <c r="K132" i="7"/>
  <c r="K136" i="7"/>
  <c r="K101" i="7"/>
  <c r="K167" i="7"/>
  <c r="K168" i="7"/>
  <c r="K107" i="7"/>
  <c r="K174" i="7"/>
  <c r="K138" i="7"/>
  <c r="K79" i="7"/>
  <c r="K172" i="7"/>
  <c r="K181" i="7"/>
  <c r="K156" i="7"/>
  <c r="K56" i="7"/>
  <c r="K190" i="7"/>
  <c r="K169" i="7"/>
  <c r="K82" i="7"/>
  <c r="K182" i="7"/>
  <c r="K192" i="7"/>
  <c r="K158" i="7"/>
  <c r="K155" i="7"/>
  <c r="K170" i="7"/>
  <c r="K61" i="7"/>
  <c r="K152" i="7"/>
  <c r="K189" i="7"/>
  <c r="K134" i="7"/>
  <c r="K93" i="7"/>
  <c r="K177" i="7"/>
  <c r="K86" i="7"/>
  <c r="K14" i="7"/>
  <c r="H40" i="2"/>
  <c r="H67" i="2"/>
  <c r="H119" i="2"/>
  <c r="H65" i="2"/>
  <c r="H50" i="2"/>
  <c r="H78" i="2"/>
  <c r="H115" i="2"/>
  <c r="H74" i="2"/>
  <c r="H54" i="2"/>
  <c r="H48" i="2"/>
  <c r="H21" i="2"/>
  <c r="H45" i="2"/>
  <c r="H77" i="2"/>
  <c r="H56" i="2"/>
  <c r="H166" i="2"/>
  <c r="H94" i="2"/>
  <c r="H157" i="2"/>
  <c r="H51" i="2"/>
  <c r="H90" i="2"/>
  <c r="H27" i="2"/>
  <c r="H38" i="2"/>
  <c r="H81" i="2"/>
  <c r="H133" i="2"/>
  <c r="H55" i="2"/>
  <c r="H141" i="2"/>
  <c r="H135" i="2"/>
  <c r="H273" i="2"/>
  <c r="H128" i="2"/>
  <c r="H159" i="2"/>
  <c r="H248" i="2"/>
  <c r="H61" i="2"/>
  <c r="H131" i="2"/>
  <c r="H251" i="2"/>
  <c r="H146" i="2"/>
  <c r="H235" i="2"/>
  <c r="H80" i="2"/>
  <c r="H30" i="2"/>
  <c r="H263" i="2"/>
  <c r="H58" i="2"/>
  <c r="H47" i="2"/>
  <c r="H243" i="2"/>
  <c r="H98" i="2"/>
  <c r="H76" i="2"/>
  <c r="H41" i="2"/>
  <c r="H99" i="2"/>
  <c r="H137" i="2"/>
  <c r="H37" i="2"/>
  <c r="H158" i="2"/>
  <c r="H52" i="2"/>
  <c r="H112" i="2"/>
  <c r="H205" i="2"/>
  <c r="H57" i="2"/>
  <c r="H178" i="2"/>
  <c r="H84" i="2"/>
  <c r="H215" i="2"/>
  <c r="H24" i="2"/>
  <c r="H104" i="2"/>
  <c r="H73" i="2"/>
  <c r="H72" i="2"/>
  <c r="H179" i="2"/>
  <c r="H85" i="2"/>
  <c r="H111" i="2"/>
  <c r="H224" i="2"/>
  <c r="H105" i="2"/>
  <c r="H145" i="2"/>
  <c r="H59" i="2"/>
  <c r="H126" i="2"/>
  <c r="H64" i="2"/>
  <c r="H267" i="2"/>
  <c r="H60" i="2"/>
  <c r="H69" i="2"/>
  <c r="H221" i="2"/>
  <c r="H116" i="2"/>
  <c r="H62" i="2"/>
  <c r="H139" i="2"/>
  <c r="H70" i="2"/>
  <c r="H151" i="2"/>
  <c r="H161" i="2"/>
  <c r="H42" i="2"/>
  <c r="H92" i="2"/>
  <c r="H97" i="2"/>
  <c r="H87" i="2"/>
  <c r="H228" i="2"/>
  <c r="H231" i="2"/>
  <c r="H196" i="2"/>
  <c r="H244" i="2"/>
  <c r="H259" i="2"/>
  <c r="H288" i="2"/>
  <c r="H333" i="2"/>
  <c r="H71" i="2"/>
  <c r="H113" i="2"/>
  <c r="H218" i="2"/>
  <c r="H75" i="2"/>
  <c r="H234" i="2"/>
  <c r="H148" i="2"/>
  <c r="H195" i="2"/>
  <c r="H49" i="2"/>
  <c r="H170" i="2"/>
  <c r="H109" i="2"/>
  <c r="H177" i="2"/>
  <c r="H366" i="2"/>
  <c r="H210" i="2"/>
  <c r="H186" i="2"/>
  <c r="H96" i="2"/>
  <c r="H93" i="2"/>
  <c r="H53" i="2"/>
  <c r="H185" i="2"/>
  <c r="H127" i="2"/>
  <c r="H257" i="2"/>
  <c r="H207" i="2"/>
  <c r="H230" i="2"/>
  <c r="H153" i="2"/>
  <c r="H334" i="2"/>
  <c r="H122" i="2"/>
  <c r="H108" i="2"/>
  <c r="H82" i="2"/>
  <c r="H300" i="2"/>
  <c r="H392" i="2"/>
  <c r="H298" i="2"/>
  <c r="H191" i="2"/>
  <c r="H198" i="2"/>
  <c r="H287" i="2"/>
  <c r="H173" i="2"/>
  <c r="H368" i="2"/>
  <c r="H268" i="2"/>
  <c r="H102" i="2"/>
  <c r="H426" i="2"/>
  <c r="H121" i="2"/>
  <c r="H249" i="2"/>
  <c r="H208" i="2"/>
  <c r="H117" i="2"/>
  <c r="H100" i="2"/>
  <c r="H415" i="2"/>
  <c r="H216" i="2"/>
  <c r="H150" i="2"/>
  <c r="H238" i="2"/>
  <c r="H142" i="2"/>
  <c r="H256" i="2"/>
  <c r="H167" i="2"/>
  <c r="H168" i="2"/>
  <c r="H120" i="2"/>
  <c r="H132" i="2"/>
  <c r="H451" i="2"/>
  <c r="H160" i="2"/>
  <c r="H163" i="2"/>
  <c r="H165" i="2"/>
  <c r="H312" i="2"/>
  <c r="H271" i="2"/>
  <c r="H307" i="2"/>
  <c r="H106" i="2"/>
  <c r="H118" i="2"/>
  <c r="H88" i="2"/>
  <c r="H134" i="2"/>
  <c r="H305" i="2"/>
  <c r="H138" i="2"/>
  <c r="H140" i="2"/>
  <c r="H63" i="2"/>
  <c r="H79" i="2"/>
  <c r="H326" i="2"/>
  <c r="H147" i="2"/>
  <c r="H130" i="2"/>
  <c r="H384" i="2"/>
  <c r="H103" i="2"/>
  <c r="H332" i="2"/>
  <c r="H213" i="2"/>
  <c r="H289" i="2"/>
  <c r="H383" i="2"/>
  <c r="H202" i="2"/>
  <c r="H189" i="2"/>
  <c r="H66" i="2"/>
  <c r="H264" i="2"/>
  <c r="H245" i="2"/>
  <c r="H237" i="2"/>
  <c r="H129" i="2"/>
  <c r="H236" i="2"/>
  <c r="H193" i="2"/>
  <c r="H162" i="2"/>
  <c r="H519" i="2"/>
  <c r="H156" i="2"/>
  <c r="H200" i="2"/>
  <c r="H172" i="2"/>
  <c r="H209" i="2"/>
  <c r="H175" i="2"/>
  <c r="H310" i="2"/>
  <c r="H101" i="2"/>
  <c r="H291" i="2"/>
  <c r="H301" i="2"/>
  <c r="H188" i="2"/>
  <c r="H164" i="2"/>
  <c r="H363" i="2"/>
  <c r="H284" i="2"/>
  <c r="H286" i="2"/>
  <c r="H343" i="2"/>
  <c r="H270" i="2"/>
  <c r="H483" i="2"/>
  <c r="H309" i="2"/>
  <c r="H609" i="2"/>
  <c r="H281" i="2"/>
  <c r="H114" i="2"/>
  <c r="H227" i="2"/>
  <c r="H467" i="2"/>
  <c r="H378" i="2"/>
  <c r="H240" i="2"/>
  <c r="H275" i="2"/>
  <c r="H303" i="2"/>
  <c r="H306" i="2"/>
  <c r="H110" i="2"/>
  <c r="H199" i="2"/>
  <c r="H292" i="2"/>
  <c r="H242" i="2"/>
  <c r="H439" i="2"/>
  <c r="H321" i="2"/>
  <c r="H269" i="2"/>
  <c r="H201" i="2"/>
  <c r="H265" i="2"/>
  <c r="H432" i="2"/>
  <c r="H144" i="2"/>
  <c r="H316" i="2"/>
  <c r="H182" i="2"/>
  <c r="H233" i="2"/>
  <c r="H107" i="2"/>
  <c r="H338" i="2"/>
  <c r="H214" i="2"/>
  <c r="H371" i="2"/>
  <c r="H180" i="2"/>
  <c r="H428" i="2"/>
  <c r="H419" i="2"/>
  <c r="H315" i="2"/>
  <c r="H260" i="2"/>
  <c r="H311" i="2"/>
  <c r="H95" i="2"/>
  <c r="H278" i="2"/>
  <c r="H591" i="2"/>
  <c r="H183" i="2"/>
  <c r="H356" i="2"/>
  <c r="H222" i="2"/>
  <c r="H169" i="2"/>
  <c r="H330" i="2"/>
  <c r="H283" i="2"/>
  <c r="H124" i="2"/>
  <c r="H375" i="2"/>
  <c r="H217" i="2"/>
  <c r="H225" i="2"/>
  <c r="H272" i="2"/>
  <c r="H362" i="2"/>
  <c r="H197" i="2"/>
  <c r="H171" i="2"/>
  <c r="H223" i="2"/>
  <c r="H385" i="2"/>
  <c r="H470" i="2"/>
  <c r="H293" i="2"/>
  <c r="H258" i="2"/>
  <c r="H359" i="2"/>
  <c r="H143" i="2"/>
  <c r="H437" i="2"/>
  <c r="H441" i="2"/>
  <c r="H206" i="2"/>
  <c r="H154" i="2"/>
  <c r="H317" i="2"/>
  <c r="H405" i="2"/>
  <c r="H469" i="2"/>
  <c r="H424" i="2"/>
  <c r="H444" i="2"/>
  <c r="H508" i="2"/>
  <c r="H374" i="2"/>
  <c r="H187" i="2"/>
  <c r="H246" i="2"/>
  <c r="H512" i="2"/>
  <c r="H285" i="2"/>
  <c r="H526" i="2"/>
  <c r="H302" i="2"/>
  <c r="H390" i="2"/>
  <c r="H255" i="2"/>
  <c r="H339" i="2"/>
  <c r="H370" i="2"/>
  <c r="H279" i="2"/>
  <c r="H386" i="2"/>
  <c r="H348" i="2"/>
  <c r="H456" i="2"/>
  <c r="H372" i="2"/>
  <c r="H485" i="2"/>
  <c r="H323" i="2"/>
  <c r="H602" i="2"/>
  <c r="H176" i="2"/>
  <c r="H396" i="2"/>
  <c r="H586" i="2"/>
  <c r="H379" i="2"/>
  <c r="H365" i="2"/>
  <c r="H503" i="2"/>
  <c r="H535" i="2"/>
  <c r="H351" i="2"/>
  <c r="H429" i="2"/>
  <c r="H442" i="2"/>
  <c r="H254" i="2"/>
  <c r="H431" i="2"/>
  <c r="H534" i="2"/>
  <c r="H514" i="2"/>
  <c r="H253" i="2"/>
  <c r="H341" i="2"/>
  <c r="H373" i="2"/>
  <c r="H566" i="2"/>
  <c r="H327" i="2"/>
  <c r="H340" i="2"/>
  <c r="H324" i="2"/>
  <c r="H290" i="2"/>
  <c r="H123" i="2"/>
  <c r="H331" i="2"/>
  <c r="H667" i="2"/>
  <c r="H421" i="2"/>
  <c r="H250" i="2"/>
  <c r="H347" i="2"/>
  <c r="H319" i="2"/>
  <c r="H204" i="2"/>
  <c r="H346" i="2"/>
  <c r="H322" i="2"/>
  <c r="H493" i="2"/>
  <c r="H219" i="2"/>
  <c r="H211" i="2"/>
  <c r="H521" i="2"/>
  <c r="H395" i="2"/>
  <c r="H261" i="2"/>
  <c r="H360" i="2"/>
  <c r="H409" i="2"/>
  <c r="H443" i="2"/>
  <c r="H546" i="2"/>
  <c r="H655" i="2"/>
  <c r="H404" i="2"/>
  <c r="H593" i="2"/>
  <c r="H453" i="2"/>
  <c r="H149" i="2"/>
  <c r="H498" i="2"/>
  <c r="H411" i="2"/>
  <c r="H344" i="2"/>
  <c r="H391" i="2"/>
  <c r="H562" i="2"/>
  <c r="H406" i="2"/>
  <c r="H475" i="2"/>
  <c r="H349" i="2"/>
  <c r="H420" i="2"/>
  <c r="H501" i="2"/>
  <c r="H515" i="2"/>
  <c r="H564" i="2"/>
  <c r="H295" i="2"/>
  <c r="H294" i="2"/>
  <c r="H335" i="2"/>
  <c r="H487" i="2"/>
  <c r="H277" i="2"/>
  <c r="H500" i="2"/>
  <c r="H463" i="2"/>
  <c r="H329" i="2"/>
  <c r="H434" i="2"/>
  <c r="H389" i="2"/>
  <c r="H401" i="2"/>
  <c r="H381" i="2"/>
  <c r="H480" i="2"/>
  <c r="H473" i="2"/>
  <c r="H325" i="2"/>
  <c r="H274" i="2"/>
  <c r="H336" i="2"/>
  <c r="H495" i="2"/>
  <c r="H466" i="2"/>
  <c r="H561" i="2"/>
  <c r="H450" i="2"/>
  <c r="H266" i="2"/>
  <c r="H313" i="2"/>
  <c r="H369" i="2"/>
  <c r="H585" i="2"/>
  <c r="H318" i="2"/>
  <c r="H517" i="2"/>
  <c r="H342" i="2"/>
  <c r="H380" i="2"/>
  <c r="H582" i="2"/>
  <c r="H393" i="2"/>
  <c r="H86" i="2"/>
  <c r="H296" i="2"/>
  <c r="H425" i="2"/>
  <c r="H461" i="2"/>
  <c r="H353" i="2"/>
  <c r="H413" i="2"/>
  <c r="H181" i="2"/>
  <c r="H502" i="2"/>
  <c r="H449" i="2"/>
  <c r="H232" i="2"/>
  <c r="H436" i="2"/>
  <c r="H400" i="2"/>
  <c r="H590" i="2"/>
  <c r="H458" i="2"/>
  <c r="H355" i="2"/>
  <c r="H354" i="2"/>
  <c r="H337" i="2"/>
  <c r="H376" i="2"/>
  <c r="H645" i="2"/>
  <c r="H367" i="2"/>
  <c r="H614" i="2"/>
  <c r="H184" i="2"/>
  <c r="H446" i="2"/>
  <c r="H647" i="2"/>
  <c r="H276" i="2"/>
  <c r="H513" i="2"/>
  <c r="H587" i="2"/>
  <c r="H497" i="2"/>
  <c r="H455" i="2"/>
  <c r="H387" i="2"/>
  <c r="H604" i="2"/>
  <c r="H308" i="2"/>
  <c r="H468" i="2"/>
  <c r="H452" i="2"/>
  <c r="H528" i="2"/>
  <c r="H241" i="2"/>
  <c r="H541" i="2"/>
  <c r="H438" i="2"/>
  <c r="H229" i="2"/>
  <c r="H477" i="2"/>
  <c r="H152" i="2"/>
  <c r="H574" i="2"/>
  <c r="H660" i="2"/>
  <c r="H299" i="2"/>
  <c r="H328" i="2"/>
  <c r="H499" i="2"/>
  <c r="H203" i="2"/>
  <c r="H320" i="2"/>
  <c r="H408" i="2"/>
  <c r="H533" i="2"/>
  <c r="H454" i="2"/>
  <c r="H474" i="2"/>
  <c r="H192" i="2"/>
  <c r="H639" i="2"/>
  <c r="H430" i="2"/>
  <c r="H478" i="2"/>
  <c r="H491" i="2"/>
  <c r="H304" i="2"/>
  <c r="H626" i="2"/>
  <c r="H570" i="2"/>
  <c r="H136" i="2"/>
  <c r="H297" i="2"/>
  <c r="H448" i="2"/>
  <c r="H358" i="2"/>
  <c r="H662" i="2"/>
  <c r="H388" i="2"/>
  <c r="H364" i="2"/>
  <c r="H190" i="2"/>
  <c r="H489" i="2"/>
  <c r="H581" i="2"/>
  <c r="H506" i="2"/>
  <c r="H518" i="2"/>
  <c r="H510" i="2"/>
  <c r="H471" i="2"/>
  <c r="H505" i="2"/>
  <c r="H394" i="2"/>
  <c r="H280" i="2"/>
  <c r="H509" i="2"/>
  <c r="H746" i="2"/>
  <c r="H252" i="2"/>
  <c r="H247" i="2"/>
  <c r="H538" i="2"/>
  <c r="H630" i="2"/>
  <c r="H550" i="2"/>
  <c r="H435" i="2"/>
  <c r="H527" i="2"/>
  <c r="H462" i="2"/>
  <c r="H422" i="2"/>
  <c r="H464" i="2"/>
  <c r="H314" i="2"/>
  <c r="H412" i="2"/>
  <c r="H520" i="2"/>
  <c r="H577" i="2"/>
  <c r="H460" i="2"/>
  <c r="H445" i="2"/>
  <c r="H529" i="2"/>
  <c r="H416" i="2"/>
  <c r="H576" i="2"/>
  <c r="H433" i="2"/>
  <c r="H398" i="2"/>
  <c r="H569" i="2"/>
  <c r="H345" i="2"/>
  <c r="H494" i="2"/>
  <c r="H589" i="2"/>
  <c r="H579" i="2"/>
  <c r="H551" i="2"/>
  <c r="H583" i="2"/>
  <c r="H484" i="2"/>
  <c r="H516" i="2"/>
  <c r="H708" i="2"/>
  <c r="H423" i="2"/>
  <c r="H486" i="2"/>
  <c r="H664" i="2"/>
  <c r="H361" i="2"/>
  <c r="H592" i="2"/>
  <c r="H742" i="2"/>
  <c r="H580" i="2"/>
  <c r="H717" i="2"/>
  <c r="H490" i="2"/>
  <c r="H417" i="2"/>
  <c r="H399" i="2"/>
  <c r="H402" i="2"/>
  <c r="H653" i="2"/>
  <c r="H696" i="2"/>
  <c r="H481" i="2"/>
  <c r="H555" i="2"/>
  <c r="H125" i="2"/>
  <c r="H559" i="2"/>
  <c r="H552" i="2"/>
  <c r="H507" i="2"/>
  <c r="H688" i="2"/>
  <c r="H262" i="2"/>
  <c r="H601" i="2"/>
  <c r="H457" i="2"/>
  <c r="H597" i="2"/>
  <c r="H603" i="2"/>
  <c r="H711" i="2"/>
  <c r="H606" i="2"/>
  <c r="H427" i="2"/>
  <c r="H545" i="2"/>
  <c r="H352" i="2"/>
  <c r="H588" i="2"/>
  <c r="H407" i="2"/>
  <c r="H636" i="2"/>
  <c r="H610" i="2"/>
  <c r="H617" i="2"/>
  <c r="H584" i="2"/>
  <c r="H740" i="2"/>
  <c r="H174" i="2"/>
  <c r="H698" i="2"/>
  <c r="H578" i="2"/>
  <c r="H558" i="2"/>
  <c r="H504" i="2"/>
  <c r="H537" i="2"/>
  <c r="H547" i="2"/>
  <c r="H536" i="2"/>
  <c r="H620" i="2"/>
  <c r="H531" i="2"/>
  <c r="H414" i="2"/>
  <c r="H621" i="2"/>
  <c r="H544" i="2"/>
  <c r="H397" i="2"/>
  <c r="H418" i="2"/>
  <c r="H560" i="2"/>
  <c r="H572" i="2"/>
  <c r="H440" i="2"/>
  <c r="H738" i="2"/>
  <c r="H599" i="2"/>
  <c r="H556" i="2"/>
  <c r="H608" i="2"/>
  <c r="H633" i="2"/>
  <c r="H595" i="2"/>
  <c r="H573" i="2"/>
  <c r="H568" i="2"/>
  <c r="H642" i="2"/>
  <c r="H627" i="2"/>
  <c r="H631" i="2"/>
  <c r="H220" i="2"/>
  <c r="H155" i="2"/>
  <c r="H720" i="2"/>
  <c r="H239" i="2"/>
  <c r="H628" i="2"/>
  <c r="H403" i="2"/>
  <c r="H668" i="2"/>
  <c r="H615" i="2"/>
  <c r="H488" i="2"/>
  <c r="H549" i="2"/>
  <c r="H482" i="2"/>
  <c r="H611" i="2"/>
  <c r="H476" i="2"/>
  <c r="H575" i="2"/>
  <c r="H641" i="2"/>
  <c r="H741" i="2"/>
  <c r="H663" i="2"/>
  <c r="H632" i="2"/>
  <c r="H648" i="2"/>
  <c r="H670" i="2"/>
  <c r="H650" i="2"/>
  <c r="H624" i="2"/>
  <c r="H736" i="2"/>
  <c r="H619" i="2"/>
  <c r="H612" i="2"/>
  <c r="H634" i="2"/>
  <c r="H553" i="2"/>
  <c r="H643" i="2"/>
  <c r="H629" i="2"/>
  <c r="H739" i="2"/>
  <c r="H737" i="2"/>
  <c r="H635" i="2"/>
  <c r="H532" i="2"/>
  <c r="H661" i="2"/>
  <c r="H744" i="2"/>
  <c r="H672" i="2"/>
  <c r="H706" i="2"/>
  <c r="H707" i="2"/>
  <c r="H666" i="2"/>
  <c r="H745" i="2"/>
  <c r="H712" i="2"/>
  <c r="H658" i="2"/>
  <c r="H665" i="2"/>
  <c r="H715" i="2"/>
  <c r="H640" i="2"/>
  <c r="H472" i="2"/>
  <c r="H723" i="2"/>
  <c r="H649" i="2"/>
  <c r="H705" i="2"/>
  <c r="H623" i="2"/>
  <c r="H728" i="2"/>
  <c r="H750" i="2"/>
  <c r="H743" i="2"/>
  <c r="H637" i="2"/>
  <c r="H596" i="2"/>
  <c r="H563" i="2"/>
  <c r="H492" i="2"/>
  <c r="H548" i="2"/>
  <c r="H726" i="2"/>
  <c r="H465" i="2"/>
  <c r="H646" i="2"/>
  <c r="H571" i="2"/>
  <c r="H699" i="2"/>
  <c r="H525" i="2"/>
  <c r="H479" i="2"/>
  <c r="H496" i="2"/>
  <c r="H350" i="2"/>
  <c r="H638" i="2"/>
  <c r="H718" i="2"/>
  <c r="H669" i="2"/>
  <c r="H554" i="2"/>
  <c r="H657" i="2"/>
  <c r="H651" i="2"/>
  <c r="H735" i="2"/>
  <c r="H719" i="2"/>
  <c r="H659" i="2"/>
  <c r="H524" i="2"/>
  <c r="H710" i="2"/>
  <c r="H700" i="2"/>
  <c r="H8" i="2"/>
  <c r="H9" i="2"/>
  <c r="H10" i="2"/>
  <c r="H11" i="2"/>
  <c r="H17" i="2"/>
  <c r="H14" i="2"/>
  <c r="H15" i="2"/>
  <c r="H12" i="2"/>
  <c r="H13" i="2"/>
  <c r="H20" i="2"/>
  <c r="H31" i="2"/>
  <c r="H22" i="2"/>
  <c r="H18" i="2"/>
  <c r="H43" i="2"/>
  <c r="H29" i="2"/>
  <c r="H16" i="2"/>
  <c r="H19" i="2"/>
  <c r="H26" i="2"/>
  <c r="H28" i="2"/>
  <c r="H83" i="2"/>
  <c r="H46" i="2"/>
  <c r="H36" i="2"/>
  <c r="H44" i="2"/>
  <c r="H35" i="2"/>
  <c r="H32" i="2"/>
  <c r="H68" i="2"/>
  <c r="H23" i="2"/>
  <c r="H91" i="2"/>
  <c r="H25" i="2"/>
  <c r="H33" i="2"/>
  <c r="H34" i="2"/>
  <c r="H89" i="2"/>
  <c r="H39" i="2"/>
  <c r="L107" i="7"/>
  <c r="L262" i="7"/>
  <c r="L464" i="7"/>
  <c r="L174" i="7"/>
  <c r="L220" i="7"/>
  <c r="L427" i="7"/>
  <c r="L356" i="7"/>
  <c r="L343" i="7"/>
  <c r="L300" i="7"/>
  <c r="L334" i="7"/>
  <c r="L477" i="7"/>
  <c r="L429" i="7"/>
  <c r="L431" i="7"/>
  <c r="L320" i="7"/>
  <c r="E154" i="6"/>
  <c r="E110" i="6"/>
  <c r="E64" i="6"/>
  <c r="E58" i="6"/>
  <c r="E125" i="6"/>
  <c r="E76" i="6"/>
  <c r="E49" i="6"/>
  <c r="E123" i="6"/>
  <c r="E37" i="6"/>
  <c r="E156" i="6"/>
  <c r="E180" i="6"/>
  <c r="E133" i="6"/>
  <c r="E186" i="6"/>
  <c r="E95" i="6"/>
  <c r="E109" i="6"/>
  <c r="E84" i="6"/>
  <c r="E114" i="6"/>
  <c r="E121" i="6"/>
  <c r="E33" i="6"/>
  <c r="E23" i="6"/>
  <c r="E57" i="6"/>
  <c r="E166" i="6"/>
  <c r="E29" i="6"/>
  <c r="E98" i="6"/>
  <c r="E44" i="6"/>
  <c r="E70" i="6"/>
  <c r="E145" i="6"/>
  <c r="E102" i="6"/>
  <c r="E142" i="6"/>
  <c r="E177" i="6"/>
  <c r="E124" i="6"/>
  <c r="E51" i="6"/>
  <c r="E27" i="6"/>
  <c r="E78" i="6"/>
  <c r="E172" i="6"/>
  <c r="E67" i="6"/>
  <c r="E38" i="6"/>
  <c r="E83" i="6"/>
  <c r="E104" i="6"/>
  <c r="E35" i="6"/>
  <c r="E155" i="6"/>
  <c r="E63" i="6"/>
  <c r="E158" i="6"/>
  <c r="E185" i="6"/>
  <c r="E97" i="6"/>
  <c r="E66" i="6"/>
  <c r="E16" i="6"/>
  <c r="E162" i="6"/>
  <c r="E157" i="6"/>
  <c r="E59" i="6"/>
  <c r="E22" i="6"/>
  <c r="E129" i="6"/>
  <c r="E39" i="6"/>
  <c r="E137" i="6"/>
  <c r="E26" i="6"/>
  <c r="E138" i="6"/>
  <c r="L105" i="7"/>
  <c r="L153" i="7"/>
  <c r="L390" i="7"/>
  <c r="L305" i="7"/>
  <c r="L442" i="7"/>
  <c r="L323" i="7"/>
  <c r="L386" i="7"/>
  <c r="L404" i="7"/>
  <c r="L9" i="7"/>
  <c r="L13" i="7"/>
  <c r="L59" i="7"/>
  <c r="L16" i="7"/>
  <c r="L26" i="7"/>
  <c r="L12" i="7"/>
  <c r="L11" i="7"/>
  <c r="L37" i="7"/>
  <c r="L50" i="7"/>
  <c r="L67" i="7"/>
  <c r="L15" i="7"/>
  <c r="L20" i="7"/>
  <c r="L28" i="7"/>
  <c r="L39" i="7"/>
  <c r="L22" i="7"/>
  <c r="L145" i="7"/>
  <c r="L17" i="7"/>
  <c r="L10" i="7"/>
  <c r="L8" i="7"/>
  <c r="L19" i="7"/>
  <c r="L35" i="7"/>
  <c r="L18" i="7"/>
  <c r="L36" i="7"/>
  <c r="L29" i="7"/>
  <c r="L99" i="7"/>
  <c r="L30" i="7"/>
  <c r="L78" i="7"/>
  <c r="L34" i="7"/>
  <c r="L31" i="7"/>
  <c r="L23" i="7"/>
  <c r="L45" i="7"/>
  <c r="L98" i="7"/>
  <c r="L25" i="7"/>
  <c r="L40" i="7"/>
  <c r="L68" i="7"/>
  <c r="L81" i="7"/>
  <c r="L51" i="7"/>
  <c r="L123" i="7"/>
  <c r="L66" i="7"/>
  <c r="L102" i="7"/>
  <c r="L43" i="7"/>
  <c r="L46" i="7"/>
  <c r="L142" i="7"/>
  <c r="L191" i="7"/>
  <c r="L84" i="7"/>
  <c r="L41" i="7"/>
  <c r="L42" i="7"/>
  <c r="L24" i="7"/>
  <c r="L141" i="7"/>
  <c r="L33" i="7"/>
  <c r="L270" i="7"/>
  <c r="L62" i="7"/>
  <c r="L21" i="7"/>
  <c r="L32" i="7"/>
  <c r="L27" i="7"/>
  <c r="L76" i="7"/>
  <c r="L277" i="7"/>
  <c r="L112" i="7"/>
  <c r="L114" i="7"/>
  <c r="L91" i="7"/>
  <c r="L58" i="7"/>
  <c r="L179" i="7"/>
  <c r="L55" i="7"/>
  <c r="L54" i="7"/>
  <c r="L178" i="7"/>
  <c r="L287" i="7"/>
  <c r="L116" i="7"/>
  <c r="L173" i="7"/>
  <c r="L75" i="7"/>
  <c r="L44" i="7"/>
  <c r="L80" i="7"/>
  <c r="L73" i="7"/>
  <c r="L159" i="7"/>
  <c r="L104" i="7"/>
  <c r="L251" i="7"/>
  <c r="L165" i="7"/>
  <c r="L111" i="7"/>
  <c r="L139" i="7"/>
  <c r="L113" i="7"/>
  <c r="L64" i="7"/>
  <c r="L263" i="7"/>
  <c r="L250" i="7"/>
  <c r="L94" i="7"/>
  <c r="L48" i="7"/>
  <c r="L119" i="7"/>
  <c r="L47" i="7"/>
  <c r="L53" i="7"/>
  <c r="L151" i="7"/>
  <c r="L130" i="7"/>
  <c r="L126" i="7"/>
  <c r="L96" i="7"/>
  <c r="L249" i="7"/>
  <c r="L108" i="7"/>
  <c r="L269" i="7"/>
  <c r="L133" i="7"/>
  <c r="L135" i="7"/>
  <c r="L57" i="7"/>
  <c r="L137" i="7"/>
  <c r="L38" i="7"/>
  <c r="L128" i="7"/>
  <c r="L387" i="7"/>
  <c r="L90" i="7"/>
  <c r="L166" i="7"/>
  <c r="L106" i="7"/>
  <c r="L150" i="7"/>
  <c r="L92" i="7"/>
  <c r="L154" i="7"/>
  <c r="L308" i="7"/>
  <c r="L85" i="7"/>
  <c r="L71" i="7"/>
  <c r="L97" i="7"/>
  <c r="L157" i="7"/>
  <c r="L344" i="7"/>
  <c r="L129" i="7"/>
  <c r="L391" i="7"/>
  <c r="L267" i="7"/>
  <c r="L127" i="7"/>
  <c r="L224" i="7"/>
  <c r="L52" i="7"/>
  <c r="L69" i="7"/>
  <c r="L124" i="7"/>
  <c r="L63" i="7"/>
  <c r="L77" i="7"/>
  <c r="L125" i="7"/>
  <c r="L256" i="7"/>
  <c r="L295" i="7"/>
  <c r="L291" i="7"/>
  <c r="L60" i="7"/>
  <c r="L342" i="7"/>
  <c r="L164" i="7"/>
  <c r="L406" i="7"/>
  <c r="L188" i="7"/>
  <c r="L185" i="7"/>
  <c r="L72" i="7"/>
  <c r="L176" i="7"/>
  <c r="L161" i="7"/>
  <c r="L331" i="7"/>
  <c r="L70" i="7"/>
  <c r="L272" i="7"/>
  <c r="L278" i="7"/>
  <c r="L131" i="7"/>
  <c r="L503" i="7"/>
  <c r="L160" i="7"/>
  <c r="L163" i="7"/>
  <c r="L366" i="7"/>
  <c r="L184" i="7"/>
  <c r="L321" i="7"/>
  <c r="L120" i="7"/>
  <c r="L301" i="7"/>
  <c r="L350" i="7"/>
  <c r="L122" i="7"/>
  <c r="L147" i="7"/>
  <c r="L100" i="7"/>
  <c r="L416" i="7"/>
  <c r="L65" i="7"/>
  <c r="L88" i="7"/>
  <c r="L443" i="7"/>
  <c r="L110" i="7"/>
  <c r="L146" i="7"/>
  <c r="L148" i="7"/>
  <c r="L115" i="7"/>
  <c r="L457" i="7"/>
  <c r="L243" i="7"/>
  <c r="L237" i="7"/>
  <c r="L121" i="7"/>
  <c r="L118" i="7"/>
  <c r="L336" i="7"/>
  <c r="L103" i="7"/>
  <c r="L215" i="7"/>
  <c r="L318" i="7"/>
  <c r="L458" i="7"/>
  <c r="L83" i="7"/>
  <c r="L109" i="7"/>
  <c r="L469" i="7"/>
  <c r="L89" i="7"/>
  <c r="L117" i="7"/>
  <c r="L241" i="7"/>
  <c r="L74" i="7"/>
  <c r="L180" i="7"/>
  <c r="L268" i="7"/>
  <c r="L375" i="7"/>
  <c r="L218" i="7"/>
  <c r="L186" i="7"/>
  <c r="L248" i="7"/>
  <c r="L244" i="7"/>
  <c r="L171" i="7"/>
  <c r="L481" i="7"/>
  <c r="L242" i="7"/>
  <c r="L348" i="7"/>
  <c r="L313" i="7"/>
  <c r="L49" i="7"/>
  <c r="L183" i="7"/>
  <c r="L347" i="7"/>
  <c r="L307" i="7"/>
  <c r="L149" i="7"/>
  <c r="L333" i="7"/>
  <c r="L87" i="7"/>
  <c r="L303" i="7"/>
  <c r="L349" i="7"/>
  <c r="L175" i="7"/>
  <c r="L315" i="7"/>
  <c r="L221" i="7"/>
  <c r="L396" i="7"/>
  <c r="L238" i="7"/>
  <c r="L144" i="7"/>
  <c r="L162" i="7"/>
  <c r="L219" i="7"/>
  <c r="L143" i="7"/>
  <c r="L95" i="7"/>
  <c r="L253" i="7"/>
  <c r="L265" i="7"/>
  <c r="L140" i="7"/>
  <c r="L494" i="7"/>
  <c r="L405" i="7"/>
  <c r="L480" i="7"/>
  <c r="L264" i="7"/>
  <c r="L245" i="7"/>
  <c r="L132" i="7"/>
  <c r="L446" i="7"/>
  <c r="L193" i="7"/>
  <c r="L274" i="7"/>
  <c r="L187" i="7"/>
  <c r="L136" i="7"/>
  <c r="L285" i="7"/>
  <c r="L271" i="7"/>
  <c r="L101" i="7"/>
  <c r="L326" i="7"/>
  <c r="L167" i="7"/>
  <c r="L168" i="7"/>
  <c r="L335" i="7"/>
  <c r="L293" i="7"/>
  <c r="L259" i="7"/>
  <c r="L437" i="7"/>
  <c r="L380" i="7"/>
  <c r="L257" i="7"/>
  <c r="L216" i="7"/>
  <c r="L296" i="7"/>
  <c r="L467" i="7"/>
  <c r="L288" i="7"/>
  <c r="L370" i="7"/>
  <c r="L411" i="7"/>
  <c r="L373" i="7"/>
  <c r="L310" i="7"/>
  <c r="L499" i="7"/>
  <c r="L273" i="7"/>
  <c r="L434" i="7"/>
  <c r="L138" i="7"/>
  <c r="L388" i="7"/>
  <c r="L500" i="7"/>
  <c r="L261" i="7"/>
  <c r="L460" i="7"/>
  <c r="L279" i="7"/>
  <c r="L472" i="7"/>
  <c r="L328" i="7"/>
  <c r="L423" i="7"/>
  <c r="L394" i="7"/>
  <c r="L319" i="7"/>
  <c r="L217" i="7"/>
  <c r="L371" i="7"/>
  <c r="L430" i="7"/>
  <c r="L489" i="7"/>
  <c r="L297" i="7"/>
  <c r="L311" i="7"/>
  <c r="L369" i="7"/>
  <c r="L322" i="7"/>
  <c r="L79" i="7"/>
  <c r="L223" i="7"/>
  <c r="L491" i="7"/>
  <c r="L172" i="7"/>
  <c r="L181" i="7"/>
  <c r="L497" i="7"/>
  <c r="L432" i="7"/>
  <c r="L345" i="7"/>
  <c r="L426" i="7"/>
  <c r="L156" i="7"/>
  <c r="L56" i="7"/>
  <c r="L510" i="7"/>
  <c r="L459" i="7"/>
  <c r="L412" i="7"/>
  <c r="L504" i="7"/>
  <c r="L438" i="7"/>
  <c r="L190" i="7"/>
  <c r="L505" i="7"/>
  <c r="L169" i="7"/>
  <c r="L401" i="7"/>
  <c r="L487" i="7"/>
  <c r="L325" i="7"/>
  <c r="L327" i="7"/>
  <c r="L312" i="7"/>
  <c r="L483" i="7"/>
  <c r="L258" i="7"/>
  <c r="L246" i="7"/>
  <c r="L381" i="7"/>
  <c r="L340" i="7"/>
  <c r="L501" i="7"/>
  <c r="L182" i="7"/>
  <c r="L252" i="7"/>
  <c r="L314" i="7"/>
  <c r="L189" i="7"/>
  <c r="L420" i="7"/>
  <c r="L482" i="7"/>
  <c r="L281" i="7"/>
  <c r="L461" i="7"/>
  <c r="L413" i="7"/>
  <c r="L255" i="7"/>
  <c r="L436" i="7"/>
  <c r="L408" i="7"/>
  <c r="L478" i="7"/>
  <c r="L508" i="7"/>
  <c r="L421" i="7"/>
  <c r="L468" i="7"/>
  <c r="L155" i="7"/>
  <c r="L393" i="7"/>
  <c r="L471" i="7"/>
  <c r="L410" i="7"/>
  <c r="L247" i="7"/>
  <c r="L372" i="7"/>
  <c r="L222" i="7"/>
  <c r="L280" i="7"/>
  <c r="L415" i="7"/>
  <c r="L502" i="7"/>
  <c r="L158" i="7"/>
  <c r="L462" i="7"/>
  <c r="L374" i="7"/>
  <c r="L353" i="7"/>
  <c r="L260" i="7"/>
  <c r="L400" i="7"/>
  <c r="L324" i="7"/>
  <c r="L294" i="7"/>
  <c r="L479" i="7"/>
  <c r="L170" i="7"/>
  <c r="L338" i="7"/>
  <c r="L465" i="7"/>
  <c r="L407" i="7"/>
  <c r="L475" i="7"/>
  <c r="L355" i="7"/>
  <c r="L289" i="7"/>
  <c r="L424" i="7"/>
  <c r="L306" i="7"/>
  <c r="L486" i="7"/>
  <c r="L439" i="7"/>
  <c r="L378" i="7"/>
  <c r="L403" i="7"/>
  <c r="L493" i="7"/>
  <c r="L454" i="7"/>
  <c r="L455" i="7"/>
  <c r="L473" i="7"/>
  <c r="L152" i="7"/>
  <c r="L61" i="7"/>
  <c r="L192" i="7"/>
  <c r="L376" i="7"/>
  <c r="L495" i="7"/>
  <c r="L466" i="7"/>
  <c r="L316" i="7"/>
  <c r="L354" i="7"/>
  <c r="L377" i="7"/>
  <c r="L225" i="7"/>
  <c r="L368" i="7"/>
  <c r="L440" i="7"/>
  <c r="L428" i="7"/>
  <c r="L341" i="7"/>
  <c r="L422" i="7"/>
  <c r="L395" i="7"/>
  <c r="L292" i="7"/>
  <c r="L463" i="7"/>
  <c r="L509" i="7"/>
  <c r="L266" i="7"/>
  <c r="L419" i="7"/>
  <c r="L332" i="7"/>
  <c r="L498" i="7"/>
  <c r="L414" i="7"/>
  <c r="L134" i="7"/>
  <c r="L275" i="7"/>
  <c r="L286" i="7"/>
  <c r="L398" i="7"/>
  <c r="L490" i="7"/>
  <c r="L309" i="7"/>
  <c r="L339" i="7"/>
  <c r="L239" i="7"/>
  <c r="L484" i="7"/>
  <c r="L379" i="7"/>
  <c r="L433" i="7"/>
  <c r="L82" i="7"/>
  <c r="L330" i="7"/>
  <c r="L470" i="7"/>
  <c r="L441" i="7"/>
  <c r="L304" i="7"/>
  <c r="L93" i="7"/>
  <c r="L507" i="7"/>
  <c r="L492" i="7"/>
  <c r="L399" i="7"/>
  <c r="L177" i="7"/>
  <c r="L254" i="7"/>
  <c r="L389" i="7"/>
  <c r="L402" i="7"/>
  <c r="L397" i="7"/>
  <c r="L290" i="7"/>
  <c r="L435" i="7"/>
  <c r="L485" i="7"/>
  <c r="L418" i="7"/>
  <c r="L317" i="7"/>
  <c r="L425" i="7"/>
  <c r="L417" i="7"/>
  <c r="L276" i="7"/>
  <c r="L298" i="7"/>
  <c r="L337" i="7"/>
  <c r="L351" i="7"/>
  <c r="L352" i="7"/>
  <c r="E176" i="6"/>
  <c r="K7" i="7"/>
  <c r="L14" i="7"/>
  <c r="L7" i="7"/>
  <c r="E188" i="6"/>
  <c r="E178" i="6"/>
  <c r="E32" i="6"/>
  <c r="E96" i="6"/>
  <c r="E113" i="6"/>
  <c r="E24" i="6"/>
  <c r="E153" i="6"/>
  <c r="E132" i="6"/>
  <c r="E53" i="6"/>
  <c r="E36" i="6"/>
  <c r="E167" i="6"/>
  <c r="E7" i="6"/>
  <c r="E31" i="6"/>
  <c r="E134" i="6"/>
  <c r="E28" i="6"/>
  <c r="E108" i="6"/>
  <c r="E11" i="6"/>
  <c r="E85" i="6"/>
  <c r="E87" i="6"/>
  <c r="E46" i="6"/>
  <c r="E48" i="6"/>
  <c r="E19" i="6"/>
  <c r="E105" i="6"/>
  <c r="E182" i="6"/>
  <c r="E144" i="6"/>
  <c r="E40" i="6"/>
  <c r="E41" i="6"/>
  <c r="E94" i="6"/>
  <c r="E72" i="6"/>
  <c r="E71" i="6"/>
  <c r="E147" i="6"/>
  <c r="E62" i="6"/>
  <c r="E54" i="6"/>
  <c r="E15" i="6"/>
  <c r="E106" i="6"/>
  <c r="E68" i="6"/>
  <c r="E55" i="6"/>
  <c r="E75" i="6"/>
  <c r="E127" i="6"/>
  <c r="E117" i="6"/>
  <c r="E17" i="6"/>
  <c r="E8" i="6"/>
  <c r="E116" i="6"/>
  <c r="E118" i="6"/>
  <c r="E101" i="6"/>
  <c r="E128" i="6"/>
  <c r="E56" i="6"/>
  <c r="E77" i="6"/>
  <c r="E9" i="6"/>
  <c r="E74" i="6"/>
  <c r="E79" i="6"/>
  <c r="E89" i="6"/>
  <c r="E119" i="6"/>
  <c r="E152" i="6"/>
  <c r="E151" i="6"/>
  <c r="E171" i="6"/>
  <c r="E91" i="6"/>
  <c r="E161" i="6"/>
  <c r="E126" i="6"/>
  <c r="E146" i="6"/>
  <c r="E140" i="6"/>
  <c r="E18" i="6"/>
  <c r="E93" i="6"/>
  <c r="E141" i="6"/>
  <c r="E169" i="6"/>
  <c r="E88" i="6"/>
  <c r="E34" i="6"/>
  <c r="E107" i="6"/>
  <c r="E45" i="6"/>
  <c r="E115" i="6"/>
  <c r="E122" i="6"/>
  <c r="E60" i="6"/>
  <c r="E61" i="6"/>
  <c r="E25" i="6"/>
  <c r="E90" i="6"/>
  <c r="E131" i="6"/>
  <c r="E65" i="6"/>
  <c r="E159" i="6"/>
  <c r="E184" i="6"/>
  <c r="E86" i="6"/>
  <c r="E52" i="6"/>
  <c r="E139" i="6"/>
  <c r="E92" i="6"/>
  <c r="E179" i="6"/>
  <c r="E50" i="6"/>
  <c r="E73" i="6"/>
  <c r="H814" i="2"/>
  <c r="H7" i="2"/>
  <c r="I814" i="2" l="1"/>
  <c r="F14" i="6"/>
  <c r="F188" i="6" s="1"/>
  <c r="I777" i="2"/>
  <c r="I799" i="2"/>
  <c r="I803" i="2"/>
  <c r="I807" i="2"/>
  <c r="I810" i="2"/>
  <c r="I782" i="2"/>
  <c r="I786" i="2"/>
  <c r="I790" i="2"/>
  <c r="I794" i="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<sst xmlns="http://schemas.openxmlformats.org/spreadsheetml/2006/main" count="13718" uniqueCount="2178">
  <si>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</si>
  <si>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</si>
  <si>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</si>
  <si>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</si>
  <si>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</si>
  <si>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</si>
  <si>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</si>
  <si>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</si>
  <si>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</si>
  <si>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</si>
  <si>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</si>
  <si>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</si>
  <si>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</si>
  <si>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</si>
  <si>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</si>
  <si>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</si>
  <si>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</si>
  <si>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</si>
  <si>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</si>
  <si>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</si>
  <si>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</si>
  <si>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</si>
  <si>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</si>
  <si>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</si>
  <si>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</si>
  <si>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</si>
  <si>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</si>
  <si>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</si>
  <si>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</si>
  <si>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</si>
  <si>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</si>
  <si>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</si>
  <si>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</si>
  <si>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</si>
  <si>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</si>
  <si>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</si>
  <si>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</si>
  <si>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</si>
  <si>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</si>
  <si>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</si>
  <si>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</si>
  <si>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</si>
  <si>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</si>
  <si>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</si>
  <si>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</si>
  <si>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</si>
  <si>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</si>
  <si>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</si>
  <si>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</si>
  <si>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</si>
  <si>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</si>
  <si>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</si>
  <si>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</si>
  <si>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</si>
  <si>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</si>
  <si>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</si>
  <si>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</si>
  <si>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</si>
  <si>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</si>
  <si>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</si>
  <si>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</si>
  <si>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</si>
  <si>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</si>
  <si>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</si>
  <si>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</si>
  <si>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</si>
  <si>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</si>
  <si>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</si>
  <si>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</si>
  <si>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</si>
  <si>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</si>
  <si>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</si>
  <si>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</si>
  <si>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</si>
  <si>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</si>
  <si>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</si>
  <si>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</si>
  <si>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</si>
  <si>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</si>
  <si>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</si>
  <si>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</si>
  <si>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</si>
  <si>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</si>
  <si>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</si>
  <si>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</si>
  <si>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</si>
  <si>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</si>
  <si>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</si>
  <si>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</si>
  <si>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</si>
  <si>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</si>
  <si>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</si>
  <si>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</si>
  <si>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</si>
  <si>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</si>
  <si>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</si>
  <si>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</si>
  <si>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</si>
  <si>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</si>
  <si>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</si>
  <si>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</si>
  <si>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</si>
  <si>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</si>
  <si>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</si>
  <si>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</si>
  <si>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</si>
  <si>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</si>
  <si>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</si>
  <si>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</si>
  <si>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</si>
  <si>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</si>
  <si>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</si>
  <si>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</si>
  <si>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</si>
  <si>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</si>
  <si>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</si>
  <si>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</si>
  <si>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</si>
  <si>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</si>
  <si>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</si>
  <si>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</si>
  <si>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</si>
  <si>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</si>
  <si>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</si>
  <si>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</si>
  <si>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</si>
  <si>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</si>
  <si>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</si>
  <si>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</si>
  <si>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</si>
  <si>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</si>
  <si>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</si>
  <si>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</si>
  <si>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</si>
  <si>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</si>
  <si>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</si>
  <si>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</si>
  <si>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</si>
  <si>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</si>
  <si>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</si>
  <si>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</si>
  <si>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</si>
  <si>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</si>
  <si>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</si>
  <si>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</si>
  <si>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</si>
  <si>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</si>
  <si>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</si>
  <si>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</si>
  <si>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</si>
  <si>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</si>
  <si>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</si>
  <si>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</si>
  <si>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</si>
  <si>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</si>
  <si>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</si>
  <si>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</si>
  <si>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</si>
  <si>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</si>
  <si>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</si>
  <si>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</si>
  <si>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</si>
  <si>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</si>
  <si>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</si>
  <si>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</si>
  <si>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</si>
  <si>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</si>
  <si>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</si>
  <si>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</si>
  <si>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</si>
  <si>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</si>
  <si>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</si>
  <si>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</si>
  <si>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</si>
  <si>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</si>
  <si>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</si>
  <si>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</si>
  <si>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</si>
  <si>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</si>
  <si>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</si>
  <si>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</si>
  <si>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</si>
  <si>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</si>
  <si>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</si>
  <si>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</si>
  <si>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</si>
  <si>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</si>
  <si>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</si>
  <si>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</si>
  <si>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</si>
  <si>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</si>
  <si>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</si>
  <si>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</si>
  <si>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</si>
  <si>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</si>
  <si>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</si>
  <si>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</si>
  <si>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</si>
  <si>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</si>
  <si>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</si>
  <si>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</si>
  <si>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</si>
  <si>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</si>
  <si>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</si>
  <si>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</si>
  <si>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</si>
  <si>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</si>
  <si>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</si>
  <si>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</si>
  <si>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</si>
  <si>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</si>
  <si>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</si>
  <si>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</si>
  <si>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</si>
  <si>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</si>
  <si>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</si>
  <si>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</si>
  <si>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</si>
  <si>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</si>
  <si>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</si>
  <si>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</si>
  <si>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</si>
  <si>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</si>
  <si>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</si>
  <si>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</si>
  <si>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</si>
  <si>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</si>
  <si>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</si>
  <si>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</si>
  <si>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</si>
  <si>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</si>
  <si>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</si>
  <si>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</si>
  <si>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</si>
  <si>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</si>
  <si>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</si>
  <si>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</si>
  <si>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</si>
  <si>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</si>
  <si>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</si>
  <si>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</si>
  <si>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</si>
  <si>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</si>
  <si>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</si>
  <si>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</si>
  <si>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</si>
  <si>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</si>
  <si>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</si>
  <si>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</si>
  <si>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</si>
  <si>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</si>
  <si>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</si>
  <si>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</si>
  <si>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</si>
  <si>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</si>
  <si>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</si>
  <si>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</si>
  <si>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</si>
  <si>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</si>
  <si>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</si>
  <si>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</si>
  <si>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</si>
  <si>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</si>
  <si>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</si>
  <si>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</si>
  <si>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</si>
  <si>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</si>
  <si>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</si>
  <si>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</si>
  <si>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</si>
  <si>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</si>
  <si>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</si>
  <si>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</si>
  <si>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</si>
  <si>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</si>
  <si>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</si>
  <si>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</si>
  <si>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</si>
  <si>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</si>
  <si>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</si>
  <si>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</si>
  <si>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</si>
  <si>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</si>
  <si>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</si>
  <si>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</si>
  <si>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</si>
  <si>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</si>
  <si>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</si>
  <si>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</si>
  <si>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</si>
  <si>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</si>
  <si>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</si>
  <si>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</si>
  <si>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</si>
  <si>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</si>
  <si>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</si>
  <si>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</si>
  <si>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</si>
  <si>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</si>
  <si>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</si>
  <si>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</si>
  <si>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</si>
  <si>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</si>
  <si>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</si>
  <si>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</si>
  <si>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</si>
  <si>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</si>
  <si>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</si>
  <si>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</si>
  <si>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</si>
  <si>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</si>
  <si>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</si>
  <si>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</si>
  <si>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</si>
  <si>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</si>
  <si>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</si>
  <si>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</si>
  <si>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</si>
  <si>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</si>
  <si>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</si>
  <si>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</si>
  <si>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</si>
  <si>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</si>
  <si>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</si>
  <si>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</si>
  <si>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</si>
  <si>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</si>
  <si>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</si>
  <si>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</si>
  <si>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</si>
  <si>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</si>
  <si>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</si>
  <si>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</si>
  <si>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</si>
  <si>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</si>
  <si>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</si>
  <si>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</si>
  <si>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</si>
  <si>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</si>
  <si>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</si>
  <si>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</si>
  <si>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</si>
  <si>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</si>
  <si>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</si>
  <si>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</si>
  <si>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</si>
  <si>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</si>
  <si>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</si>
  <si>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</si>
  <si>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</si>
  <si>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</si>
  <si>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</si>
  <si>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</si>
  <si>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</si>
  <si>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</si>
  <si>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</si>
  <si>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</si>
  <si>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</si>
  <si>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Sample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</si>
  <si>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</si>
  <si>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</si>
  <si>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</si>
  <si>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</si>
  <si>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</si>
  <si>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</si>
  <si>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</si>
  <si>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</si>
  <si>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</si>
  <si>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</si>
  <si>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</si>
  <si>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</si>
  <si>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</si>
  <si>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</si>
  <si>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</si>
  <si>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</si>
  <si>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</si>
  <si>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Turnover Report: May 2011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</si>
  <si>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</si>
  <si>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</si>
  <si>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</si>
  <si>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</si>
  <si>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</si>
  <si>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</si>
  <si>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</si>
  <si>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</si>
  <si>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</si>
  <si>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</si>
  <si>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</si>
  <si>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</si>
  <si>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</si>
  <si>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</si>
  <si>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</si>
  <si>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</si>
  <si>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db Physical Platinum Euro Hedged ETC Securities</t>
  </si>
  <si>
    <t>db Physical Palladium Euro Hedged ETC Securities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</si>
  <si>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</si>
  <si>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</si>
  <si>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</si>
  <si>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</si>
  <si>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</si>
  <si>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</si>
  <si>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</si>
  <si>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</si>
  <si>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</si>
  <si>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</si>
  <si>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</si>
  <si>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</si>
  <si>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</si>
  <si>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</si>
  <si>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</si>
  <si>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</si>
  <si>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</si>
  <si>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</si>
  <si>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</si>
  <si>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</si>
  <si>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</si>
  <si>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</si>
  <si>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</si>
  <si>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</si>
  <si>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</si>
  <si>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</si>
  <si>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</si>
  <si>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</si>
  <si>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</si>
  <si>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</si>
  <si>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</si>
  <si>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</si>
  <si>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</si>
  <si>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</si>
  <si>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</si>
  <si>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</si>
  <si>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</si>
  <si>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</si>
  <si>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</si>
  <si>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</si>
  <si>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</si>
  <si>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</si>
  <si>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</si>
  <si>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</si>
  <si>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</si>
  <si>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</si>
  <si>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</si>
  <si>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</si>
  <si>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</si>
  <si>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</si>
  <si>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</si>
  <si>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</si>
  <si>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</si>
  <si>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</si>
  <si>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</si>
  <si>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</si>
  <si>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</si>
  <si>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</si>
  <si>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</si>
  <si>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</si>
  <si>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</si>
  <si>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</si>
  <si>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</si>
  <si>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</si>
  <si>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</si>
  <si>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</si>
  <si>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</si>
  <si>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</si>
  <si>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</si>
  <si>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</si>
  <si>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</si>
  <si>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</si>
  <si>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</si>
  <si>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</si>
  <si>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</si>
  <si>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</si>
  <si>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</si>
  <si>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</si>
  <si>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</si>
  <si>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</si>
  <si>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</si>
  <si>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</si>
  <si>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</si>
  <si>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</si>
  <si>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</si>
  <si>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</si>
  <si>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</si>
  <si>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</si>
  <si>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</si>
  <si>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</si>
  <si>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</si>
  <si>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</si>
  <si>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</si>
  <si>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</si>
  <si>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</si>
  <si>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</si>
  <si>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</si>
  <si>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</si>
  <si>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</si>
  <si>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</si>
  <si>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</si>
  <si>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</si>
  <si>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</si>
  <si>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</si>
  <si>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</si>
  <si>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</si>
  <si>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</si>
  <si>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</si>
  <si>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</si>
  <si>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</si>
  <si>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</si>
  <si>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</si>
  <si>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</si>
  <si>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</si>
  <si>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</si>
  <si>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</si>
  <si>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</si>
  <si>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</si>
  <si>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</si>
  <si>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</si>
  <si>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</si>
  <si>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</si>
  <si>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</si>
  <si>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</si>
  <si>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</si>
  <si>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</si>
  <si>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</si>
  <si>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</si>
  <si>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</si>
  <si>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</si>
  <si>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</si>
  <si>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</si>
  <si>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</si>
  <si>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</si>
  <si>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</si>
  <si>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</si>
  <si>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</si>
  <si>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</si>
  <si>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</si>
  <si>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</si>
  <si>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</si>
  <si>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</si>
  <si>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</si>
  <si>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</si>
  <si>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</si>
  <si>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</si>
  <si>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</si>
  <si>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</si>
  <si>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</si>
  <si>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</si>
  <si>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</si>
  <si>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</si>
  <si>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</si>
  <si>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</si>
  <si>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</si>
  <si>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</si>
  <si>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</si>
  <si>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</si>
  <si>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</si>
  <si>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</si>
  <si>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</si>
  <si>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</si>
  <si>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</si>
  <si>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</si>
  <si>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</si>
  <si>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</si>
  <si>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</si>
  <si>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</si>
  <si>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</si>
  <si>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</si>
  <si>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</si>
  <si>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</si>
  <si>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</si>
  <si>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</si>
  <si>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</si>
  <si>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</si>
  <si>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</si>
  <si>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</si>
  <si>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</si>
  <si>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</si>
  <si>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</si>
  <si>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</si>
  <si>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</si>
  <si>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</si>
  <si>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</si>
  <si>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</si>
  <si>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</si>
  <si>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</si>
  <si>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</si>
  <si>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GOLDMAN SACHS INTERNATIONAL, LONDON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</si>
  <si>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</si>
  <si>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</si>
  <si>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</si>
  <si>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</si>
  <si>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THE ROYAL BANK OF SCOTLAND N.V.         </t>
  </si>
  <si>
    <t>MW Indices plc</t>
  </si>
  <si>
    <t>DB ETC Index plc</t>
  </si>
  <si>
    <t>db Physical Gold ETC (EUR) Securities</t>
  </si>
  <si>
    <t>db Physical Silver ETC (EUR) Securities</t>
  </si>
  <si>
    <t>Barclays Bank plc</t>
  </si>
  <si>
    <t>Standard Commodities Limited</t>
  </si>
  <si>
    <t>The Royal Bank of Scotland N.V.</t>
  </si>
  <si>
    <t>Source Markets plc</t>
  </si>
  <si>
    <t>Deutsche Börse Commodities GmbH</t>
  </si>
  <si>
    <t>ETFS Foreign Exchange Limited</t>
  </si>
  <si>
    <t>WestLB AG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</si>
  <si>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</si>
  <si>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</si>
  <si>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</si>
  <si>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</si>
  <si>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</si>
  <si>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</si>
  <si>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</si>
  <si>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</si>
  <si>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</si>
  <si>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</si>
  <si>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</si>
  <si>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</si>
  <si>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</si>
  <si>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</si>
  <si>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</si>
  <si>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</si>
  <si>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</si>
  <si>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</si>
  <si>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</si>
  <si>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</si>
  <si>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</si>
  <si>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</si>
  <si>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</si>
  <si>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</si>
  <si>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</si>
  <si>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</si>
  <si>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</si>
  <si>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</si>
  <si>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</si>
  <si>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</si>
  <si>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</si>
  <si>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</si>
  <si>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</si>
  <si>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</si>
  <si>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</si>
  <si>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</si>
  <si>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</si>
  <si>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</si>
  <si>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</si>
  <si>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</si>
  <si>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</si>
  <si>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</si>
  <si>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</si>
  <si>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</si>
  <si>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</si>
  <si>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</si>
  <si>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</si>
  <si>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</si>
  <si>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</si>
  <si>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</si>
  <si>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</si>
  <si>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</si>
  <si>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</si>
  <si>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</si>
  <si>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</si>
  <si>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</si>
  <si>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</si>
  <si>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</si>
  <si>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</si>
  <si>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</si>
  <si>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</si>
  <si>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</si>
  <si>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</si>
  <si>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</si>
  <si>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</si>
  <si>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</si>
  <si>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</si>
  <si>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</si>
  <si>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</si>
  <si>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</si>
  <si>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</si>
  <si>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</si>
  <si>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</si>
  <si>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</si>
  <si>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</si>
  <si>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</si>
  <si>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</si>
  <si>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</si>
  <si>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</si>
  <si>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</si>
  <si>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</si>
  <si>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</si>
  <si>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</si>
  <si>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</si>
  <si>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</si>
  <si>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</si>
  <si>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</si>
  <si>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</si>
  <si>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</si>
  <si>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</si>
  <si>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</si>
  <si>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</si>
  <si>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</si>
  <si>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</si>
  <si>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</si>
  <si>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</si>
  <si>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</si>
  <si>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(EUR A-acc)</t>
  </si>
  <si>
    <t>UBS ETFS plc - HFRX Global Hedge Fund Index (USD A-acc)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</si>
  <si>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</si>
  <si>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</si>
  <si>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</si>
  <si>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</si>
  <si>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</si>
  <si>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</si>
  <si>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</si>
  <si>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</si>
  <si>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</si>
  <si>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</si>
  <si>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</si>
  <si>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</si>
  <si>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</si>
  <si>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</si>
  <si>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</si>
  <si>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</si>
  <si>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</si>
  <si>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</si>
  <si>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</si>
  <si>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</si>
  <si>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</si>
  <si>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</si>
  <si>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</si>
  <si>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</si>
  <si>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</si>
  <si>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</si>
  <si>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</si>
  <si>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</si>
  <si>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BofML Hegde Fund Factor Euro Source ETF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</si>
  <si>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</si>
  <si>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</si>
  <si>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</si>
  <si>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</si>
  <si>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</si>
  <si>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</si>
  <si>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</si>
  <si>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</si>
  <si>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</si>
  <si>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</si>
  <si>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</si>
  <si>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</si>
  <si>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</si>
  <si>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</si>
  <si>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</si>
  <si>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</si>
  <si>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</si>
  <si>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</si>
  <si>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</si>
  <si>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</si>
  <si>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</si>
  <si>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</si>
  <si>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</si>
  <si>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</si>
  <si>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</si>
  <si>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</si>
  <si>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</si>
  <si>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</si>
  <si>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</si>
  <si>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</si>
  <si>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</si>
  <si>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</si>
  <si>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</si>
  <si>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</si>
  <si>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</si>
  <si>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</si>
  <si>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04/2011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</si>
  <si>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</si>
  <si>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</si>
  <si>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</si>
  <si>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</si>
  <si>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</si>
  <si>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</si>
  <si>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</si>
  <si>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</si>
  <si>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</si>
  <si>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</si>
  <si>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</si>
  <si>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</si>
  <si>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</si>
  <si>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</si>
  <si>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</si>
  <si>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</si>
  <si>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</si>
  <si>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</si>
  <si>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</si>
  <si>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</si>
  <si>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</si>
  <si>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</si>
  <si>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</si>
  <si>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</si>
  <si>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</si>
  <si>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</si>
  <si>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</si>
  <si>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</si>
  <si>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</si>
  <si>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</si>
  <si>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</si>
  <si>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</si>
  <si>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</si>
  <si>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</si>
  <si>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</si>
  <si>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</si>
  <si>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</si>
  <si>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</si>
  <si>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</si>
  <si>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</si>
  <si>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</si>
  <si>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</si>
  <si>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</si>
  <si>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</si>
  <si>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</si>
  <si>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</si>
  <si>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</si>
  <si>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</si>
  <si>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</si>
  <si>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</si>
  <si>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</si>
  <si>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</si>
  <si>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</si>
  <si>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</si>
  <si>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</si>
  <si>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</si>
  <si>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</si>
  <si>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</si>
  <si>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</si>
  <si>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</si>
  <si>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</si>
  <si>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</si>
  <si>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</si>
  <si>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</si>
  <si>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</si>
  <si>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</si>
  <si>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</si>
  <si>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</si>
  <si>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</si>
  <si>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</si>
  <si>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</si>
  <si>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</si>
  <si>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</si>
  <si>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</si>
  <si>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</si>
  <si>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</si>
  <si>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</si>
  <si>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</si>
  <si>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</si>
  <si>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</si>
  <si>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</si>
  <si>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</si>
  <si>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</si>
  <si>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</si>
  <si>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</si>
  <si>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</si>
  <si>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</si>
  <si>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</si>
  <si>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</si>
  <si>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</si>
  <si>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</si>
  <si>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</si>
  <si>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</si>
  <si>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</si>
  <si>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</si>
  <si>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</si>
  <si>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</si>
  <si>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</si>
  <si>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</si>
  <si>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</si>
  <si>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</si>
  <si>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</si>
  <si>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</si>
  <si>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</si>
  <si>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</si>
  <si>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</si>
  <si>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</si>
  <si>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</si>
  <si>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</si>
  <si>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</si>
  <si>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</si>
  <si>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</si>
  <si>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</si>
  <si>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</si>
  <si>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</si>
  <si>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</si>
  <si>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</si>
  <si>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</si>
  <si>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</si>
  <si>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</si>
  <si>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</si>
  <si>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</si>
  <si>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</si>
  <si>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</si>
  <si>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</si>
  <si>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</si>
  <si>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</si>
  <si>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</si>
  <si>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</si>
  <si>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</si>
  <si>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</si>
  <si>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</si>
  <si>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</si>
  <si>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</si>
  <si>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</si>
  <si>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</si>
  <si>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</si>
  <si>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</si>
  <si>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</si>
  <si>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</si>
  <si>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</si>
  <si>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</si>
  <si>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</si>
  <si>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</si>
  <si>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</si>
  <si>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</si>
  <si>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</si>
  <si>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</si>
  <si>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</si>
  <si>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</si>
  <si>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</si>
  <si>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DE0006344740</t>
  </si>
  <si>
    <t>LU0380865021</t>
  </si>
  <si>
    <t>Designated Sponsor Report: May 2011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</si>
  <si>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</si>
  <si>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</si>
  <si>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</si>
  <si>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</si>
  <si>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</si>
  <si>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</si>
  <si>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</si>
  <si>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</si>
  <si>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</si>
  <si>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</si>
  <si>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</si>
  <si>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</si>
  <si>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</si>
  <si>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</si>
  <si>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</si>
  <si>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</si>
  <si>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</si>
  <si>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</si>
  <si>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</si>
  <si>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</si>
  <si>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</si>
  <si>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</si>
  <si>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</si>
  <si>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</si>
  <si>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</si>
  <si>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</si>
  <si>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</si>
  <si>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</si>
  <si>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</si>
  <si>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</si>
  <si>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</si>
  <si>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</si>
  <si>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</si>
  <si>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</si>
  <si>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</si>
  <si>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</si>
  <si>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</si>
  <si>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</si>
  <si>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</si>
  <si>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</si>
  <si>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</si>
  <si>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</si>
  <si>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</si>
  <si>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</si>
  <si>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</si>
  <si>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</si>
  <si>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</si>
  <si>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</si>
  <si>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</si>
  <si>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</si>
  <si>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</si>
  <si>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</si>
  <si>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</si>
  <si>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</si>
  <si>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</si>
  <si>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</si>
  <si>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</si>
  <si>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</si>
  <si>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</si>
  <si>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</si>
  <si>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</si>
  <si>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</si>
  <si>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</si>
  <si>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</si>
  <si>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</si>
  <si>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</si>
  <si>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</si>
  <si>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</si>
  <si>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</si>
  <si>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</si>
  <si>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</si>
  <si>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</si>
  <si>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</si>
  <si>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</si>
  <si>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</si>
  <si>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</si>
  <si>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</si>
  <si>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</si>
  <si>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</si>
  <si>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</si>
  <si>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</si>
  <si>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</si>
  <si>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</si>
  <si>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</si>
  <si>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</si>
  <si>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</si>
  <si>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DE0006344773</t>
  </si>
  <si>
    <t>DE0006344781</t>
  </si>
  <si>
    <t>DE0006289374</t>
  </si>
  <si>
    <t>DE0006344799</t>
  </si>
  <si>
    <t>DE0006289416</t>
  </si>
  <si>
    <t>DE0006289424</t>
  </si>
  <si>
    <t>DE0006344765</t>
  </si>
  <si>
    <t>DE0006289432</t>
  </si>
  <si>
    <t>DE000A0H0751</t>
  </si>
  <si>
    <t>db Natural Gas Booster Euro Hedged ETC Securities</t>
  </si>
  <si>
    <t>db Industrial Metals Booster Hedged ETC Securities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</si>
  <si>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</si>
  <si>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</si>
  <si>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</si>
  <si>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</si>
  <si>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</si>
  <si>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</si>
  <si>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</si>
  <si>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</si>
  <si>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</si>
  <si>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</si>
  <si>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</si>
  <si>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</si>
  <si>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</si>
  <si>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</si>
  <si>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</si>
  <si>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</si>
  <si>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</si>
  <si>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</si>
  <si>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</si>
  <si>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</si>
  <si>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</si>
  <si>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</si>
  <si>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</si>
  <si>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</si>
  <si>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</si>
  <si>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</si>
  <si>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</si>
  <si>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</si>
  <si>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</si>
  <si>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</si>
  <si>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</si>
  <si>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</si>
  <si>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</si>
  <si>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</si>
  <si>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</si>
  <si>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</si>
  <si>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</si>
  <si>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</si>
  <si>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</si>
  <si>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</si>
  <si>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</si>
  <si>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</si>
  <si>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</si>
  <si>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</si>
  <si>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</si>
  <si>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</si>
  <si>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</si>
  <si>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</si>
  <si>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</si>
  <si>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</si>
  <si>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</si>
  <si>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</si>
  <si>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</si>
  <si>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</si>
  <si>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</si>
  <si>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</si>
  <si>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</si>
  <si>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</si>
  <si>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</si>
  <si>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</si>
  <si>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</si>
  <si>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</si>
  <si>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</si>
  <si>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</si>
  <si>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</si>
  <si>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</si>
  <si>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</si>
  <si>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</si>
  <si>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</si>
  <si>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</si>
  <si>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</si>
  <si>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</si>
  <si>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</si>
  <si>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</si>
  <si>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</si>
  <si>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</si>
  <si>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</si>
  <si>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</si>
  <si>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</si>
  <si>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</si>
  <si>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</si>
  <si>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</si>
  <si>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</si>
  <si>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</si>
  <si>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</si>
  <si>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</si>
  <si>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</si>
  <si>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</si>
  <si>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</si>
  <si>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</si>
  <si>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</si>
  <si>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</si>
  <si>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</si>
  <si>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</si>
  <si>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</si>
  <si>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</si>
  <si>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</si>
  <si>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</si>
  <si>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</si>
  <si>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</si>
  <si>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</si>
  <si>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</si>
  <si>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</si>
  <si>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</si>
  <si>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</si>
  <si>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</si>
  <si>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</si>
  <si>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</si>
  <si>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</si>
  <si>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</si>
  <si>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</si>
  <si>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</si>
  <si>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</si>
  <si>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</si>
  <si>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</si>
  <si>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</si>
  <si>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</si>
  <si>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</si>
  <si>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</si>
  <si>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</si>
  <si>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</si>
  <si>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</si>
  <si>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</si>
  <si>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</si>
  <si>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</si>
  <si>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</si>
  <si>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</si>
  <si>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</si>
  <si>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</si>
  <si>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</si>
  <si>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</si>
  <si>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</si>
  <si>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</si>
  <si>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</si>
  <si>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</si>
  <si>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</si>
  <si>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</si>
  <si>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</si>
  <si>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</si>
  <si>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</si>
  <si>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</si>
  <si>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</si>
  <si>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</si>
  <si>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</si>
  <si>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</si>
  <si>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</si>
  <si>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</si>
  <si>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</si>
  <si>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</si>
  <si>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</si>
  <si>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</si>
  <si>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</si>
  <si>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</si>
  <si>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</si>
  <si>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</si>
  <si>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</si>
  <si>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</si>
  <si>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</si>
  <si>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</si>
  <si>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</si>
  <si>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</si>
  <si>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</si>
  <si>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</si>
  <si>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</si>
  <si>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</si>
  <si>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</si>
  <si>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</si>
  <si>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</si>
  <si>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</si>
  <si>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</si>
  <si>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</si>
  <si>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</si>
  <si>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</si>
  <si>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</si>
  <si>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</si>
  <si>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</si>
  <si>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</si>
  <si>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</si>
  <si>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</si>
  <si>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</si>
  <si>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</si>
  <si>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</si>
  <si>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</si>
  <si>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</si>
  <si>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</si>
  <si>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</si>
  <si>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</si>
  <si>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</si>
  <si>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</si>
  <si>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</si>
  <si>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</si>
  <si>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</si>
  <si>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</si>
  <si>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</si>
  <si>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</si>
  <si>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</si>
  <si>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</si>
  <si>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</si>
  <si>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</si>
  <si>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</si>
  <si>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</si>
  <si>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</si>
  <si>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</si>
  <si>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</si>
  <si>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</si>
  <si>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</si>
  <si>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</si>
  <si>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</si>
  <si>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</si>
  <si>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</si>
  <si>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</si>
  <si>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UBS ETFS plc - HFRX Global Hedge Fund Index SF - (EUR) A-acc</t>
  </si>
  <si>
    <t>PIMCO European Advantage Government Bon Index Source ETF</t>
  </si>
  <si>
    <t>UBS ETFS plc - HFRX Global Hedge Fund Index SF - (USD) A-acc</t>
  </si>
  <si>
    <t>UBS ETFS plc - HFRX Global Hedge Fund Index SF - (USD) I-acc</t>
  </si>
  <si>
    <t>LU0490619193</t>
  </si>
  <si>
    <t>IE00B54DDP56</t>
  </si>
  <si>
    <t>IE00B5VJLZ27</t>
  </si>
  <si>
    <t>IE00B53PTF40</t>
  </si>
  <si>
    <t>IE00B55LFL81</t>
  </si>
  <si>
    <t>MW Indices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</si>
  <si>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</si>
  <si>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</si>
  <si>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</si>
  <si>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</si>
  <si>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</si>
  <si>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</si>
  <si>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</si>
  <si>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</si>
  <si>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</si>
  <si>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</si>
  <si>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</si>
  <si>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</si>
  <si>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</si>
  <si>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</si>
  <si>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</si>
  <si>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</si>
  <si>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</si>
  <si>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</si>
  <si>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</si>
  <si>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</si>
  <si>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</si>
  <si>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</si>
  <si>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</si>
  <si>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</si>
  <si>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</si>
  <si>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</si>
  <si>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</si>
  <si>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</si>
  <si>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</si>
  <si>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</si>
  <si>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</si>
  <si>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</si>
  <si>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</si>
  <si>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</si>
  <si>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</si>
  <si>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</si>
  <si>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</si>
  <si>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</si>
  <si>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</si>
  <si>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</si>
  <si>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</si>
  <si>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</si>
  <si>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</si>
  <si>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</si>
  <si>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</si>
  <si>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</si>
  <si>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</si>
  <si>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</si>
  <si>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</si>
  <si>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</si>
  <si>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</si>
  <si>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</si>
  <si>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</si>
  <si>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</si>
  <si>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</si>
  <si>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</si>
  <si>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</si>
  <si>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</si>
  <si>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</si>
  <si>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</si>
  <si>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</si>
  <si>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</si>
  <si>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</si>
  <si>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</si>
  <si>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</si>
  <si>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</si>
  <si>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</si>
  <si>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</si>
  <si>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</si>
  <si>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</si>
  <si>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</si>
  <si>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</si>
  <si>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</si>
  <si>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</si>
  <si>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</si>
  <si>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</si>
  <si>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</si>
  <si>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</si>
  <si>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</si>
  <si>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</si>
  <si>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</si>
  <si>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</si>
  <si>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</si>
  <si>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</si>
  <si>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</si>
  <si>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</si>
  <si>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</si>
  <si>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</si>
  <si>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</si>
  <si>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</si>
  <si>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</si>
  <si>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</si>
  <si>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</si>
  <si>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</si>
  <si>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</si>
  <si>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</si>
  <si>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</si>
  <si>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</si>
  <si>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</si>
  <si>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</si>
  <si>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</si>
  <si>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</si>
  <si>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</si>
  <si>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</si>
  <si>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</si>
  <si>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</si>
  <si>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</si>
  <si>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</si>
  <si>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</si>
  <si>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</si>
  <si>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</si>
  <si>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</si>
  <si>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</si>
  <si>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</si>
  <si>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</si>
  <si>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</si>
  <si>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</si>
  <si>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</si>
  <si>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</si>
  <si>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</si>
  <si>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</si>
  <si>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</si>
  <si>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</si>
  <si>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</si>
  <si>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</si>
  <si>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</si>
  <si>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</si>
  <si>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</si>
  <si>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</si>
  <si>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</si>
  <si>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</si>
  <si>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</si>
  <si>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</si>
  <si>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</si>
  <si>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</si>
  <si>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</si>
  <si>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</si>
  <si>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</si>
  <si>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</si>
  <si>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</si>
  <si>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</si>
  <si>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</si>
  <si>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</si>
  <si>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</si>
  <si>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</si>
  <si>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</si>
  <si>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</si>
  <si>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</si>
  <si>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</si>
  <si>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</si>
  <si>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</si>
  <si>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</si>
  <si>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</si>
  <si>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</si>
  <si>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</si>
  <si>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</si>
  <si>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</si>
  <si>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</si>
  <si>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</si>
  <si>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</si>
  <si>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</si>
  <si>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</si>
  <si>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</si>
  <si>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</si>
  <si>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</si>
  <si>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</si>
  <si>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</si>
  <si>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</si>
  <si>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</si>
  <si>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DE0006344716</t>
  </si>
  <si>
    <t>DE0006289341</t>
  </si>
  <si>
    <t>DE0006344724</t>
  </si>
  <si>
    <t>DE0006344732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</si>
  <si>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</si>
  <si>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</si>
  <si>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</si>
  <si>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</si>
  <si>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</si>
  <si>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</si>
  <si>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</si>
  <si>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</si>
  <si>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</si>
  <si>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</si>
  <si>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DAX FR</t>
  </si>
  <si>
    <t>ComStage ETF HSCEI</t>
  </si>
  <si>
    <t>Comstage ETF EURO STOXX 50 FR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</si>
  <si>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</si>
  <si>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</si>
  <si>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</si>
  <si>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</si>
  <si>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</si>
  <si>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</si>
  <si>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</si>
  <si>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</si>
  <si>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</si>
  <si>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</si>
  <si>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</si>
  <si>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</si>
  <si>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</si>
  <si>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</si>
  <si>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</si>
  <si>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</si>
  <si>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</si>
  <si>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</si>
  <si>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</si>
  <si>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</si>
  <si>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</si>
  <si>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</si>
  <si>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</si>
  <si>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</si>
  <si>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</si>
  <si>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</si>
  <si>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</si>
  <si>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</si>
  <si>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</si>
  <si>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</si>
  <si>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</si>
  <si>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</si>
  <si>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</si>
  <si>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</si>
  <si>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</si>
  <si>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</si>
  <si>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</si>
  <si>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</si>
  <si>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</si>
  <si>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</si>
  <si>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</si>
  <si>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</si>
  <si>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</si>
  <si>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</si>
  <si>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</si>
  <si>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</si>
  <si>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</si>
  <si>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</si>
  <si>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</si>
  <si>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</si>
  <si>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</si>
  <si>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</si>
  <si>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>PIMCO Source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</si>
  <si>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</si>
  <si>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</si>
  <si>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</si>
  <si>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</si>
  <si>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</si>
  <si>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</si>
  <si>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</si>
  <si>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</si>
  <si>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>(in MEUR)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</si>
  <si>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</si>
  <si>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</si>
  <si>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</si>
  <si>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</si>
  <si>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</si>
  <si>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</si>
  <si>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* The ranking includes the ETF with the highest liquidity within the respective benchmark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</si>
  <si>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</si>
  <si>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</si>
  <si>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</si>
  <si>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</si>
  <si>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</si>
  <si>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</si>
  <si>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</si>
  <si>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</si>
  <si>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</si>
  <si>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</si>
  <si>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</si>
  <si>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</si>
  <si>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</si>
  <si>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</si>
  <si>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</si>
  <si>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</si>
  <si>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</si>
  <si>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</si>
  <si>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</si>
  <si>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</si>
  <si>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</si>
  <si>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</si>
  <si>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</si>
  <si>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</si>
  <si>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</si>
  <si>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</si>
  <si>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</si>
  <si>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</si>
  <si>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</si>
  <si>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</si>
  <si>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</si>
  <si>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</si>
  <si>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</si>
  <si>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</si>
  <si>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</si>
  <si>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</si>
  <si>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</si>
  <si>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</si>
  <si>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</si>
  <si>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</si>
  <si>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</si>
  <si>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</si>
  <si>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</si>
  <si>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</si>
  <si>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</si>
  <si>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</si>
  <si>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</si>
  <si>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</si>
  <si>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</si>
  <si>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</si>
  <si>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</si>
  <si>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</si>
  <si>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</si>
  <si>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</si>
  <si>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</si>
  <si>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</si>
  <si>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</si>
  <si>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</si>
  <si>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</si>
  <si>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</si>
  <si>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</si>
  <si>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</si>
  <si>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</si>
  <si>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</si>
  <si>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</si>
  <si>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</si>
  <si>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</si>
  <si>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</si>
  <si>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</si>
  <si>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</si>
  <si>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</si>
  <si>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</si>
  <si>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</si>
  <si>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</si>
  <si>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</si>
  <si>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</si>
  <si>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</si>
  <si>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</si>
  <si>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</si>
  <si>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</si>
  <si>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</si>
  <si>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</si>
  <si>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</si>
  <si>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</si>
  <si>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</si>
  <si>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</si>
  <si>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Order book turnover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</si>
  <si>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</si>
  <si>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</si>
  <si>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</si>
  <si>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</si>
  <si>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</si>
  <si>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</si>
  <si>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</si>
  <si>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</si>
  <si>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</si>
  <si>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</si>
  <si>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</si>
  <si>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</si>
  <si>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</si>
  <si>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</si>
  <si>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</si>
  <si>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</si>
  <si>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>ETF Securities Limited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</si>
  <si>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</si>
  <si>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</si>
  <si>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</si>
  <si>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</si>
  <si>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</si>
  <si>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</si>
  <si>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</si>
  <si>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</si>
  <si>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</si>
  <si>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</si>
  <si>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</si>
  <si>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</si>
  <si>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</si>
  <si>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</si>
  <si>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</si>
  <si>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</si>
  <si>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</si>
  <si>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</si>
  <si>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</si>
  <si>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</si>
  <si>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</si>
  <si>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</si>
  <si>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</si>
  <si>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</si>
  <si>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</si>
  <si>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</si>
  <si>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</si>
  <si>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</si>
  <si>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</si>
  <si>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</si>
  <si>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</si>
  <si>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</si>
  <si>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</si>
  <si>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</si>
  <si>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</si>
  <si>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</si>
  <si>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</si>
  <si>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</si>
  <si>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</si>
  <si>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</si>
  <si>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</si>
  <si>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</si>
  <si>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</si>
  <si>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</si>
  <si>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</si>
  <si>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</si>
  <si>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</si>
  <si>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</si>
  <si>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</si>
  <si>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</si>
  <si>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</si>
  <si>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</si>
  <si>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</si>
  <si>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</si>
  <si>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</si>
  <si>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</si>
  <si>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</si>
  <si>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</si>
  <si>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</si>
  <si>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</si>
  <si>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</si>
  <si>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</si>
  <si>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</si>
  <si>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</si>
  <si>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</si>
  <si>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</si>
  <si>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</si>
  <si>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</si>
  <si>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</si>
  <si>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</si>
  <si>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</si>
  <si>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</si>
  <si>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</si>
  <si>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</si>
  <si>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</si>
  <si>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</si>
  <si>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</si>
  <si>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</si>
  <si>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</si>
  <si>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</si>
  <si>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</si>
  <si>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</si>
  <si>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</si>
  <si>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</si>
  <si>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</si>
  <si>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</si>
  <si>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</si>
  <si>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</si>
  <si>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</si>
  <si>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</si>
  <si>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</si>
  <si>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</si>
  <si>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</si>
  <si>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</si>
  <si>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</si>
  <si>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</si>
  <si>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</si>
  <si>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</si>
  <si>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</si>
  <si>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</si>
  <si>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</si>
  <si>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</si>
  <si>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</si>
  <si>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</si>
  <si>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</si>
  <si>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</si>
  <si>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</si>
  <si>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</si>
  <si>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</si>
  <si>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</si>
  <si>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</si>
  <si>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</si>
  <si>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</si>
  <si>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</si>
  <si>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</si>
  <si>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</si>
  <si>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</si>
  <si>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</si>
  <si>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</si>
  <si>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</si>
  <si>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</si>
  <si>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</si>
  <si>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</si>
  <si>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</si>
  <si>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</si>
  <si>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</si>
  <si>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</si>
  <si>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</si>
  <si>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</si>
  <si>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</si>
  <si>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</si>
  <si>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</si>
  <si>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</si>
  <si>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</si>
  <si>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</si>
  <si>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</si>
  <si>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</si>
  <si>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</si>
  <si>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</si>
  <si>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</si>
  <si>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</si>
  <si>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</si>
  <si>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</si>
  <si>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</si>
  <si>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</si>
  <si>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</si>
  <si>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</si>
  <si>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</si>
  <si>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</si>
  <si>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</si>
  <si>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</si>
  <si>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</si>
  <si>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</si>
  <si>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</si>
  <si>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</si>
  <si>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</si>
  <si>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</si>
  <si>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</si>
  <si>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</si>
  <si>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</si>
  <si>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</si>
  <si>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</si>
  <si>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</si>
  <si>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</si>
  <si>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</si>
  <si>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</si>
  <si>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</si>
  <si>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</si>
  <si>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</si>
  <si>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</si>
  <si>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</si>
  <si>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</si>
  <si>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</si>
  <si>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</si>
  <si>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</si>
  <si>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</si>
  <si>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</si>
  <si>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</si>
  <si>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</si>
  <si>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</si>
  <si>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</si>
  <si>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</si>
  <si>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</si>
  <si>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</si>
  <si>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</si>
  <si>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</si>
  <si>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</si>
  <si>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</si>
  <si>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</si>
  <si>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</si>
  <si>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</si>
  <si>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</si>
  <si>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</si>
  <si>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</si>
  <si>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</si>
  <si>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</si>
  <si>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</si>
  <si>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</si>
  <si>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ComStage ETF SPI® TR</t>
  </si>
  <si>
    <t>LU0603946798</t>
  </si>
  <si>
    <t>ComStage ETF DivDAX® TR</t>
  </si>
  <si>
    <t>LU0603933895</t>
  </si>
  <si>
    <t>SPDR MSCI Emerging Markets Small Cap ETF</t>
  </si>
  <si>
    <t>IE00B48X4842</t>
  </si>
  <si>
    <t>ETFX Dow Jones Brookfield Global Infrastructure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</si>
  <si>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</si>
  <si>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</si>
  <si>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</si>
  <si>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</si>
  <si>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</si>
  <si>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</si>
  <si>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</si>
  <si>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</si>
  <si>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</si>
  <si>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ETFX Dow Jones Brookfield Emerging Markets Infrastructure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</si>
  <si>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</si>
  <si>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</si>
  <si>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</si>
  <si>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</si>
  <si>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</si>
  <si>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</si>
  <si>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</si>
  <si>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</si>
  <si>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</si>
  <si>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05/2011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</si>
  <si>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</si>
  <si>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</si>
  <si>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</si>
  <si>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</si>
  <si>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</si>
  <si>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</si>
  <si>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</si>
  <si>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</si>
  <si>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</si>
  <si>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</si>
  <si>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</si>
  <si>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</si>
  <si>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</si>
  <si>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</si>
  <si>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</si>
  <si>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</si>
  <si>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</si>
  <si>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</si>
  <si>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</si>
  <si>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</si>
  <si>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</si>
  <si>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</si>
  <si>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</si>
  <si>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</si>
  <si>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</si>
  <si>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</si>
  <si>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</si>
  <si>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</si>
  <si>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</si>
  <si>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</si>
  <si>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</si>
  <si>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</si>
  <si>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</si>
  <si>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</si>
  <si>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</si>
  <si>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</si>
  <si>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</si>
  <si>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</si>
  <si>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</si>
  <si>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</si>
  <si>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</si>
  <si>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</si>
  <si>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</si>
  <si>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</si>
  <si>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</si>
  <si>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</si>
  <si>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</si>
  <si>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</si>
  <si>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</si>
  <si>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</si>
  <si>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</si>
  <si>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</si>
  <si>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</si>
  <si>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</si>
  <si>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</si>
  <si>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</si>
  <si>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</si>
  <si>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</si>
  <si>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</si>
  <si>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</si>
  <si>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</si>
  <si>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</si>
  <si>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</si>
  <si>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</si>
  <si>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</si>
  <si>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</si>
  <si>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</si>
  <si>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</si>
  <si>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</si>
  <si>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</si>
  <si>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</si>
  <si>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</si>
  <si>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</si>
  <si>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</si>
  <si>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</si>
  <si>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</si>
  <si>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</si>
  <si>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</si>
  <si>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</si>
  <si>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</si>
  <si>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</si>
  <si>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</si>
  <si>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</si>
  <si>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</si>
  <si>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</si>
  <si>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</si>
  <si>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</si>
  <si>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</si>
  <si>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</si>
  <si>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</si>
  <si>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</si>
  <si>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</si>
  <si>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</si>
  <si>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</si>
  <si>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</si>
  <si>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</si>
  <si>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</si>
  <si>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</si>
  <si>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</si>
  <si>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</si>
  <si>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</si>
  <si>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</si>
  <si>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</si>
  <si>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</si>
  <si>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</si>
  <si>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</si>
  <si>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</si>
  <si>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</si>
  <si>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</si>
  <si>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</si>
  <si>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</si>
  <si>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</si>
  <si>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</si>
  <si>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</si>
  <si>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</si>
  <si>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</si>
  <si>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</si>
  <si>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</si>
  <si>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</si>
  <si>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</si>
  <si>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</si>
  <si>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</si>
  <si>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</si>
  <si>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</si>
  <si>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</si>
  <si>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</si>
  <si>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</si>
  <si>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</si>
  <si>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</si>
  <si>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</si>
  <si>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</si>
  <si>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</si>
  <si>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</si>
  <si>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</si>
  <si>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</si>
  <si>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</si>
  <si>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</si>
  <si>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</si>
  <si>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</si>
  <si>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>DJ EURO STOXX 50 Source ETF - Anteilklasse B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</si>
  <si>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</si>
  <si>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</si>
  <si>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</si>
  <si>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</si>
  <si>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ETFX DJ EURO STOXX 50 Leveraged (2x) Fund</t>
  </si>
  <si>
    <t>ETFX DJ EURO STOXX Double Short (2x) Fund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</si>
  <si>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</si>
  <si>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</si>
  <si>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</si>
  <si>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</si>
  <si>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</si>
  <si>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</si>
  <si>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</si>
  <si>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</si>
  <si>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</si>
  <si>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</si>
  <si>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</si>
  <si>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</si>
  <si>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DE0006289440</t>
  </si>
  <si>
    <t>DE0006289366</t>
  </si>
  <si>
    <t>DE0006289358</t>
  </si>
  <si>
    <t>DE0006344757</t>
  </si>
  <si>
    <t>DE0006289457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</si>
  <si>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</si>
  <si>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</si>
  <si>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</si>
  <si>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</si>
  <si>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</si>
  <si>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</si>
  <si>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</si>
  <si>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</si>
  <si>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</si>
  <si>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</si>
  <si>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</si>
  <si>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</si>
  <si>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</si>
  <si>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</si>
  <si>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</si>
  <si>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</si>
  <si>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</si>
  <si>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</si>
  <si>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</si>
  <si>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</si>
  <si>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</si>
  <si>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</si>
  <si>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</si>
  <si>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</si>
  <si>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</si>
  <si>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</si>
  <si>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</si>
  <si>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</si>
  <si>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</si>
  <si>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</si>
  <si>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</si>
  <si>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</si>
  <si>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</si>
  <si>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</si>
  <si>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</si>
  <si>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</si>
  <si>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</si>
  <si>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</si>
  <si>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</si>
  <si>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</si>
  <si>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</si>
  <si>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</si>
  <si>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</si>
  <si>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</si>
  <si>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</si>
  <si>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</si>
  <si>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</si>
  <si>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</si>
  <si>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</si>
  <si>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</si>
  <si>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</si>
  <si>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</si>
  <si>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</si>
  <si>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</si>
  <si>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</si>
  <si>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</si>
  <si>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</si>
  <si>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</si>
  <si>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</si>
  <si>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</si>
  <si>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</si>
  <si>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</si>
  <si>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</si>
  <si>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</si>
  <si>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</si>
  <si>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Europe 600 Real Estate Cap (DE)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</si>
  <si>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</si>
  <si>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</si>
  <si>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</si>
  <si>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</si>
  <si>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</si>
  <si>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</si>
  <si>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</si>
  <si>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</si>
  <si>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</si>
  <si>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</si>
  <si>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</si>
  <si>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</si>
  <si>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</si>
  <si>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</si>
  <si>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</si>
  <si>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</si>
  <si>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</si>
  <si>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</si>
  <si>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</si>
  <si>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</si>
  <si>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</si>
  <si>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</si>
  <si>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</si>
  <si>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</si>
  <si>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</si>
  <si>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</si>
  <si>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</si>
  <si>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</si>
  <si>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</si>
  <si>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</si>
  <si>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</si>
  <si>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</si>
  <si>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</si>
  <si>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</si>
  <si>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</si>
  <si>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</si>
  <si>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</si>
  <si>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</si>
  <si>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</si>
  <si>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</si>
  <si>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</si>
  <si>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</si>
  <si>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</si>
  <si>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</si>
  <si>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</si>
  <si>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</si>
  <si>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</si>
  <si>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</si>
  <si>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</si>
  <si>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</si>
  <si>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</si>
  <si>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</si>
  <si>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</si>
  <si>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</si>
  <si>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</si>
  <si>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</si>
  <si>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</si>
  <si>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</si>
  <si>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</si>
  <si>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</si>
  <si>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</si>
  <si>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</si>
  <si>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</si>
  <si>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</si>
  <si>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</si>
  <si>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</si>
  <si>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</si>
  <si>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</si>
  <si>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</si>
  <si>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</si>
  <si>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</si>
  <si>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</si>
  <si>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</si>
  <si>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</si>
  <si>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</si>
  <si>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</si>
  <si>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</si>
  <si>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</si>
  <si>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</si>
  <si>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</si>
  <si>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</si>
  <si>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</si>
  <si>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</si>
  <si>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</si>
  <si>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</si>
  <si>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</si>
  <si>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</si>
  <si>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</si>
  <si>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</si>
  <si>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</si>
  <si>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</si>
  <si>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</si>
  <si>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</si>
  <si>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</si>
  <si>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</si>
  <si>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</si>
  <si>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</si>
  <si>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</si>
  <si>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</si>
  <si>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</si>
  <si>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swap-based</t>
  </si>
  <si>
    <t>Optimized Sampling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</si>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</sst>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8" formatCode="#,##0.00%"/>
  </numFmts>
  <fonts count="20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sz val="8"/>
      <color indexed="8"/>
      <name val="Arial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8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horizontal="left" wrapText="1"/>
    </xf>
    <xf numFmtId="0" fontId="1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</cellStyleXfs>
  <cellXfs count="162">
    <xf numFmtId="0" fontId="0" fillId="0" borderId="0" xfId="0" applyAlignment="1"/>
    <xf numFmtId="0" fontId="17" fillId="2" borderId="42" xfId="1" applyFont="1" applyFill="1" applyBorder="1" applyAlignment="1">
      <alignment horizontal="left" vertical="center"/>
    </xf>
    <xf numFmtId="0" fontId="0" fillId="4" borderId="6" xfId="1" applyFont="1" applyFill="1" applyBorder="1" applyAlignment="1"/>
    <xf numFmtId="0" fontId="0" fillId="4" borderId="5" xfId="1" applyFont="1" applyFill="1" applyBorder="1" applyAlignment="1"/>
    <xf numFmtId="0" fontId="0" fillId="4" borderId="43" xfId="1" applyFont="1" applyFill="1" applyBorder="1" applyAlignment="1"/>
    <xf numFmtId="0" fontId="11" fillId="4" borderId="44" xfId="1" applyFont="1" applyFill="1" applyBorder="1" applyAlignment="1">
      <alignment horizontal="center"/>
    </xf>
    <xf numFmtId="0" fontId="11" fillId="4" borderId="43" xfId="1" applyFont="1" applyFill="1" applyBorder="1" applyAlignment="1">
      <alignment horizontal="center"/>
    </xf>
    <xf numFmtId="0" fontId="10" fillId="4" borderId="19" xfId="1" applyFont="1" applyFill="1" applyBorder="1" applyAlignment="1">
      <alignment horizontal="center"/>
    </xf>
    <xf numFmtId="0" fontId="17" fillId="2" borderId="42" xfId="1" applyFont="1" applyFill="1" applyBorder="1" applyAlignment="1">
      <alignment horizontal="center" vertical="center"/>
    </xf>
    <xf numFmtId="0" fontId="17" fillId="2" borderId="41" xfId="1" applyFont="1" applyFill="1" applyBorder="1" applyAlignment="1">
      <alignment horizontal="center" vertical="center"/>
    </xf>
    <xf numFmtId="0" fontId="17" fillId="2" borderId="41" xfId="1" applyFont="1" applyFill="1" applyBorder="1" applyAlignment="1">
      <alignment horizontal="left" vertical="center"/>
    </xf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49" fontId="3" fillId="2" borderId="1" xfId="1" applyNumberFormat="1" applyFont="1" applyFill="1" applyBorder="1" applyAlignment="1">
      <alignment horizontal="right" vertical="top" wrapText="1"/>
    </xf>
    <xf numFmtId="49" fontId="3" fillId="2" borderId="3" xfId="1" applyNumberFormat="1" applyFont="1" applyFill="1" applyBorder="1" applyAlignment="1">
      <alignment horizontal="right" vertical="top" wrapText="1"/>
    </xf>
    <xf numFmtId="49" fontId="3" fillId="2" borderId="4" xfId="1" applyNumberFormat="1" applyFont="1" applyFill="1" applyBorder="1" applyAlignment="1">
      <alignment horizontal="right" vertical="top" wrapText="1"/>
    </xf>
    <xf numFmtId="49" fontId="4" fillId="0" borderId="0" xfId="1" applyNumberFormat="1" applyFont="1" applyAlignment="1">
      <alignment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2" borderId="5" xfId="3" applyNumberFormat="1" applyFont="1" applyFill="1" applyBorder="1"/>
    <xf numFmtId="10" fontId="5" fillId="2" borderId="6" xfId="3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2" borderId="6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7" xfId="1" applyFont="1" applyBorder="1" applyAlignment="1">
      <alignment horizontal="left" vertical="top"/>
    </xf>
    <xf numFmtId="0" fontId="3" fillId="2" borderId="8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2" fontId="7" fillId="0" borderId="0" xfId="1" applyNumberFormat="1" applyFont="1" applyAlignment="1">
      <alignment vertical="center"/>
    </xf>
    <xf numFmtId="11" fontId="4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10" fontId="4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horizontal="left" vertical="center"/>
    </xf>
    <xf numFmtId="2" fontId="2" fillId="0" borderId="10" xfId="1" applyNumberFormat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4" fontId="2" fillId="0" borderId="11" xfId="1" applyNumberFormat="1" applyFont="1" applyBorder="1" applyAlignment="1">
      <alignment vertical="center"/>
    </xf>
    <xf numFmtId="0" fontId="2" fillId="0" borderId="10" xfId="1" applyFont="1" applyBorder="1" applyAlignment="1">
      <alignment horizontal="left" vertical="center"/>
    </xf>
    <xf numFmtId="0" fontId="2" fillId="0" borderId="12" xfId="1" applyFont="1" applyBorder="1" applyAlignment="1">
      <alignment horizontal="left" vertical="center"/>
    </xf>
    <xf numFmtId="2" fontId="2" fillId="0" borderId="12" xfId="1" applyNumberFormat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10" fontId="2" fillId="0" borderId="0" xfId="1" applyNumberFormat="1" applyFont="1" applyAlignment="1">
      <alignment vertical="center"/>
    </xf>
    <xf numFmtId="2" fontId="7" fillId="0" borderId="0" xfId="1" applyNumberFormat="1" applyFont="1" applyAlignment="1">
      <alignment vertical="center"/>
    </xf>
    <xf numFmtId="10" fontId="4" fillId="2" borderId="8" xfId="1" applyNumberFormat="1" applyFont="1" applyFill="1" applyBorder="1" applyAlignment="1"/>
    <xf numFmtId="0" fontId="2" fillId="0" borderId="13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10" fontId="2" fillId="0" borderId="7" xfId="3" applyNumberFormat="1" applyFont="1" applyBorder="1"/>
    <xf numFmtId="0" fontId="2" fillId="0" borderId="7" xfId="1" applyFont="1" applyBorder="1" applyAlignment="1">
      <alignment vertical="center"/>
    </xf>
    <xf numFmtId="4" fontId="2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center"/>
    </xf>
    <xf numFmtId="2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4" fontId="2" fillId="0" borderId="14" xfId="1" applyNumberFormat="1" applyFont="1" applyBorder="1" applyAlignment="1">
      <alignment vertical="center"/>
    </xf>
    <xf numFmtId="0" fontId="2" fillId="0" borderId="15" xfId="1" applyFont="1" applyBorder="1" applyAlignment="1">
      <alignment horizontal="left" vertical="top" wrapText="1"/>
    </xf>
    <xf numFmtId="4" fontId="2" fillId="0" borderId="15" xfId="1" applyNumberFormat="1" applyFont="1" applyBorder="1" applyAlignment="1">
      <alignment vertical="center"/>
    </xf>
    <xf numFmtId="10" fontId="2" fillId="0" borderId="11" xfId="1" applyNumberFormat="1" applyFont="1" applyBorder="1" applyAlignment="1">
      <alignment vertical="center"/>
    </xf>
    <xf numFmtId="218" fontId="2" fillId="0" borderId="16" xfId="3" applyNumberFormat="1" applyFont="1" applyBorder="1"/>
    <xf numFmtId="218" fontId="2" fillId="0" borderId="17" xfId="3" applyNumberFormat="1" applyFont="1" applyBorder="1"/>
    <xf numFmtId="218" fontId="2" fillId="0" borderId="17" xfId="3" applyNumberFormat="1" applyFont="1" applyFill="1" applyBorder="1"/>
    <xf numFmtId="218" fontId="2" fillId="0" borderId="16" xfId="3" applyNumberFormat="1" applyFont="1" applyFill="1" applyBorder="1"/>
    <xf numFmtId="218" fontId="4" fillId="0" borderId="7" xfId="1" applyNumberFormat="1" applyFont="1" applyBorder="1" applyAlignment="1"/>
    <xf numFmtId="218" fontId="4" fillId="0" borderId="7" xfId="1" applyNumberFormat="1" applyFont="1" applyBorder="1" applyAlignment="1"/>
    <xf numFmtId="218" fontId="2" fillId="0" borderId="13" xfId="3" applyNumberFormat="1" applyFont="1" applyBorder="1"/>
    <xf numFmtId="218" fontId="2" fillId="0" borderId="7" xfId="3" applyNumberFormat="1" applyFont="1" applyBorder="1"/>
    <xf numFmtId="218" fontId="4" fillId="0" borderId="13" xfId="1" applyNumberFormat="1" applyFont="1" applyBorder="1" applyAlignment="1"/>
    <xf numFmtId="3" fontId="2" fillId="0" borderId="0" xfId="1" applyNumberFormat="1" applyFont="1" applyAlignment="1"/>
    <xf numFmtId="0" fontId="10" fillId="4" borderId="18" xfId="1" applyFont="1" applyFill="1" applyBorder="1" applyAlignment="1">
      <alignment vertical="center"/>
    </xf>
    <xf numFmtId="0" fontId="10" fillId="4" borderId="18" xfId="1" applyFont="1" applyFill="1" applyBorder="1" applyAlignment="1">
      <alignment horizontal="left"/>
    </xf>
    <xf numFmtId="0" fontId="12" fillId="4" borderId="18" xfId="1" applyFont="1" applyFill="1" applyBorder="1" applyAlignment="1">
      <alignment vertical="center"/>
    </xf>
    <xf numFmtId="0" fontId="10" fillId="4" borderId="19" xfId="1" applyFont="1" applyFill="1" applyBorder="1" applyAlignment="1">
      <alignment horizontal="left"/>
    </xf>
    <xf numFmtId="0" fontId="12" fillId="4" borderId="18" xfId="1" applyFont="1" applyFill="1" applyBorder="1" applyAlignment="1">
      <alignment horizontal="left"/>
    </xf>
    <xf numFmtId="0" fontId="10" fillId="4" borderId="19" xfId="1" applyFont="1" applyFill="1" applyBorder="1">
      <alignment horizontal="left" wrapText="1"/>
    </xf>
    <xf numFmtId="0" fontId="2" fillId="0" borderId="20" xfId="1" applyFont="1" applyBorder="1" applyAlignment="1">
      <alignment horizontal="left" vertical="top"/>
    </xf>
    <xf numFmtId="10" fontId="2" fillId="0" borderId="16" xfId="3" applyNumberFormat="1" applyFont="1" applyBorder="1"/>
    <xf numFmtId="10" fontId="4" fillId="2" borderId="8" xfId="3" applyNumberFormat="1" applyFont="1" applyFill="1" applyBorder="1" applyAlignment="1">
      <alignment vertical="center"/>
    </xf>
    <xf numFmtId="10" fontId="2" fillId="2" borderId="8" xfId="3" applyNumberFormat="1" applyFont="1" applyFill="1" applyBorder="1"/>
    <xf numFmtId="0" fontId="7" fillId="2" borderId="8" xfId="1" applyFont="1" applyFill="1" applyBorder="1" applyAlignment="1">
      <alignment vertical="center"/>
    </xf>
    <xf numFmtId="4" fontId="2" fillId="2" borderId="8" xfId="1" applyNumberFormat="1" applyFont="1" applyFill="1" applyBorder="1" applyAlignment="1">
      <alignment vertical="center"/>
    </xf>
    <xf numFmtId="49" fontId="3" fillId="2" borderId="8" xfId="1" applyNumberFormat="1" applyFont="1" applyFill="1" applyBorder="1" applyAlignment="1">
      <alignment horizontal="right" vertical="top" wrapText="1"/>
    </xf>
    <xf numFmtId="0" fontId="7" fillId="0" borderId="0" xfId="1" applyFont="1" applyAlignment="1">
      <alignment vertical="center"/>
    </xf>
    <xf numFmtId="4" fontId="2" fillId="0" borderId="20" xfId="1" applyNumberFormat="1" applyFont="1" applyBorder="1" applyAlignment="1">
      <alignment vertical="center"/>
    </xf>
    <xf numFmtId="4" fontId="2" fillId="0" borderId="20" xfId="1" applyNumberFormat="1" applyFont="1" applyBorder="1" applyAlignment="1"/>
    <xf numFmtId="0" fontId="10" fillId="0" borderId="20" xfId="1" applyFont="1" applyBorder="1" applyAlignment="1">
      <alignment horizontal="left"/>
    </xf>
    <xf numFmtId="4" fontId="2" fillId="2" borderId="21" xfId="3" applyNumberFormat="1" applyFont="1" applyFill="1" applyBorder="1"/>
    <xf numFmtId="0" fontId="7" fillId="3" borderId="20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4" fontId="2" fillId="0" borderId="7" xfId="1" applyNumberFormat="1" applyFont="1" applyBorder="1" applyAlignment="1">
      <alignment vertical="center"/>
    </xf>
    <xf numFmtId="4" fontId="4" fillId="2" borderId="8" xfId="1" applyNumberFormat="1" applyFont="1" applyFill="1" applyBorder="1" applyAlignment="1">
      <alignment vertical="center"/>
    </xf>
    <xf numFmtId="218" fontId="2" fillId="0" borderId="22" xfId="3" applyNumberFormat="1" applyFont="1" applyBorder="1"/>
    <xf numFmtId="218" fontId="2" fillId="0" borderId="14" xfId="3" applyNumberFormat="1" applyFont="1" applyBorder="1"/>
    <xf numFmtId="4" fontId="2" fillId="0" borderId="23" xfId="1" applyNumberFormat="1" applyFont="1" applyBorder="1" applyAlignment="1">
      <alignment vertical="center"/>
    </xf>
    <xf numFmtId="4" fontId="2" fillId="0" borderId="24" xfId="1" applyNumberFormat="1" applyFont="1" applyBorder="1" applyAlignment="1">
      <alignment vertical="center"/>
    </xf>
    <xf numFmtId="49" fontId="3" fillId="2" borderId="21" xfId="1" applyNumberFormat="1" applyFont="1" applyFill="1" applyBorder="1" applyAlignment="1">
      <alignment horizontal="right" vertical="top" wrapText="1"/>
    </xf>
    <xf numFmtId="0" fontId="7" fillId="2" borderId="6" xfId="1" applyFont="1" applyFill="1" applyBorder="1" applyAlignment="1">
      <alignment vertical="center"/>
    </xf>
    <xf numFmtId="4" fontId="2" fillId="2" borderId="8" xfId="3" applyNumberFormat="1" applyFont="1" applyFill="1" applyBorder="1"/>
    <xf numFmtId="10" fontId="5" fillId="2" borderId="8" xfId="3" applyNumberFormat="1" applyFont="1" applyFill="1" applyBorder="1"/>
    <xf numFmtId="49" fontId="3" fillId="0" borderId="25" xfId="1" applyNumberFormat="1" applyFont="1" applyBorder="1" applyAlignment="1">
      <alignment horizontal="right" vertical="top" wrapText="1"/>
    </xf>
    <xf numFmtId="4" fontId="2" fillId="0" borderId="26" xfId="1" applyNumberFormat="1" applyFont="1" applyBorder="1" applyAlignment="1">
      <alignment vertical="center"/>
    </xf>
    <xf numFmtId="4" fontId="2" fillId="2" borderId="6" xfId="3" applyNumberFormat="1" applyFont="1" applyFill="1" applyBorder="1"/>
    <xf numFmtId="49" fontId="4" fillId="0" borderId="0" xfId="1" applyNumberFormat="1" applyFont="1" applyAlignment="1">
      <alignment vertical="top" wrapText="1"/>
    </xf>
    <xf numFmtId="4" fontId="2" fillId="0" borderId="27" xfId="1" applyNumberFormat="1" applyFont="1" applyBorder="1" applyAlignment="1">
      <alignment vertical="center"/>
    </xf>
    <xf numFmtId="4" fontId="4" fillId="2" borderId="21" xfId="3" applyNumberFormat="1" applyFont="1" applyFill="1" applyBorder="1"/>
    <xf numFmtId="4" fontId="4" fillId="2" borderId="5" xfId="3" applyNumberFormat="1" applyFont="1" applyFill="1" applyBorder="1"/>
    <xf numFmtId="218" fontId="2" fillId="0" borderId="28" xfId="3" applyNumberFormat="1" applyFont="1" applyFill="1" applyBorder="1"/>
    <xf numFmtId="0" fontId="8" fillId="0" borderId="0" xfId="2" applyFont="1" applyFill="1" applyAlignment="1"/>
    <xf numFmtId="0" fontId="1" fillId="0" borderId="0" xfId="2" applyFont="1" applyAlignment="1"/>
    <xf numFmtId="0" fontId="9" fillId="0" borderId="0" xfId="2" applyFont="1" applyFill="1" applyAlignment="1"/>
    <xf numFmtId="0" fontId="1" fillId="0" borderId="0" xfId="2" applyFont="1" applyFill="1" applyAlignment="1"/>
    <xf numFmtId="0" fontId="10" fillId="5" borderId="18" xfId="2" applyFont="1" applyFill="1" applyBorder="1" applyAlignment="1"/>
    <xf numFmtId="0" fontId="10" fillId="5" borderId="18" xfId="2" applyFont="1" applyFill="1" applyBorder="1" applyAlignment="1">
      <alignment horizontal="left"/>
    </xf>
    <xf numFmtId="0" fontId="10" fillId="5" borderId="19" xfId="2" applyFont="1" applyFill="1" applyBorder="1" applyAlignment="1">
      <alignment horizontal="left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vertical="top" wrapText="1"/>
    </xf>
    <xf numFmtId="0" fontId="2" fillId="0" borderId="29" xfId="2" applyFont="1" applyBorder="1" applyAlignment="1"/>
    <xf numFmtId="0" fontId="2" fillId="0" borderId="30" xfId="2" applyFont="1" applyBorder="1" applyAlignment="1"/>
    <xf numFmtId="0" fontId="2" fillId="0" borderId="31" xfId="2" applyFont="1" applyBorder="1" applyAlignment="1"/>
    <xf numFmtId="0" fontId="2" fillId="0" borderId="32" xfId="2" applyFont="1" applyBorder="1" applyAlignment="1"/>
    <xf numFmtId="0" fontId="2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2" fillId="0" borderId="0" xfId="2" applyFont="1" applyAlignment="1"/>
    <xf numFmtId="0" fontId="2" fillId="0" borderId="33" xfId="2" applyFont="1" applyBorder="1" applyAlignment="1"/>
    <xf numFmtId="0" fontId="4" fillId="0" borderId="0" xfId="1" applyFont="1" applyAlignment="1"/>
    <xf numFmtId="4" fontId="7" fillId="0" borderId="0" xfId="1" applyNumberFormat="1" applyFont="1" applyAlignment="1">
      <alignment vertical="center"/>
    </xf>
    <xf numFmtId="0" fontId="17" fillId="3" borderId="0" xfId="1" applyFont="1" applyFill="1" applyAlignment="1">
      <alignment horizontal="center" vertical="center"/>
    </xf>
    <xf numFmtId="0" fontId="2" fillId="0" borderId="30" xfId="2" applyFont="1" applyBorder="1">
      <alignment vertical="center"/>
    </xf>
    <xf numFmtId="0" fontId="18" fillId="2" borderId="34" xfId="1" applyFont="1" applyFill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18" fillId="2" borderId="35" xfId="1" applyFont="1" applyFill="1" applyBorder="1" applyAlignment="1">
      <alignment vertical="center"/>
    </xf>
    <xf numFmtId="0" fontId="17" fillId="2" borderId="35" xfId="1" applyFont="1" applyFill="1" applyBorder="1" applyAlignment="1">
      <alignment horizontal="center" vertical="center"/>
    </xf>
    <xf numFmtId="0" fontId="4" fillId="2" borderId="36" xfId="1" applyFont="1" applyFill="1" applyBorder="1" applyAlignment="1">
      <alignment horizontal="right"/>
    </xf>
    <xf numFmtId="0" fontId="17" fillId="2" borderId="37" xfId="1" applyFont="1" applyFill="1" applyBorder="1" applyAlignment="1">
      <alignment horizontal="right"/>
    </xf>
    <xf numFmtId="0" fontId="17" fillId="2" borderId="34" xfId="1" applyFont="1" applyFill="1" applyBorder="1" applyAlignment="1">
      <alignment vertical="center"/>
    </xf>
    <xf numFmtId="0" fontId="17" fillId="2" borderId="37" xfId="1" applyFont="1" applyFill="1" applyBorder="1" applyAlignment="1">
      <alignment horizontal="right" vertical="center"/>
    </xf>
    <xf numFmtId="0" fontId="4" fillId="2" borderId="36" xfId="1" applyFont="1" applyFill="1" applyBorder="1" applyAlignment="1">
      <alignment horizontal="right" vertical="center"/>
    </xf>
    <xf numFmtId="0" fontId="2" fillId="0" borderId="38" xfId="1" applyFont="1" applyBorder="1" applyAlignment="1">
      <alignment horizontal="left" vertical="center"/>
    </xf>
    <xf numFmtId="2" fontId="2" fillId="0" borderId="38" xfId="1" applyNumberFormat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7" xfId="1" applyNumberFormat="1" applyFont="1" applyBorder="1" applyAlignment="1">
      <alignment vertical="center"/>
    </xf>
    <xf numFmtId="4" fontId="2" fillId="0" borderId="15" xfId="1" applyNumberFormat="1" applyFont="1" applyBorder="1" applyAlignment="1">
      <alignment vertical="center"/>
    </xf>
    <xf numFmtId="0" fontId="10" fillId="4" borderId="19" xfId="1" applyFont="1" applyFill="1" applyBorder="1" applyAlignment="1">
      <alignment horizontal="left"/>
    </xf>
    <xf numFmtId="0" fontId="11" fillId="4" borderId="43" xfId="1" applyFont="1" applyFill="1" applyBorder="1" applyAlignment="1">
      <alignment horizontal="left"/>
    </xf>
    <xf numFmtId="0" fontId="11" fillId="4" borderId="44" xfId="1" applyFont="1" applyFill="1" applyBorder="1" applyAlignment="1">
      <alignment horizontal="left"/>
    </xf>
    <xf numFmtId="0" fontId="10" fillId="4" borderId="43" xfId="1" applyFont="1" applyFill="1" applyBorder="1" applyAlignment="1">
      <alignment horizontal="center"/>
    </xf>
    <xf numFmtId="0" fontId="10" fillId="4" borderId="43" xfId="1" applyFont="1" applyFill="1" applyBorder="1" applyAlignment="1">
      <alignment horizontal="left"/>
    </xf>
    <xf numFmtId="0" fontId="10" fillId="4" borderId="44" xfId="1" applyFont="1" applyFill="1" applyBorder="1" applyAlignment="1">
      <alignment horizontal="left"/>
    </xf>
  </cellXfs>
  <cellStyles count="4">
    <cellStyle name="=C:\WINNT35\SYSTEM32\COMMAND.COM" xfId="1"/>
    <cellStyle name="Normal" xfId="0" builtinId="0"/>
    <cellStyle name="Normal_2010-11_ETF_Securities_XTF_Exchange_Traded_Funds_Statistics" xfId="2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93701744704678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90221345505847E-2"/>
          <c:y val="0.15082469748817956"/>
          <c:w val="0.91972916855263231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May-10 Jun-10 Jul-10 Aug-10 Sep-10 Oct-10 Nov-10 Dec-10 Jan-11 Feb-11 Mar-11 Apr-11 May-11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40299</c:v>
              </c:pt>
              <c:pt idx="1">
                <c:v>40330</c:v>
              </c:pt>
              <c:pt idx="2">
                <c:v>40360</c:v>
              </c:pt>
              <c:pt idx="3">
                <c:v>40391</c:v>
              </c:pt>
              <c:pt idx="4">
                <c:v>40422</c:v>
              </c:pt>
              <c:pt idx="5">
                <c:v>40452</c:v>
              </c:pt>
              <c:pt idx="6">
                <c:v>40483</c:v>
              </c:pt>
              <c:pt idx="7">
                <c:v>40513</c:v>
              </c:pt>
              <c:pt idx="8">
                <c:v>40544</c:v>
              </c:pt>
              <c:pt idx="9">
                <c:v>40575</c:v>
              </c:pt>
              <c:pt idx="10">
                <c:v>40603</c:v>
              </c:pt>
              <c:pt idx="11">
                <c:v>40634</c:v>
              </c:pt>
              <c:pt idx="12">
                <c:v>40664</c:v>
              </c:pt>
            </c:numLit>
          </c:cat>
          <c:val>
            <c:numLit>
              <c:formatCode>General</c:formatCode>
              <c:ptCount val="13"/>
              <c:pt idx="0">
                <c:v>20344.974265100682</c:v>
              </c:pt>
              <c:pt idx="1">
                <c:v>13367.55633603282</c:v>
              </c:pt>
              <c:pt idx="2">
                <c:v>11871.639353055214</c:v>
              </c:pt>
              <c:pt idx="3">
                <c:v>11047.093974798814</c:v>
              </c:pt>
              <c:pt idx="4">
                <c:v>10602.542287917739</c:v>
              </c:pt>
              <c:pt idx="5">
                <c:v>10884.26459452676</c:v>
              </c:pt>
              <c:pt idx="6">
                <c:v>13430.800103640877</c:v>
              </c:pt>
              <c:pt idx="7">
                <c:v>11002.035864101908</c:v>
              </c:pt>
              <c:pt idx="8">
                <c:v>14101.994355966048</c:v>
              </c:pt>
              <c:pt idx="9">
                <c:v>12403.91590632953</c:v>
              </c:pt>
              <c:pt idx="10">
                <c:v>19757.701161310921</c:v>
              </c:pt>
              <c:pt idx="11">
                <c:v>13146.188870746546</c:v>
              </c:pt>
              <c:pt idx="12">
                <c:v>13410.215571734978</c:v>
              </c:pt>
            </c:numLit>
          </c:val>
          <c:extLst>
            <c:ext xmlns:c16="http://schemas.microsoft.com/office/drawing/2014/chart" uri="{C3380CC4-5D6E-409C-BE32-E72D297353CC}">
              <c16:uniqueId val="{00000000-BD6F-4341-B14E-F0B7B445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082559"/>
        <c:axId val="1"/>
      </c:barChart>
      <c:catAx>
        <c:axId val="122508255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919067742938556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25082559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8A9-1747-97D4-E320D235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5661567"/>
        <c:axId val="1"/>
        <c:axId val="0"/>
      </c:bar3DChart>
      <c:catAx>
        <c:axId val="144566156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4566156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224-0C41-B0F3-8C3E7AD6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5257087"/>
        <c:axId val="1"/>
        <c:axId val="0"/>
      </c:bar3DChart>
      <c:catAx>
        <c:axId val="144525708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4525708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CA8-044B-AD17-55C44348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4775807"/>
        <c:axId val="1"/>
        <c:axId val="0"/>
      </c:bar3DChart>
      <c:catAx>
        <c:axId val="130477580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047758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600-1848-98F2-E77AD3BB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5246735"/>
        <c:axId val="1"/>
        <c:axId val="0"/>
      </c:bar3DChart>
      <c:catAx>
        <c:axId val="125524673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552467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2E4-624F-97BE-8D7A70A8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085839"/>
        <c:axId val="1"/>
        <c:axId val="0"/>
      </c:bar3DChart>
      <c:catAx>
        <c:axId val="135008583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500858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A3D-114D-8F52-D61D87BF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4959359"/>
        <c:axId val="1"/>
        <c:axId val="0"/>
      </c:bar3DChart>
      <c:catAx>
        <c:axId val="122495935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249593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6</xdr:col>
      <xdr:colOff>1104900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FBDFA7B0-DF07-7715-75B9-12C3DD368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0</xdr:row>
      <xdr:rowOff>63500</xdr:rowOff>
    </xdr:from>
    <xdr:to>
      <xdr:col>8</xdr:col>
      <xdr:colOff>241300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27FB8018-1617-C5EF-1B60-183CFA674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63500"/>
          <a:ext cx="34544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960217D9-D217-1B6B-805D-FE2880583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F7D0870E-54C0-44B6-28C7-B7953046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46B8B09-61F6-3089-1A8F-43E09F2E5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5196C720-C3FB-F504-F5D9-FACD7759E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BFFD437E-3A95-691F-66AC-6C03E17F5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981B8D34-BD75-C860-04E3-46216ABCE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showGridLines="0" tabSelected="1" zoomScaleNormal="100" workbookViewId="0"/>
  </sheetViews>
  <sheetFormatPr baseColWidth="10" defaultColWidth="9.1640625" defaultRowHeight="13" x14ac:dyDescent="0.15"/>
  <cols>
    <col min="1" max="1" width="46.6640625" style="31" customWidth="1"/>
    <col min="2" max="2" width="12.6640625" style="31" customWidth="1"/>
    <col min="3" max="3" width="16" style="31" customWidth="1"/>
    <col min="4" max="4" width="6.5" style="31" customWidth="1"/>
    <col min="5" max="5" width="46.6640625" style="29" customWidth="1"/>
    <col min="6" max="6" width="12.6640625" style="29" customWidth="1"/>
    <col min="7" max="7" width="14.6640625" style="29" customWidth="1"/>
    <col min="8" max="8" width="14.83203125" style="29" bestFit="1" customWidth="1"/>
    <col min="9" max="9" width="13.6640625" style="29" bestFit="1" customWidth="1"/>
    <col min="10" max="16384" width="9.1640625" style="29"/>
  </cols>
  <sheetData>
    <row r="1" spans="1:7" ht="32.25" customHeight="1" x14ac:dyDescent="0.15">
      <c r="A1" s="65" t="s">
        <v>654</v>
      </c>
      <c r="B1" s="26"/>
      <c r="C1" s="26"/>
      <c r="D1" s="26"/>
      <c r="E1" s="27"/>
      <c r="F1" s="28"/>
      <c r="G1" s="28"/>
    </row>
    <row r="2" spans="1:7" ht="24.75" customHeight="1" x14ac:dyDescent="0.15">
      <c r="A2" s="30" t="s">
        <v>376</v>
      </c>
      <c r="B2" s="26"/>
      <c r="C2" s="26"/>
      <c r="D2" s="26"/>
      <c r="E2" s="27"/>
      <c r="F2" s="28"/>
      <c r="G2" s="28"/>
    </row>
    <row r="3" spans="1:7" ht="24.75" customHeight="1" x14ac:dyDescent="0.15">
      <c r="A3" s="26"/>
      <c r="B3" s="26"/>
      <c r="C3" s="26"/>
      <c r="D3" s="26"/>
      <c r="E3" s="27"/>
      <c r="F3" s="28"/>
      <c r="G3" s="28"/>
    </row>
    <row r="4" spans="1:7" ht="24.75" customHeight="1" x14ac:dyDescent="0.15">
      <c r="D4" s="29"/>
    </row>
    <row r="5" spans="1:7" ht="24.75" customHeight="1" x14ac:dyDescent="0.15"/>
    <row r="6" spans="1:7" ht="24.75" customHeight="1" x14ac:dyDescent="0.15"/>
    <row r="27" spans="1:8" ht="14" thickBot="1" x14ac:dyDescent="0.2"/>
    <row r="28" spans="1:8" ht="12.75" customHeight="1" x14ac:dyDescent="0.15">
      <c r="A28" s="10" t="s">
        <v>1488</v>
      </c>
      <c r="B28" s="139"/>
      <c r="C28" s="144" t="s">
        <v>1484</v>
      </c>
      <c r="D28" s="25"/>
      <c r="E28" s="10" t="s">
        <v>1491</v>
      </c>
      <c r="F28" s="145"/>
      <c r="G28" s="146" t="s">
        <v>1579</v>
      </c>
      <c r="H28" s="32"/>
    </row>
    <row r="29" spans="1:8" ht="12.75" customHeight="1" thickBot="1" x14ac:dyDescent="0.2">
      <c r="A29" s="1"/>
      <c r="B29" s="141"/>
      <c r="C29" s="143" t="s">
        <v>1483</v>
      </c>
      <c r="D29" s="25"/>
      <c r="E29" s="1"/>
      <c r="F29" s="142"/>
      <c r="G29" s="147" t="s">
        <v>1485</v>
      </c>
      <c r="H29" s="32"/>
    </row>
    <row r="30" spans="1:8" ht="17.25" customHeight="1" x14ac:dyDescent="0.15">
      <c r="A30" s="150" t="s">
        <v>1379</v>
      </c>
      <c r="B30" s="140" t="s">
        <v>1380</v>
      </c>
      <c r="C30" s="111">
        <v>4.0296818182000003</v>
      </c>
      <c r="D30"/>
      <c r="E30" s="150" t="s">
        <v>1379</v>
      </c>
      <c r="F30" s="140" t="s">
        <v>1380</v>
      </c>
      <c r="G30" s="111">
        <v>2782.8860771969998</v>
      </c>
    </row>
    <row r="31" spans="1:8" ht="17.25" customHeight="1" x14ac:dyDescent="0.15">
      <c r="A31" s="48" t="s">
        <v>785</v>
      </c>
      <c r="B31" s="48" t="s">
        <v>786</v>
      </c>
      <c r="C31" s="49">
        <v>5.6748636363999996</v>
      </c>
      <c r="D31"/>
      <c r="E31" s="48" t="s">
        <v>2009</v>
      </c>
      <c r="F31" s="48" t="s">
        <v>1389</v>
      </c>
      <c r="G31" s="49">
        <v>599.78608694399998</v>
      </c>
    </row>
    <row r="32" spans="1:8" ht="17.25" customHeight="1" x14ac:dyDescent="0.15">
      <c r="A32" s="48" t="s">
        <v>2009</v>
      </c>
      <c r="B32" s="48" t="s">
        <v>1389</v>
      </c>
      <c r="C32" s="49">
        <v>7.3267727272999998</v>
      </c>
      <c r="D32"/>
      <c r="E32" s="48" t="s">
        <v>785</v>
      </c>
      <c r="F32" s="48" t="s">
        <v>786</v>
      </c>
      <c r="G32" s="49">
        <v>429.00645703100002</v>
      </c>
    </row>
    <row r="33" spans="1:8" ht="17.25" customHeight="1" x14ac:dyDescent="0.15">
      <c r="A33" s="48" t="s">
        <v>151</v>
      </c>
      <c r="B33" s="48" t="s">
        <v>152</v>
      </c>
      <c r="C33" s="49">
        <v>8.2059545454999991</v>
      </c>
      <c r="D33"/>
      <c r="E33" s="48" t="s">
        <v>381</v>
      </c>
      <c r="F33" s="48" t="s">
        <v>382</v>
      </c>
      <c r="G33" s="49">
        <v>348.85074712800002</v>
      </c>
    </row>
    <row r="34" spans="1:8" ht="17.25" customHeight="1" x14ac:dyDescent="0.15">
      <c r="A34" s="48" t="s">
        <v>1957</v>
      </c>
      <c r="B34" s="40" t="s">
        <v>218</v>
      </c>
      <c r="C34" s="49">
        <v>8.4505454545000003</v>
      </c>
      <c r="D34"/>
      <c r="E34" s="48" t="s">
        <v>2116</v>
      </c>
      <c r="F34" s="40" t="s">
        <v>2117</v>
      </c>
      <c r="G34" s="49">
        <v>233.45782937000001</v>
      </c>
    </row>
    <row r="35" spans="1:8" ht="17.25" customHeight="1" x14ac:dyDescent="0.15">
      <c r="A35" s="48" t="s">
        <v>558</v>
      </c>
      <c r="B35" s="48" t="s">
        <v>948</v>
      </c>
      <c r="C35" s="49">
        <v>9.1166363635999996</v>
      </c>
      <c r="D35"/>
      <c r="E35" s="48" t="s">
        <v>372</v>
      </c>
      <c r="F35" s="48" t="s">
        <v>373</v>
      </c>
      <c r="G35" s="49">
        <v>224.683925045</v>
      </c>
    </row>
    <row r="36" spans="1:8" ht="17.25" customHeight="1" x14ac:dyDescent="0.15">
      <c r="A36" s="48" t="s">
        <v>1187</v>
      </c>
      <c r="B36" s="48" t="s">
        <v>1344</v>
      </c>
      <c r="C36" s="49">
        <v>9.4745000000000008</v>
      </c>
      <c r="D36"/>
      <c r="E36" s="48" t="s">
        <v>1123</v>
      </c>
      <c r="F36" s="48" t="s">
        <v>513</v>
      </c>
      <c r="G36" s="49">
        <v>147.49417765999999</v>
      </c>
    </row>
    <row r="37" spans="1:8" ht="17.25" customHeight="1" x14ac:dyDescent="0.15">
      <c r="A37" s="48" t="s">
        <v>1221</v>
      </c>
      <c r="B37" s="48" t="s">
        <v>1222</v>
      </c>
      <c r="C37" s="49">
        <v>9.7139090908999997</v>
      </c>
      <c r="D37"/>
      <c r="E37" s="48" t="s">
        <v>1221</v>
      </c>
      <c r="F37" s="48" t="s">
        <v>1222</v>
      </c>
      <c r="G37" s="49">
        <v>147.48630930599998</v>
      </c>
    </row>
    <row r="38" spans="1:8" ht="17.25" customHeight="1" x14ac:dyDescent="0.15">
      <c r="A38" s="48" t="s">
        <v>561</v>
      </c>
      <c r="B38" s="48" t="s">
        <v>984</v>
      </c>
      <c r="C38" s="49">
        <v>9.8399545454999995</v>
      </c>
      <c r="D38"/>
      <c r="E38" s="48" t="s">
        <v>1957</v>
      </c>
      <c r="F38" s="48" t="s">
        <v>218</v>
      </c>
      <c r="G38" s="49">
        <v>145.724617951</v>
      </c>
    </row>
    <row r="39" spans="1:8" ht="17.25" customHeight="1" thickBot="1" x14ac:dyDescent="0.2">
      <c r="A39" s="151" t="s">
        <v>1740</v>
      </c>
      <c r="B39" s="53" t="s">
        <v>1741</v>
      </c>
      <c r="C39" s="52">
        <v>10.3015909091</v>
      </c>
      <c r="D39"/>
      <c r="E39" s="151" t="s">
        <v>1124</v>
      </c>
      <c r="F39" s="53" t="s">
        <v>511</v>
      </c>
      <c r="G39" s="52">
        <v>125.70434806</v>
      </c>
    </row>
    <row r="40" spans="1:8" x14ac:dyDescent="0.15">
      <c r="A40" s="29"/>
      <c r="B40" s="29"/>
      <c r="C40" s="29"/>
    </row>
    <row r="41" spans="1:8" ht="14" thickBot="1" x14ac:dyDescent="0.2"/>
    <row r="42" spans="1:8" ht="12.75" customHeight="1" x14ac:dyDescent="0.15">
      <c r="A42" s="9" t="s">
        <v>1489</v>
      </c>
      <c r="B42" s="139"/>
      <c r="C42" s="144" t="s">
        <v>1484</v>
      </c>
      <c r="D42" s="25"/>
      <c r="E42" s="10" t="s">
        <v>1490</v>
      </c>
      <c r="F42" s="145"/>
      <c r="G42" s="146" t="s">
        <v>1579</v>
      </c>
      <c r="H42" s="32"/>
    </row>
    <row r="43" spans="1:8" ht="12.75" customHeight="1" thickBot="1" x14ac:dyDescent="0.2">
      <c r="A43" s="8"/>
      <c r="B43" s="141"/>
      <c r="C43" s="143" t="s">
        <v>1483</v>
      </c>
      <c r="D43" s="25"/>
      <c r="E43" s="1"/>
      <c r="F43" s="142"/>
      <c r="G43" s="147" t="s">
        <v>1485</v>
      </c>
      <c r="H43" s="32"/>
    </row>
    <row r="44" spans="1:8" ht="17.25" customHeight="1" x14ac:dyDescent="0.15">
      <c r="A44" s="152" t="s">
        <v>1464</v>
      </c>
      <c r="B44" s="44" t="s">
        <v>248</v>
      </c>
      <c r="C44" s="45">
        <v>0.37045454550000001</v>
      </c>
      <c r="E44" s="152" t="s">
        <v>1464</v>
      </c>
      <c r="F44" s="44" t="s">
        <v>248</v>
      </c>
      <c r="G44" s="45">
        <v>187.76823318799998</v>
      </c>
    </row>
    <row r="45" spans="1:8" ht="17.25" customHeight="1" x14ac:dyDescent="0.15">
      <c r="A45" s="153" t="s">
        <v>410</v>
      </c>
      <c r="B45" s="46" t="s">
        <v>411</v>
      </c>
      <c r="C45" s="47">
        <v>2.3394545455000002</v>
      </c>
      <c r="E45" s="153" t="s">
        <v>2003</v>
      </c>
      <c r="F45" s="46" t="s">
        <v>2004</v>
      </c>
      <c r="G45" s="47">
        <v>128.500821734</v>
      </c>
    </row>
    <row r="46" spans="1:8" ht="17.25" customHeight="1" x14ac:dyDescent="0.15">
      <c r="A46" s="153" t="s">
        <v>1997</v>
      </c>
      <c r="B46" s="50" t="s">
        <v>1998</v>
      </c>
      <c r="C46" s="47">
        <v>3.3819090908999998</v>
      </c>
      <c r="E46" s="153" t="s">
        <v>1995</v>
      </c>
      <c r="F46" s="50" t="s">
        <v>1996</v>
      </c>
      <c r="G46" s="47">
        <v>113.77675326800001</v>
      </c>
    </row>
    <row r="47" spans="1:8" ht="17.25" customHeight="1" x14ac:dyDescent="0.15">
      <c r="A47" s="153" t="s">
        <v>1995</v>
      </c>
      <c r="B47" s="46" t="s">
        <v>1996</v>
      </c>
      <c r="C47" s="47">
        <v>3.7777727272999999</v>
      </c>
      <c r="E47" s="153" t="s">
        <v>1997</v>
      </c>
      <c r="F47" s="46" t="s">
        <v>1998</v>
      </c>
      <c r="G47" s="47">
        <v>70.091253628999993</v>
      </c>
    </row>
    <row r="48" spans="1:8" ht="17.25" customHeight="1" x14ac:dyDescent="0.15">
      <c r="A48" s="153" t="s">
        <v>2003</v>
      </c>
      <c r="B48" s="46" t="s">
        <v>2004</v>
      </c>
      <c r="C48" s="47">
        <v>4.1172727272999996</v>
      </c>
      <c r="E48" s="153" t="s">
        <v>2001</v>
      </c>
      <c r="F48" s="46" t="s">
        <v>2002</v>
      </c>
      <c r="G48" s="47">
        <v>57.622844553999997</v>
      </c>
    </row>
    <row r="49" spans="1:8" ht="17.25" customHeight="1" x14ac:dyDescent="0.15">
      <c r="A49" s="153" t="s">
        <v>1149</v>
      </c>
      <c r="B49" s="46" t="s">
        <v>121</v>
      </c>
      <c r="C49" s="47">
        <v>4.1175454545000001</v>
      </c>
      <c r="E49" s="153" t="s">
        <v>1649</v>
      </c>
      <c r="F49" s="46" t="s">
        <v>1653</v>
      </c>
      <c r="G49" s="47">
        <v>44.885879170000003</v>
      </c>
    </row>
    <row r="50" spans="1:8" ht="17.25" customHeight="1" x14ac:dyDescent="0.15">
      <c r="A50" s="153" t="s">
        <v>2001</v>
      </c>
      <c r="B50" s="46" t="s">
        <v>2002</v>
      </c>
      <c r="C50" s="47">
        <v>4.2742727272999996</v>
      </c>
      <c r="E50" s="153" t="s">
        <v>2033</v>
      </c>
      <c r="F50" s="46" t="s">
        <v>817</v>
      </c>
      <c r="G50" s="47">
        <v>41.087475604000005</v>
      </c>
    </row>
    <row r="51" spans="1:8" ht="17.25" customHeight="1" x14ac:dyDescent="0.15">
      <c r="A51" s="153" t="s">
        <v>523</v>
      </c>
      <c r="B51" s="46" t="s">
        <v>524</v>
      </c>
      <c r="C51" s="47">
        <v>4.2819545454999997</v>
      </c>
      <c r="D51" s="29"/>
      <c r="E51" s="153" t="s">
        <v>523</v>
      </c>
      <c r="F51" s="46" t="s">
        <v>524</v>
      </c>
      <c r="G51" s="47">
        <v>33.720795778999999</v>
      </c>
    </row>
    <row r="52" spans="1:8" ht="17.25" customHeight="1" x14ac:dyDescent="0.15">
      <c r="A52" s="153" t="s">
        <v>470</v>
      </c>
      <c r="B52" s="40" t="s">
        <v>471</v>
      </c>
      <c r="C52" s="47">
        <v>4.5640000000000001</v>
      </c>
      <c r="D52" s="29"/>
      <c r="E52" s="153" t="s">
        <v>893</v>
      </c>
      <c r="F52" s="40" t="s">
        <v>304</v>
      </c>
      <c r="G52" s="47">
        <v>31.625511802000002</v>
      </c>
    </row>
    <row r="53" spans="1:8" ht="17.25" customHeight="1" thickBot="1" x14ac:dyDescent="0.2">
      <c r="A53" s="53" t="s">
        <v>889</v>
      </c>
      <c r="B53" s="51" t="s">
        <v>890</v>
      </c>
      <c r="C53" s="52">
        <v>4.6075909090999998</v>
      </c>
      <c r="D53" s="29"/>
      <c r="E53" s="53" t="s">
        <v>1999</v>
      </c>
      <c r="F53" s="51" t="s">
        <v>2000</v>
      </c>
      <c r="G53" s="52">
        <v>26.952821199999999</v>
      </c>
    </row>
    <row r="54" spans="1:8" ht="17.25" customHeight="1" thickBot="1" x14ac:dyDescent="0.2">
      <c r="A54" s="61"/>
      <c r="B54" s="62"/>
      <c r="C54" s="63"/>
      <c r="D54" s="29"/>
      <c r="E54" s="61"/>
      <c r="F54" s="64"/>
      <c r="G54" s="63"/>
    </row>
    <row r="55" spans="1:8" ht="12.75" customHeight="1" x14ac:dyDescent="0.15">
      <c r="A55" s="10" t="s">
        <v>1486</v>
      </c>
      <c r="B55" s="139"/>
      <c r="C55" s="144" t="s">
        <v>1484</v>
      </c>
      <c r="D55" s="137"/>
      <c r="E55" s="10" t="s">
        <v>1487</v>
      </c>
      <c r="F55" s="145"/>
      <c r="G55" s="146" t="s">
        <v>1579</v>
      </c>
      <c r="H55" s="32"/>
    </row>
    <row r="56" spans="1:8" ht="12.75" customHeight="1" thickBot="1" x14ac:dyDescent="0.2">
      <c r="A56" s="1"/>
      <c r="B56" s="141"/>
      <c r="C56" s="143" t="s">
        <v>1483</v>
      </c>
      <c r="D56" s="137"/>
      <c r="E56" s="1"/>
      <c r="F56" s="142"/>
      <c r="G56" s="147" t="s">
        <v>1485</v>
      </c>
      <c r="H56" s="32"/>
    </row>
    <row r="57" spans="1:8" ht="17.25" customHeight="1" x14ac:dyDescent="0.15">
      <c r="A57" s="152" t="s">
        <v>1249</v>
      </c>
      <c r="B57" s="148" t="s">
        <v>1250</v>
      </c>
      <c r="C57" s="149">
        <v>24.1720909091</v>
      </c>
      <c r="E57" s="150" t="s">
        <v>215</v>
      </c>
      <c r="F57" s="140" t="s">
        <v>216</v>
      </c>
      <c r="G57" s="111">
        <v>92.574128312999989</v>
      </c>
    </row>
    <row r="58" spans="1:8" ht="17.25" customHeight="1" x14ac:dyDescent="0.15">
      <c r="A58" s="153" t="s">
        <v>1251</v>
      </c>
      <c r="B58" s="46" t="s">
        <v>1252</v>
      </c>
      <c r="C58" s="47">
        <v>30.840363636399999</v>
      </c>
      <c r="E58" s="48" t="s">
        <v>1163</v>
      </c>
      <c r="F58" s="48" t="s">
        <v>1994</v>
      </c>
      <c r="G58" s="49">
        <v>80.014068485999999</v>
      </c>
    </row>
    <row r="59" spans="1:8" ht="17.25" customHeight="1" x14ac:dyDescent="0.15">
      <c r="A59" s="153" t="s">
        <v>215</v>
      </c>
      <c r="B59" s="50" t="s">
        <v>216</v>
      </c>
      <c r="C59" s="47">
        <v>35.866999999999997</v>
      </c>
      <c r="D59" s="29"/>
      <c r="E59" s="48" t="s">
        <v>1249</v>
      </c>
      <c r="F59" s="48" t="s">
        <v>1250</v>
      </c>
      <c r="G59" s="49">
        <v>37.267707109999996</v>
      </c>
    </row>
    <row r="60" spans="1:8" ht="17.25" customHeight="1" x14ac:dyDescent="0.15">
      <c r="A60" s="153" t="s">
        <v>406</v>
      </c>
      <c r="B60" s="50" t="s">
        <v>799</v>
      </c>
      <c r="C60" s="47">
        <v>42.866136363599999</v>
      </c>
      <c r="D60" s="29"/>
      <c r="E60" s="48" t="s">
        <v>406</v>
      </c>
      <c r="F60" s="48" t="s">
        <v>799</v>
      </c>
      <c r="G60" s="49">
        <v>22.680640979</v>
      </c>
    </row>
    <row r="61" spans="1:8" ht="17.25" customHeight="1" thickBot="1" x14ac:dyDescent="0.2">
      <c r="A61" s="53" t="s">
        <v>1163</v>
      </c>
      <c r="B61" s="51" t="s">
        <v>1994</v>
      </c>
      <c r="C61" s="52">
        <v>43.974681818199997</v>
      </c>
      <c r="D61" s="29"/>
      <c r="E61" s="151" t="s">
        <v>1079</v>
      </c>
      <c r="F61" s="53" t="s">
        <v>133</v>
      </c>
      <c r="G61" s="52">
        <v>17.909751949</v>
      </c>
    </row>
    <row r="63" spans="1:8" x14ac:dyDescent="0.15">
      <c r="A63" s="31" t="s">
        <v>1492</v>
      </c>
    </row>
    <row r="65" spans="1:1" x14ac:dyDescent="0.15">
      <c r="A65" s="43" t="s">
        <v>136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K829"/>
  <sheetViews>
    <sheetView showGridLines="0" workbookViewId="0">
      <pane ySplit="6" topLeftCell="A7" activePane="bottomLeft" state="frozen"/>
      <selection activeCell="E7" sqref="E7"/>
      <selection pane="bottomLeft"/>
    </sheetView>
  </sheetViews>
  <sheetFormatPr baseColWidth="10" defaultColWidth="9.1640625" defaultRowHeight="13" x14ac:dyDescent="0.15"/>
  <cols>
    <col min="1" max="1" width="56.5" style="31" customWidth="1"/>
    <col min="2" max="3" width="13.5" style="31" customWidth="1"/>
    <col min="4" max="4" width="14.5" style="31" bestFit="1" customWidth="1"/>
    <col min="5" max="5" width="13.83203125" style="31" customWidth="1"/>
    <col min="6" max="9" width="11.5" style="31" customWidth="1"/>
    <col min="10" max="11" width="11.5" style="29" customWidth="1"/>
    <col min="12" max="16384" width="9.1640625" style="29"/>
  </cols>
  <sheetData>
    <row r="1" spans="1:245" ht="20" x14ac:dyDescent="0.15">
      <c r="A1" s="65" t="s">
        <v>654</v>
      </c>
    </row>
    <row r="2" spans="1:245" ht="15.75" customHeight="1" x14ac:dyDescent="0.15">
      <c r="A2" s="30" t="s">
        <v>376</v>
      </c>
    </row>
    <row r="4" spans="1:245" x14ac:dyDescent="0.15">
      <c r="A4" s="29"/>
      <c r="B4" s="29"/>
      <c r="C4" s="29"/>
      <c r="D4" s="29"/>
      <c r="E4" s="29"/>
      <c r="F4" s="29"/>
      <c r="G4" s="29"/>
      <c r="H4" s="29"/>
      <c r="I4" s="29"/>
    </row>
    <row r="5" spans="1:245" s="33" customFormat="1" ht="24" x14ac:dyDescent="0.15">
      <c r="A5" s="80" t="s">
        <v>851</v>
      </c>
      <c r="B5" s="81" t="s">
        <v>204</v>
      </c>
      <c r="C5" s="83" t="s">
        <v>1939</v>
      </c>
      <c r="D5" s="83" t="s">
        <v>464</v>
      </c>
      <c r="E5" s="85" t="s">
        <v>237</v>
      </c>
      <c r="F5" s="7" t="s">
        <v>1461</v>
      </c>
      <c r="G5" s="6"/>
      <c r="H5" s="5"/>
      <c r="I5" s="82"/>
      <c r="J5" s="80" t="s">
        <v>651</v>
      </c>
      <c r="K5" s="80" t="s">
        <v>412</v>
      </c>
    </row>
    <row r="6" spans="1:245" s="16" customFormat="1" ht="12" x14ac:dyDescent="0.15">
      <c r="A6" s="12"/>
      <c r="B6" s="12"/>
      <c r="C6" s="11"/>
      <c r="D6" s="11"/>
      <c r="E6" s="11"/>
      <c r="F6" s="13" t="s">
        <v>1821</v>
      </c>
      <c r="G6" s="14" t="s">
        <v>765</v>
      </c>
      <c r="H6" s="15" t="s">
        <v>199</v>
      </c>
      <c r="I6" s="17" t="s">
        <v>200</v>
      </c>
      <c r="J6" s="17" t="s">
        <v>652</v>
      </c>
      <c r="K6" s="17" t="s">
        <v>1972</v>
      </c>
      <c r="N6" s="33"/>
      <c r="II6" s="113"/>
      <c r="IK6" s="113"/>
    </row>
    <row r="7" spans="1:245" x14ac:dyDescent="0.15">
      <c r="A7" s="34" t="s">
        <v>1379</v>
      </c>
      <c r="B7" s="34" t="s">
        <v>1380</v>
      </c>
      <c r="C7" s="34" t="s">
        <v>1915</v>
      </c>
      <c r="D7" s="34" t="s">
        <v>466</v>
      </c>
      <c r="E7" s="34" t="s">
        <v>468</v>
      </c>
      <c r="F7" s="66">
        <v>2782.8860771969998</v>
      </c>
      <c r="G7" s="49">
        <v>2876.4431992670002</v>
      </c>
      <c r="H7" s="71">
        <f t="shared" ref="H7:H70" si="0">IF(ISERROR(F7/G7-1),"",((F7/G7-1)))</f>
        <v>-3.2525280559630554E-2</v>
      </c>
      <c r="I7" s="77">
        <f t="shared" ref="I7:I70" si="1">F7/$F$814</f>
        <v>0.2075198614303079</v>
      </c>
      <c r="J7" s="154">
        <v>7541.3559999999998</v>
      </c>
      <c r="K7" s="100">
        <v>4.0296818182000003</v>
      </c>
      <c r="N7" s="33"/>
      <c r="IK7" s="32"/>
    </row>
    <row r="8" spans="1:245" x14ac:dyDescent="0.15">
      <c r="A8" s="34" t="s">
        <v>213</v>
      </c>
      <c r="B8" s="34" t="s">
        <v>214</v>
      </c>
      <c r="C8" s="34" t="s">
        <v>1475</v>
      </c>
      <c r="D8" s="34" t="s">
        <v>465</v>
      </c>
      <c r="E8" s="34" t="s">
        <v>468</v>
      </c>
      <c r="F8" s="66">
        <v>959.34298473800004</v>
      </c>
      <c r="G8" s="49">
        <v>1286.5126818260001</v>
      </c>
      <c r="H8" s="71">
        <f t="shared" si="0"/>
        <v>-0.2543074014813711</v>
      </c>
      <c r="I8" s="77">
        <f t="shared" si="1"/>
        <v>7.1538222454829839E-2</v>
      </c>
      <c r="J8" s="154">
        <v>4410.8289985600004</v>
      </c>
      <c r="K8" s="100">
        <v>4.2467727272999998</v>
      </c>
      <c r="N8" s="33"/>
      <c r="IK8" s="32"/>
    </row>
    <row r="9" spans="1:245" x14ac:dyDescent="0.15">
      <c r="A9" s="34" t="s">
        <v>2009</v>
      </c>
      <c r="B9" s="34" t="s">
        <v>1389</v>
      </c>
      <c r="C9" s="34" t="s">
        <v>1915</v>
      </c>
      <c r="D9" s="34" t="s">
        <v>466</v>
      </c>
      <c r="E9" s="34" t="s">
        <v>469</v>
      </c>
      <c r="F9" s="66">
        <v>599.78608694399998</v>
      </c>
      <c r="G9" s="49">
        <v>624.55473178699992</v>
      </c>
      <c r="H9" s="71">
        <f t="shared" si="0"/>
        <v>-3.9658085324453363E-2</v>
      </c>
      <c r="I9" s="77">
        <f t="shared" si="1"/>
        <v>4.4726058558535259E-2</v>
      </c>
      <c r="J9" s="154">
        <v>3923.931</v>
      </c>
      <c r="K9" s="100">
        <v>7.3267727272999998</v>
      </c>
      <c r="N9" s="33"/>
      <c r="IK9" s="32"/>
    </row>
    <row r="10" spans="1:245" x14ac:dyDescent="0.15">
      <c r="A10" s="34" t="s">
        <v>785</v>
      </c>
      <c r="B10" s="34" t="s">
        <v>786</v>
      </c>
      <c r="C10" s="34" t="s">
        <v>1475</v>
      </c>
      <c r="D10" s="34" t="s">
        <v>465</v>
      </c>
      <c r="E10" s="34" t="s">
        <v>468</v>
      </c>
      <c r="F10" s="66">
        <v>429.00645703100002</v>
      </c>
      <c r="G10" s="49">
        <v>344.23276306999998</v>
      </c>
      <c r="H10" s="71">
        <f t="shared" si="0"/>
        <v>0.24626852251062825</v>
      </c>
      <c r="I10" s="77">
        <f t="shared" si="1"/>
        <v>3.1991018692885662E-2</v>
      </c>
      <c r="J10" s="154">
        <v>416.48736597000004</v>
      </c>
      <c r="K10" s="100">
        <v>5.6748636363999996</v>
      </c>
      <c r="N10" s="33"/>
    </row>
    <row r="11" spans="1:245" x14ac:dyDescent="0.15">
      <c r="A11" s="34" t="s">
        <v>806</v>
      </c>
      <c r="B11" s="34" t="s">
        <v>807</v>
      </c>
      <c r="C11" s="34" t="s">
        <v>1913</v>
      </c>
      <c r="D11" s="34" t="s">
        <v>466</v>
      </c>
      <c r="E11" s="34" t="s">
        <v>468</v>
      </c>
      <c r="F11" s="66">
        <v>395.32063004700001</v>
      </c>
      <c r="G11" s="49">
        <v>259.49223130799999</v>
      </c>
      <c r="H11" s="71">
        <f t="shared" si="0"/>
        <v>0.52343917216458302</v>
      </c>
      <c r="I11" s="77">
        <f t="shared" si="1"/>
        <v>2.9479066009962321E-2</v>
      </c>
      <c r="J11" s="154">
        <v>632.75296767999998</v>
      </c>
      <c r="K11" s="100">
        <v>5.4317727273000003</v>
      </c>
      <c r="N11" s="33"/>
    </row>
    <row r="12" spans="1:245" x14ac:dyDescent="0.15">
      <c r="A12" s="34" t="s">
        <v>381</v>
      </c>
      <c r="B12" s="34" t="s">
        <v>382</v>
      </c>
      <c r="C12" s="34" t="s">
        <v>1916</v>
      </c>
      <c r="D12" s="34" t="s">
        <v>465</v>
      </c>
      <c r="E12" s="34" t="s">
        <v>468</v>
      </c>
      <c r="F12" s="66">
        <v>348.85074712800002</v>
      </c>
      <c r="G12" s="49">
        <v>178.605910198</v>
      </c>
      <c r="H12" s="71">
        <f t="shared" si="0"/>
        <v>0.95318702914852582</v>
      </c>
      <c r="I12" s="77">
        <f t="shared" si="1"/>
        <v>2.6013806061647573E-2</v>
      </c>
      <c r="J12" s="154">
        <v>352.50497825999997</v>
      </c>
      <c r="K12" s="100">
        <v>15.043590909100001</v>
      </c>
    </row>
    <row r="13" spans="1:245" x14ac:dyDescent="0.15">
      <c r="A13" s="34" t="s">
        <v>1968</v>
      </c>
      <c r="B13" s="34" t="s">
        <v>1388</v>
      </c>
      <c r="C13" s="34" t="s">
        <v>1915</v>
      </c>
      <c r="D13" s="34" t="s">
        <v>466</v>
      </c>
      <c r="E13" s="34" t="s">
        <v>469</v>
      </c>
      <c r="F13" s="66">
        <v>332.62864723500002</v>
      </c>
      <c r="G13" s="49">
        <v>235.59594169600001</v>
      </c>
      <c r="H13" s="71">
        <f t="shared" si="0"/>
        <v>0.41186068333980752</v>
      </c>
      <c r="I13" s="77">
        <f t="shared" si="1"/>
        <v>2.4804123800670968E-2</v>
      </c>
      <c r="J13" s="154">
        <v>2841.8240000000001</v>
      </c>
      <c r="K13" s="100">
        <v>8.0243636364000004</v>
      </c>
    </row>
    <row r="14" spans="1:245" x14ac:dyDescent="0.15">
      <c r="A14" s="34" t="s">
        <v>2116</v>
      </c>
      <c r="B14" s="34" t="s">
        <v>2117</v>
      </c>
      <c r="C14" s="34" t="s">
        <v>1915</v>
      </c>
      <c r="D14" s="34" t="s">
        <v>466</v>
      </c>
      <c r="E14" s="34" t="s">
        <v>468</v>
      </c>
      <c r="F14" s="66">
        <v>233.45782937000001</v>
      </c>
      <c r="G14" s="49">
        <v>170.023437852</v>
      </c>
      <c r="H14" s="71">
        <f t="shared" si="0"/>
        <v>0.37309204142323971</v>
      </c>
      <c r="I14" s="77">
        <f t="shared" si="1"/>
        <v>1.7408954249927531E-2</v>
      </c>
      <c r="J14" s="154">
        <v>1033.758</v>
      </c>
      <c r="K14" s="100">
        <v>13.9887272727</v>
      </c>
    </row>
    <row r="15" spans="1:245" x14ac:dyDescent="0.15">
      <c r="A15" s="34" t="s">
        <v>1253</v>
      </c>
      <c r="B15" s="34" t="s">
        <v>1254</v>
      </c>
      <c r="C15" s="34" t="s">
        <v>1916</v>
      </c>
      <c r="D15" s="34" t="s">
        <v>465</v>
      </c>
      <c r="E15" s="34" t="s">
        <v>468</v>
      </c>
      <c r="F15" s="66">
        <v>229.421643485</v>
      </c>
      <c r="G15" s="49">
        <v>108.04204093000001</v>
      </c>
      <c r="H15" s="71">
        <f t="shared" si="0"/>
        <v>1.1234478866762738</v>
      </c>
      <c r="I15" s="77">
        <f t="shared" si="1"/>
        <v>1.7107975800818395E-2</v>
      </c>
      <c r="J15" s="154">
        <v>1021.7705300499999</v>
      </c>
      <c r="K15" s="100">
        <v>9.1530454545000008</v>
      </c>
    </row>
    <row r="16" spans="1:245" x14ac:dyDescent="0.15">
      <c r="A16" s="34" t="s">
        <v>372</v>
      </c>
      <c r="B16" s="34" t="s">
        <v>373</v>
      </c>
      <c r="C16" s="34" t="s">
        <v>1475</v>
      </c>
      <c r="D16" s="34" t="s">
        <v>465</v>
      </c>
      <c r="E16" s="34" t="s">
        <v>468</v>
      </c>
      <c r="F16" s="66">
        <v>224.683925045</v>
      </c>
      <c r="G16" s="49">
        <v>199.19945778299999</v>
      </c>
      <c r="H16" s="71">
        <f t="shared" si="0"/>
        <v>0.12793442083442708</v>
      </c>
      <c r="I16" s="77">
        <f t="shared" si="1"/>
        <v>1.6754684057322056E-2</v>
      </c>
      <c r="J16" s="154">
        <v>3886.5938723700001</v>
      </c>
      <c r="K16" s="100">
        <v>19.194045454499999</v>
      </c>
    </row>
    <row r="17" spans="1:11" x14ac:dyDescent="0.15">
      <c r="A17" s="34" t="s">
        <v>1955</v>
      </c>
      <c r="B17" s="34" t="s">
        <v>217</v>
      </c>
      <c r="C17" s="34" t="s">
        <v>1475</v>
      </c>
      <c r="D17" s="34" t="s">
        <v>465</v>
      </c>
      <c r="E17" s="34" t="s">
        <v>469</v>
      </c>
      <c r="F17" s="66">
        <v>223.14141265200001</v>
      </c>
      <c r="G17" s="49">
        <v>230.64488438699999</v>
      </c>
      <c r="H17" s="71">
        <f t="shared" si="0"/>
        <v>-3.2532573852407154E-2</v>
      </c>
      <c r="I17" s="77">
        <f t="shared" si="1"/>
        <v>1.6639658882316579E-2</v>
      </c>
      <c r="J17" s="154">
        <v>1496.75054679</v>
      </c>
      <c r="K17" s="100">
        <v>7.9450000000000003</v>
      </c>
    </row>
    <row r="18" spans="1:11" x14ac:dyDescent="0.15">
      <c r="A18" s="34" t="s">
        <v>1464</v>
      </c>
      <c r="B18" s="34" t="s">
        <v>248</v>
      </c>
      <c r="C18" s="34" t="s">
        <v>1475</v>
      </c>
      <c r="D18" s="34" t="s">
        <v>465</v>
      </c>
      <c r="E18" s="34" t="s">
        <v>468</v>
      </c>
      <c r="F18" s="66">
        <v>187.76823318799998</v>
      </c>
      <c r="G18" s="49">
        <v>314.110145004</v>
      </c>
      <c r="H18" s="71">
        <f t="shared" si="0"/>
        <v>-0.40222168505379263</v>
      </c>
      <c r="I18" s="77">
        <f t="shared" si="1"/>
        <v>1.4001880296671997E-2</v>
      </c>
      <c r="J18" s="154">
        <v>989.98699303599994</v>
      </c>
      <c r="K18" s="100">
        <v>0.37045454550000001</v>
      </c>
    </row>
    <row r="19" spans="1:11" x14ac:dyDescent="0.15">
      <c r="A19" s="34" t="s">
        <v>1123</v>
      </c>
      <c r="B19" s="34" t="s">
        <v>513</v>
      </c>
      <c r="C19" s="34" t="s">
        <v>1911</v>
      </c>
      <c r="D19" s="34" t="s">
        <v>465</v>
      </c>
      <c r="E19" s="34" t="s">
        <v>468</v>
      </c>
      <c r="F19" s="66">
        <v>147.49417765999999</v>
      </c>
      <c r="G19" s="49">
        <v>18.723765879999998</v>
      </c>
      <c r="H19" s="71">
        <f t="shared" si="0"/>
        <v>6.8773777991716702</v>
      </c>
      <c r="I19" s="77">
        <f t="shared" si="1"/>
        <v>1.0998643300774142E-2</v>
      </c>
      <c r="J19" s="154">
        <v>256.22316966</v>
      </c>
      <c r="K19" s="100">
        <v>14.710636363600001</v>
      </c>
    </row>
    <row r="20" spans="1:11" x14ac:dyDescent="0.15">
      <c r="A20" s="34" t="s">
        <v>1221</v>
      </c>
      <c r="B20" s="34" t="s">
        <v>1222</v>
      </c>
      <c r="C20" s="34" t="s">
        <v>1915</v>
      </c>
      <c r="D20" s="34" t="s">
        <v>466</v>
      </c>
      <c r="E20" s="34" t="s">
        <v>469</v>
      </c>
      <c r="F20" s="66">
        <v>147.48630930599998</v>
      </c>
      <c r="G20" s="49">
        <v>119.212245689</v>
      </c>
      <c r="H20" s="71">
        <f t="shared" si="0"/>
        <v>0.23717415483272708</v>
      </c>
      <c r="I20" s="77">
        <f t="shared" si="1"/>
        <v>1.0998056557484452E-2</v>
      </c>
      <c r="J20" s="154">
        <v>6761.7601400999984</v>
      </c>
      <c r="K20" s="100">
        <v>9.7139090908999997</v>
      </c>
    </row>
    <row r="21" spans="1:11" x14ac:dyDescent="0.15">
      <c r="A21" s="34" t="s">
        <v>1957</v>
      </c>
      <c r="B21" s="34" t="s">
        <v>218</v>
      </c>
      <c r="C21" s="34" t="s">
        <v>1475</v>
      </c>
      <c r="D21" s="34" t="s">
        <v>465</v>
      </c>
      <c r="E21" s="34" t="s">
        <v>468</v>
      </c>
      <c r="F21" s="66">
        <v>145.724617951</v>
      </c>
      <c r="G21" s="49">
        <v>135.22325789500002</v>
      </c>
      <c r="H21" s="71">
        <f t="shared" si="0"/>
        <v>7.7659422051155058E-2</v>
      </c>
      <c r="I21" s="77">
        <f t="shared" si="1"/>
        <v>1.0866687203608207E-2</v>
      </c>
      <c r="J21" s="154">
        <v>282.25493244</v>
      </c>
      <c r="K21" s="100">
        <v>8.4505454545000003</v>
      </c>
    </row>
    <row r="22" spans="1:11" x14ac:dyDescent="0.15">
      <c r="A22" s="34" t="s">
        <v>940</v>
      </c>
      <c r="B22" s="34" t="s">
        <v>941</v>
      </c>
      <c r="C22" s="34" t="s">
        <v>1910</v>
      </c>
      <c r="D22" s="34" t="s">
        <v>465</v>
      </c>
      <c r="E22" s="34" t="s">
        <v>468</v>
      </c>
      <c r="F22" s="66">
        <v>134.08503947099999</v>
      </c>
      <c r="G22" s="49">
        <v>289.37123794000001</v>
      </c>
      <c r="H22" s="71">
        <f t="shared" si="0"/>
        <v>-0.53663314838912224</v>
      </c>
      <c r="I22" s="77">
        <f t="shared" si="1"/>
        <v>9.9987236412227513E-3</v>
      </c>
      <c r="J22" s="154">
        <v>626.99389826000004</v>
      </c>
      <c r="K22" s="100">
        <v>7.7009545455000001</v>
      </c>
    </row>
    <row r="23" spans="1:11" x14ac:dyDescent="0.15">
      <c r="A23" s="34" t="s">
        <v>2003</v>
      </c>
      <c r="B23" s="34" t="s">
        <v>2004</v>
      </c>
      <c r="C23" s="34" t="s">
        <v>1915</v>
      </c>
      <c r="D23" s="34" t="s">
        <v>466</v>
      </c>
      <c r="E23" s="34" t="s">
        <v>469</v>
      </c>
      <c r="F23" s="66">
        <v>128.500821734</v>
      </c>
      <c r="G23" s="49">
        <v>130.218610337</v>
      </c>
      <c r="H23" s="71">
        <f t="shared" si="0"/>
        <v>-1.3191575294456359E-2</v>
      </c>
      <c r="I23" s="77">
        <f t="shared" si="1"/>
        <v>9.5823084309579754E-3</v>
      </c>
      <c r="J23" s="154">
        <v>789.12400000000002</v>
      </c>
      <c r="K23" s="100">
        <v>4.1172727272999996</v>
      </c>
    </row>
    <row r="24" spans="1:11" x14ac:dyDescent="0.15">
      <c r="A24" s="34" t="s">
        <v>1124</v>
      </c>
      <c r="B24" s="34" t="s">
        <v>511</v>
      </c>
      <c r="C24" s="34" t="s">
        <v>1911</v>
      </c>
      <c r="D24" s="34" t="s">
        <v>465</v>
      </c>
      <c r="E24" s="34" t="s">
        <v>468</v>
      </c>
      <c r="F24" s="66">
        <v>125.70434806</v>
      </c>
      <c r="G24" s="49">
        <v>41.186054460000001</v>
      </c>
      <c r="H24" s="71">
        <f t="shared" si="0"/>
        <v>2.0521094993958302</v>
      </c>
      <c r="I24" s="77">
        <f t="shared" si="1"/>
        <v>9.3737753422062781E-3</v>
      </c>
      <c r="J24" s="154">
        <v>113.5962313</v>
      </c>
      <c r="K24" s="100">
        <v>15.704454545500001</v>
      </c>
    </row>
    <row r="25" spans="1:11" x14ac:dyDescent="0.15">
      <c r="A25" s="34" t="s">
        <v>1995</v>
      </c>
      <c r="B25" s="34" t="s">
        <v>1996</v>
      </c>
      <c r="C25" s="34" t="s">
        <v>1915</v>
      </c>
      <c r="D25" s="34" t="s">
        <v>466</v>
      </c>
      <c r="E25" s="34" t="s">
        <v>469</v>
      </c>
      <c r="F25" s="66">
        <v>113.77675326800001</v>
      </c>
      <c r="G25" s="49">
        <v>98.446613194999998</v>
      </c>
      <c r="H25" s="71">
        <f t="shared" si="0"/>
        <v>0.15572033994338175</v>
      </c>
      <c r="I25" s="77">
        <f t="shared" si="1"/>
        <v>8.4843343986065294E-3</v>
      </c>
      <c r="J25" s="154">
        <v>740.66300000000001</v>
      </c>
      <c r="K25" s="100">
        <v>3.7777727272999999</v>
      </c>
    </row>
    <row r="26" spans="1:11" x14ac:dyDescent="0.15">
      <c r="A26" s="34" t="s">
        <v>2121</v>
      </c>
      <c r="B26" s="34" t="s">
        <v>2122</v>
      </c>
      <c r="C26" s="34" t="s">
        <v>1915</v>
      </c>
      <c r="D26" s="34" t="s">
        <v>466</v>
      </c>
      <c r="E26" s="34" t="s">
        <v>469</v>
      </c>
      <c r="F26" s="66">
        <v>104.08204935500001</v>
      </c>
      <c r="G26" s="49">
        <v>89.930434844999994</v>
      </c>
      <c r="H26" s="71">
        <f t="shared" si="0"/>
        <v>0.15736179341722401</v>
      </c>
      <c r="I26" s="77">
        <f t="shared" si="1"/>
        <v>7.761400165287138E-3</v>
      </c>
      <c r="J26" s="154">
        <v>4916.0495999999994</v>
      </c>
      <c r="K26" s="100">
        <v>18.539181818199999</v>
      </c>
    </row>
    <row r="27" spans="1:11" x14ac:dyDescent="0.15">
      <c r="A27" s="34" t="s">
        <v>215</v>
      </c>
      <c r="B27" s="34" t="s">
        <v>216</v>
      </c>
      <c r="C27" s="34" t="s">
        <v>1475</v>
      </c>
      <c r="D27" s="34" t="s">
        <v>465</v>
      </c>
      <c r="E27" s="34" t="s">
        <v>468</v>
      </c>
      <c r="F27" s="66">
        <v>92.574128312999989</v>
      </c>
      <c r="G27" s="49">
        <v>69.699736474000005</v>
      </c>
      <c r="H27" s="71">
        <f t="shared" si="0"/>
        <v>0.3281847679227996</v>
      </c>
      <c r="I27" s="77">
        <f t="shared" si="1"/>
        <v>6.9032543002605137E-3</v>
      </c>
      <c r="J27" s="154">
        <v>1087.0068276100001</v>
      </c>
      <c r="K27" s="100">
        <v>35.866999999999997</v>
      </c>
    </row>
    <row r="28" spans="1:11" x14ac:dyDescent="0.15">
      <c r="A28" s="34" t="s">
        <v>2011</v>
      </c>
      <c r="B28" s="34" t="s">
        <v>1390</v>
      </c>
      <c r="C28" s="34" t="s">
        <v>1915</v>
      </c>
      <c r="D28" s="34" t="s">
        <v>466</v>
      </c>
      <c r="E28" s="34" t="s">
        <v>469</v>
      </c>
      <c r="F28" s="66">
        <v>91.097937791999996</v>
      </c>
      <c r="G28" s="49">
        <v>161.54920368000001</v>
      </c>
      <c r="H28" s="71">
        <f t="shared" si="0"/>
        <v>-0.43609788400784277</v>
      </c>
      <c r="I28" s="77">
        <f t="shared" si="1"/>
        <v>6.7931747483619305E-3</v>
      </c>
      <c r="J28" s="154">
        <v>256.30700000000002</v>
      </c>
      <c r="K28" s="100">
        <v>21.549136363599999</v>
      </c>
    </row>
    <row r="29" spans="1:11" x14ac:dyDescent="0.15">
      <c r="A29" s="34" t="s">
        <v>1163</v>
      </c>
      <c r="B29" s="34" t="s">
        <v>1994</v>
      </c>
      <c r="C29" s="34" t="s">
        <v>1915</v>
      </c>
      <c r="D29" s="34" t="s">
        <v>465</v>
      </c>
      <c r="E29" s="34" t="s">
        <v>468</v>
      </c>
      <c r="F29" s="66">
        <v>80.014068485999999</v>
      </c>
      <c r="G29" s="49">
        <v>50.610243109999999</v>
      </c>
      <c r="H29" s="71">
        <f t="shared" si="0"/>
        <v>0.58098565762846821</v>
      </c>
      <c r="I29" s="77">
        <f t="shared" si="1"/>
        <v>5.966650428397848E-3</v>
      </c>
      <c r="J29" s="154">
        <v>551.90053771919997</v>
      </c>
      <c r="K29" s="100">
        <v>43.974681818199997</v>
      </c>
    </row>
    <row r="30" spans="1:11" x14ac:dyDescent="0.15">
      <c r="A30" s="34" t="s">
        <v>2034</v>
      </c>
      <c r="B30" s="34" t="s">
        <v>1406</v>
      </c>
      <c r="C30" s="34" t="s">
        <v>1915</v>
      </c>
      <c r="D30" s="34" t="s">
        <v>466</v>
      </c>
      <c r="E30" s="34" t="s">
        <v>469</v>
      </c>
      <c r="F30" s="66">
        <v>76.843027243999998</v>
      </c>
      <c r="G30" s="49">
        <v>78.021853543999995</v>
      </c>
      <c r="H30" s="71">
        <f t="shared" si="0"/>
        <v>-1.5108924569898874E-2</v>
      </c>
      <c r="I30" s="77">
        <f t="shared" si="1"/>
        <v>5.7301858298209486E-3</v>
      </c>
      <c r="J30" s="154">
        <v>1453.884</v>
      </c>
      <c r="K30" s="100">
        <v>17.921409090899999</v>
      </c>
    </row>
    <row r="31" spans="1:11" x14ac:dyDescent="0.15">
      <c r="A31" s="34" t="s">
        <v>1997</v>
      </c>
      <c r="B31" s="34" t="s">
        <v>1998</v>
      </c>
      <c r="C31" s="34" t="s">
        <v>1915</v>
      </c>
      <c r="D31" s="34" t="s">
        <v>466</v>
      </c>
      <c r="E31" s="34" t="s">
        <v>469</v>
      </c>
      <c r="F31" s="66">
        <v>70.091253628999993</v>
      </c>
      <c r="G31" s="49">
        <v>94.159881474999992</v>
      </c>
      <c r="H31" s="71">
        <f t="shared" si="0"/>
        <v>-0.25561446625642115</v>
      </c>
      <c r="I31" s="77">
        <f t="shared" si="1"/>
        <v>5.2267059581602065E-3</v>
      </c>
      <c r="J31" s="154">
        <v>1167.1379999999999</v>
      </c>
      <c r="K31" s="100">
        <v>3.3819090908999998</v>
      </c>
    </row>
    <row r="32" spans="1:11" x14ac:dyDescent="0.15">
      <c r="A32" s="34" t="s">
        <v>1466</v>
      </c>
      <c r="B32" s="34" t="s">
        <v>122</v>
      </c>
      <c r="C32" s="34" t="s">
        <v>1916</v>
      </c>
      <c r="D32" s="34" t="s">
        <v>465</v>
      </c>
      <c r="E32" s="34" t="s">
        <v>469</v>
      </c>
      <c r="F32" s="66">
        <v>68.461937344999996</v>
      </c>
      <c r="G32" s="49">
        <v>81.917774718999993</v>
      </c>
      <c r="H32" s="71">
        <f t="shared" si="0"/>
        <v>-0.16426028929810577</v>
      </c>
      <c r="I32" s="77">
        <f t="shared" si="1"/>
        <v>5.1052078155476343E-3</v>
      </c>
      <c r="J32" s="154">
        <v>1362.9891339100002</v>
      </c>
      <c r="K32" s="100">
        <v>20.722727272699998</v>
      </c>
    </row>
    <row r="33" spans="1:11" x14ac:dyDescent="0.15">
      <c r="A33" s="34" t="s">
        <v>773</v>
      </c>
      <c r="B33" s="34" t="s">
        <v>774</v>
      </c>
      <c r="C33" s="34" t="s">
        <v>1475</v>
      </c>
      <c r="D33" s="34" t="s">
        <v>465</v>
      </c>
      <c r="E33" s="34" t="s">
        <v>468</v>
      </c>
      <c r="F33" s="66">
        <v>61.735603132000001</v>
      </c>
      <c r="G33" s="49">
        <v>60.473787910999995</v>
      </c>
      <c r="H33" s="71">
        <f t="shared" si="0"/>
        <v>2.0865490067482284E-2</v>
      </c>
      <c r="I33" s="77">
        <f t="shared" si="1"/>
        <v>4.6036249605205127E-3</v>
      </c>
      <c r="J33" s="154">
        <v>1880.48029658</v>
      </c>
      <c r="K33" s="100">
        <v>17.951681818200001</v>
      </c>
    </row>
    <row r="34" spans="1:11" x14ac:dyDescent="0.15">
      <c r="A34" s="34" t="s">
        <v>685</v>
      </c>
      <c r="B34" s="34" t="s">
        <v>686</v>
      </c>
      <c r="C34" s="34" t="s">
        <v>1475</v>
      </c>
      <c r="D34" s="34" t="s">
        <v>465</v>
      </c>
      <c r="E34" s="34" t="s">
        <v>468</v>
      </c>
      <c r="F34" s="66">
        <v>60.117835152000005</v>
      </c>
      <c r="G34" s="49">
        <v>66.790422586999995</v>
      </c>
      <c r="H34" s="71">
        <f t="shared" si="0"/>
        <v>-9.99033570465645E-2</v>
      </c>
      <c r="I34" s="77">
        <f t="shared" si="1"/>
        <v>4.4829879751308215E-3</v>
      </c>
      <c r="J34" s="154">
        <v>372.40472115</v>
      </c>
      <c r="K34" s="100">
        <v>31.626636363599999</v>
      </c>
    </row>
    <row r="35" spans="1:11" x14ac:dyDescent="0.15">
      <c r="A35" s="34" t="s">
        <v>2001</v>
      </c>
      <c r="B35" s="34" t="s">
        <v>2002</v>
      </c>
      <c r="C35" s="34" t="s">
        <v>1915</v>
      </c>
      <c r="D35" s="34" t="s">
        <v>466</v>
      </c>
      <c r="E35" s="34" t="s">
        <v>469</v>
      </c>
      <c r="F35" s="66">
        <v>57.622844553999997</v>
      </c>
      <c r="G35" s="49">
        <v>85.818025937999991</v>
      </c>
      <c r="H35" s="71">
        <f t="shared" si="0"/>
        <v>-0.32854614255948811</v>
      </c>
      <c r="I35" s="77">
        <f t="shared" si="1"/>
        <v>4.2969364844106612E-3</v>
      </c>
      <c r="J35" s="154">
        <v>729.02700000000004</v>
      </c>
      <c r="K35" s="100">
        <v>4.2742727272999996</v>
      </c>
    </row>
    <row r="36" spans="1:11" x14ac:dyDescent="0.15">
      <c r="A36" s="34" t="s">
        <v>767</v>
      </c>
      <c r="B36" s="34" t="s">
        <v>768</v>
      </c>
      <c r="C36" s="34" t="s">
        <v>1475</v>
      </c>
      <c r="D36" s="34" t="s">
        <v>465</v>
      </c>
      <c r="E36" s="34" t="s">
        <v>469</v>
      </c>
      <c r="F36" s="66">
        <v>53.952153054999997</v>
      </c>
      <c r="G36" s="49">
        <v>67.058730858999994</v>
      </c>
      <c r="H36" s="71">
        <f t="shared" si="0"/>
        <v>-0.19544923734924746</v>
      </c>
      <c r="I36" s="77">
        <f t="shared" si="1"/>
        <v>4.0232129577928788E-3</v>
      </c>
      <c r="J36" s="154">
        <v>436.1516335</v>
      </c>
      <c r="K36" s="100">
        <v>32.592090909100001</v>
      </c>
    </row>
    <row r="37" spans="1:11" x14ac:dyDescent="0.15">
      <c r="A37" s="34" t="s">
        <v>364</v>
      </c>
      <c r="B37" s="34" t="s">
        <v>365</v>
      </c>
      <c r="C37" s="34" t="s">
        <v>1475</v>
      </c>
      <c r="D37" s="34" t="s">
        <v>465</v>
      </c>
      <c r="E37" s="34" t="s">
        <v>468</v>
      </c>
      <c r="F37" s="66">
        <v>51.825621120999998</v>
      </c>
      <c r="G37" s="49">
        <v>62.099910531000006</v>
      </c>
      <c r="H37" s="71">
        <f t="shared" si="0"/>
        <v>-0.16544773288958492</v>
      </c>
      <c r="I37" s="77">
        <f t="shared" si="1"/>
        <v>3.864637435824228E-3</v>
      </c>
      <c r="J37" s="154">
        <v>251.93525810999998</v>
      </c>
      <c r="K37" s="100">
        <v>31.237318181799999</v>
      </c>
    </row>
    <row r="38" spans="1:11" x14ac:dyDescent="0.15">
      <c r="A38" s="34" t="s">
        <v>681</v>
      </c>
      <c r="B38" s="34" t="s">
        <v>682</v>
      </c>
      <c r="C38" s="34" t="s">
        <v>1475</v>
      </c>
      <c r="D38" s="34" t="s">
        <v>465</v>
      </c>
      <c r="E38" s="34" t="s">
        <v>468</v>
      </c>
      <c r="F38" s="66">
        <v>51.800522781000005</v>
      </c>
      <c r="G38" s="49">
        <v>60.481908851999997</v>
      </c>
      <c r="H38" s="71">
        <f t="shared" si="0"/>
        <v>-0.14353690608944658</v>
      </c>
      <c r="I38" s="77">
        <f t="shared" si="1"/>
        <v>3.8627658521896671E-3</v>
      </c>
      <c r="J38" s="154">
        <v>970.35322380000002</v>
      </c>
      <c r="K38" s="100">
        <v>13.4873636364</v>
      </c>
    </row>
    <row r="39" spans="1:11" x14ac:dyDescent="0.15">
      <c r="A39" s="34" t="s">
        <v>771</v>
      </c>
      <c r="B39" s="34" t="s">
        <v>772</v>
      </c>
      <c r="C39" s="34" t="s">
        <v>1475</v>
      </c>
      <c r="D39" s="34" t="s">
        <v>465</v>
      </c>
      <c r="E39" s="34" t="s">
        <v>468</v>
      </c>
      <c r="F39" s="66">
        <v>51.667327018000002</v>
      </c>
      <c r="G39" s="49">
        <v>46.80605044</v>
      </c>
      <c r="H39" s="71">
        <f t="shared" si="0"/>
        <v>0.10386000383073557</v>
      </c>
      <c r="I39" s="77">
        <f t="shared" si="1"/>
        <v>3.8528334419097947E-3</v>
      </c>
      <c r="J39" s="154">
        <v>1587.5930796599998</v>
      </c>
      <c r="K39" s="100">
        <v>12.001363636400001</v>
      </c>
    </row>
    <row r="40" spans="1:11" x14ac:dyDescent="0.15">
      <c r="A40" s="34" t="s">
        <v>1188</v>
      </c>
      <c r="B40" s="34" t="s">
        <v>383</v>
      </c>
      <c r="C40" s="34" t="s">
        <v>1916</v>
      </c>
      <c r="D40" s="34" t="s">
        <v>465</v>
      </c>
      <c r="E40" s="34" t="s">
        <v>469</v>
      </c>
      <c r="F40" s="66">
        <v>51.276161417000004</v>
      </c>
      <c r="G40" s="49">
        <v>56.846356753999999</v>
      </c>
      <c r="H40" s="71">
        <f t="shared" si="0"/>
        <v>-9.7986848323539211E-2</v>
      </c>
      <c r="I40" s="77">
        <f t="shared" si="1"/>
        <v>3.8236642164855244E-3</v>
      </c>
      <c r="J40" s="154">
        <v>171.32473884999999</v>
      </c>
      <c r="K40" s="100">
        <v>17.3764545455</v>
      </c>
    </row>
    <row r="41" spans="1:11" x14ac:dyDescent="0.15">
      <c r="A41" s="34" t="s">
        <v>2020</v>
      </c>
      <c r="B41" s="34" t="s">
        <v>1409</v>
      </c>
      <c r="C41" s="34" t="s">
        <v>1915</v>
      </c>
      <c r="D41" s="34" t="s">
        <v>466</v>
      </c>
      <c r="E41" s="34" t="s">
        <v>469</v>
      </c>
      <c r="F41" s="66">
        <v>51.069434890000004</v>
      </c>
      <c r="G41" s="49">
        <v>58.788773833999997</v>
      </c>
      <c r="H41" s="71">
        <f t="shared" si="0"/>
        <v>-0.13130634372128336</v>
      </c>
      <c r="I41" s="77">
        <f t="shared" si="1"/>
        <v>3.808248615901465E-3</v>
      </c>
      <c r="J41" s="154">
        <v>278.03199999999998</v>
      </c>
      <c r="K41" s="100">
        <v>14.247470588200001</v>
      </c>
    </row>
    <row r="42" spans="1:11" x14ac:dyDescent="0.15">
      <c r="A42" s="34" t="s">
        <v>2010</v>
      </c>
      <c r="B42" s="34" t="s">
        <v>1405</v>
      </c>
      <c r="C42" s="34" t="s">
        <v>1915</v>
      </c>
      <c r="D42" s="34" t="s">
        <v>466</v>
      </c>
      <c r="E42" s="34" t="s">
        <v>469</v>
      </c>
      <c r="F42" s="66">
        <v>50.667680859000001</v>
      </c>
      <c r="G42" s="49">
        <v>30.065542000000001</v>
      </c>
      <c r="H42" s="71">
        <f t="shared" si="0"/>
        <v>0.68524089334561133</v>
      </c>
      <c r="I42" s="77">
        <f t="shared" si="1"/>
        <v>3.7782898110745844E-3</v>
      </c>
      <c r="J42" s="154">
        <v>379.26499999999999</v>
      </c>
      <c r="K42" s="100">
        <v>15.3926818182</v>
      </c>
    </row>
    <row r="43" spans="1:11" x14ac:dyDescent="0.15">
      <c r="A43" s="34" t="s">
        <v>1243</v>
      </c>
      <c r="B43" s="34" t="s">
        <v>1244</v>
      </c>
      <c r="C43" s="34" t="s">
        <v>1915</v>
      </c>
      <c r="D43" s="34" t="s">
        <v>466</v>
      </c>
      <c r="E43" s="34" t="s">
        <v>468</v>
      </c>
      <c r="F43" s="66">
        <v>49.086468287000002</v>
      </c>
      <c r="G43" s="49">
        <v>35.847860390000001</v>
      </c>
      <c r="H43" s="71">
        <f t="shared" si="0"/>
        <v>0.36929980626383485</v>
      </c>
      <c r="I43" s="77">
        <f t="shared" si="1"/>
        <v>3.6603787630722874E-3</v>
      </c>
      <c r="J43" s="154">
        <v>162.36699999999999</v>
      </c>
      <c r="K43" s="100">
        <v>29.239590909099999</v>
      </c>
    </row>
    <row r="44" spans="1:11" x14ac:dyDescent="0.15">
      <c r="A44" s="34" t="s">
        <v>1101</v>
      </c>
      <c r="B44" s="34" t="s">
        <v>222</v>
      </c>
      <c r="C44" s="34" t="s">
        <v>1475</v>
      </c>
      <c r="D44" s="34" t="s">
        <v>465</v>
      </c>
      <c r="E44" s="34" t="s">
        <v>468</v>
      </c>
      <c r="F44" s="66">
        <v>48.029508575999998</v>
      </c>
      <c r="G44" s="49">
        <v>31.925397895</v>
      </c>
      <c r="H44" s="71">
        <f t="shared" si="0"/>
        <v>0.50442944310248183</v>
      </c>
      <c r="I44" s="77">
        <f t="shared" si="1"/>
        <v>3.5815612597036028E-3</v>
      </c>
      <c r="J44" s="154">
        <v>104.6354267</v>
      </c>
      <c r="K44" s="100">
        <v>13.1603636364</v>
      </c>
    </row>
    <row r="45" spans="1:11" x14ac:dyDescent="0.15">
      <c r="A45" s="34" t="s">
        <v>1951</v>
      </c>
      <c r="B45" s="34" t="s">
        <v>137</v>
      </c>
      <c r="C45" s="34" t="s">
        <v>1909</v>
      </c>
      <c r="D45" s="34" t="s">
        <v>465</v>
      </c>
      <c r="E45" s="34" t="s">
        <v>468</v>
      </c>
      <c r="F45" s="66">
        <v>46.596496780000003</v>
      </c>
      <c r="G45" s="49">
        <v>17.078421540000001</v>
      </c>
      <c r="H45" s="71">
        <f t="shared" si="0"/>
        <v>1.7283842754943501</v>
      </c>
      <c r="I45" s="77">
        <f t="shared" si="1"/>
        <v>3.4747015460521394E-3</v>
      </c>
      <c r="J45" s="154">
        <v>736.90544828999998</v>
      </c>
      <c r="K45" s="100">
        <v>12.3216818182</v>
      </c>
    </row>
    <row r="46" spans="1:11" x14ac:dyDescent="0.15">
      <c r="A46" s="34" t="s">
        <v>1216</v>
      </c>
      <c r="B46" s="34" t="s">
        <v>1217</v>
      </c>
      <c r="C46" s="34" t="s">
        <v>1915</v>
      </c>
      <c r="D46" s="34" t="s">
        <v>466</v>
      </c>
      <c r="E46" s="34" t="s">
        <v>469</v>
      </c>
      <c r="F46" s="66">
        <v>45.621751630999995</v>
      </c>
      <c r="G46" s="49">
        <v>45.547172003</v>
      </c>
      <c r="H46" s="71">
        <f t="shared" si="0"/>
        <v>1.6374151175639895E-3</v>
      </c>
      <c r="I46" s="77">
        <f t="shared" si="1"/>
        <v>3.402014783950082E-3</v>
      </c>
      <c r="J46" s="154">
        <v>2578.7653247999997</v>
      </c>
      <c r="K46" s="100">
        <v>16.395090909099999</v>
      </c>
    </row>
    <row r="47" spans="1:11" x14ac:dyDescent="0.15">
      <c r="A47" s="34" t="s">
        <v>138</v>
      </c>
      <c r="B47" s="34" t="s">
        <v>139</v>
      </c>
      <c r="C47" s="34" t="s">
        <v>1909</v>
      </c>
      <c r="D47" s="34" t="s">
        <v>465</v>
      </c>
      <c r="E47" s="34" t="s">
        <v>468</v>
      </c>
      <c r="F47" s="66">
        <v>45.568922649999998</v>
      </c>
      <c r="G47" s="49">
        <v>30.996328010000003</v>
      </c>
      <c r="H47" s="71">
        <f t="shared" si="0"/>
        <v>0.47013938668149979</v>
      </c>
      <c r="I47" s="77">
        <f t="shared" si="1"/>
        <v>3.3980753259512599E-3</v>
      </c>
      <c r="J47" s="154">
        <v>145.00963431</v>
      </c>
      <c r="K47" s="100">
        <v>1.3561818182000001</v>
      </c>
    </row>
    <row r="48" spans="1:11" x14ac:dyDescent="0.15">
      <c r="A48" s="34" t="s">
        <v>2074</v>
      </c>
      <c r="B48" s="34" t="s">
        <v>1321</v>
      </c>
      <c r="C48" s="34" t="s">
        <v>1914</v>
      </c>
      <c r="D48" s="34" t="s">
        <v>465</v>
      </c>
      <c r="E48" s="34" t="s">
        <v>469</v>
      </c>
      <c r="F48" s="66">
        <v>44.894405429999999</v>
      </c>
      <c r="G48" s="49">
        <v>31.421431200000001</v>
      </c>
      <c r="H48" s="71">
        <f t="shared" si="0"/>
        <v>0.42878295849235526</v>
      </c>
      <c r="I48" s="77">
        <f t="shared" si="1"/>
        <v>3.3477765655479078E-3</v>
      </c>
      <c r="J48" s="154">
        <v>51.654177410999999</v>
      </c>
      <c r="K48" s="100">
        <v>27.468590909100001</v>
      </c>
    </row>
    <row r="49" spans="1:11" x14ac:dyDescent="0.15">
      <c r="A49" s="34" t="s">
        <v>1649</v>
      </c>
      <c r="B49" s="34" t="s">
        <v>1653</v>
      </c>
      <c r="C49" s="34" t="s">
        <v>1916</v>
      </c>
      <c r="D49" s="34" t="s">
        <v>465</v>
      </c>
      <c r="E49" s="34" t="s">
        <v>469</v>
      </c>
      <c r="F49" s="66">
        <v>44.885879170000003</v>
      </c>
      <c r="G49" s="49">
        <v>24.83607915</v>
      </c>
      <c r="H49" s="71">
        <f t="shared" si="0"/>
        <v>0.80728523608365133</v>
      </c>
      <c r="I49" s="77">
        <f t="shared" si="1"/>
        <v>3.3471407621967694E-3</v>
      </c>
      <c r="J49" s="154">
        <v>221.24182768</v>
      </c>
      <c r="K49" s="100">
        <v>6.5401363636000003</v>
      </c>
    </row>
    <row r="50" spans="1:11" x14ac:dyDescent="0.15">
      <c r="A50" s="34" t="s">
        <v>1958</v>
      </c>
      <c r="B50" s="34" t="s">
        <v>918</v>
      </c>
      <c r="C50" s="34" t="s">
        <v>1475</v>
      </c>
      <c r="D50" s="34" t="s">
        <v>465</v>
      </c>
      <c r="E50" s="34" t="s">
        <v>468</v>
      </c>
      <c r="F50" s="66">
        <v>44.29080381</v>
      </c>
      <c r="G50" s="49">
        <v>73.989931139999996</v>
      </c>
      <c r="H50" s="71">
        <f t="shared" si="0"/>
        <v>-0.40139417448307679</v>
      </c>
      <c r="I50" s="77">
        <f t="shared" si="1"/>
        <v>3.3027659826254212E-3</v>
      </c>
      <c r="J50" s="154">
        <v>725.81640000000004</v>
      </c>
      <c r="K50" s="100">
        <v>14.980090909099999</v>
      </c>
    </row>
    <row r="51" spans="1:11" x14ac:dyDescent="0.15">
      <c r="A51" s="34" t="s">
        <v>2061</v>
      </c>
      <c r="B51" s="34" t="s">
        <v>808</v>
      </c>
      <c r="C51" s="34" t="s">
        <v>1913</v>
      </c>
      <c r="D51" s="34" t="s">
        <v>466</v>
      </c>
      <c r="E51" s="34" t="s">
        <v>469</v>
      </c>
      <c r="F51" s="66">
        <v>43.966754881999996</v>
      </c>
      <c r="G51" s="49">
        <v>50.071181342000003</v>
      </c>
      <c r="H51" s="71">
        <f t="shared" si="0"/>
        <v>-0.12191496777967126</v>
      </c>
      <c r="I51" s="77">
        <f t="shared" si="1"/>
        <v>3.2786016486319389E-3</v>
      </c>
      <c r="J51" s="154">
        <v>673.00740430999997</v>
      </c>
      <c r="K51" s="100">
        <v>11.245863636399999</v>
      </c>
    </row>
    <row r="52" spans="1:11" x14ac:dyDescent="0.15">
      <c r="A52" s="34" t="s">
        <v>1170</v>
      </c>
      <c r="B52" s="34" t="s">
        <v>1327</v>
      </c>
      <c r="C52" s="34" t="s">
        <v>1916</v>
      </c>
      <c r="D52" s="34" t="s">
        <v>465</v>
      </c>
      <c r="E52" s="34" t="s">
        <v>469</v>
      </c>
      <c r="F52" s="66">
        <v>43.870556520999997</v>
      </c>
      <c r="G52" s="49">
        <v>32.516077709999998</v>
      </c>
      <c r="H52" s="71">
        <f t="shared" si="0"/>
        <v>0.34919583205166349</v>
      </c>
      <c r="I52" s="77">
        <f t="shared" si="1"/>
        <v>3.2714281352394501E-3</v>
      </c>
      <c r="J52" s="154">
        <v>234.5176415</v>
      </c>
      <c r="K52" s="100">
        <v>13.5634090909</v>
      </c>
    </row>
    <row r="53" spans="1:11" x14ac:dyDescent="0.15">
      <c r="A53" s="34" t="s">
        <v>1465</v>
      </c>
      <c r="B53" s="34" t="s">
        <v>1220</v>
      </c>
      <c r="C53" s="34" t="s">
        <v>1915</v>
      </c>
      <c r="D53" s="34" t="s">
        <v>466</v>
      </c>
      <c r="E53" s="34" t="s">
        <v>469</v>
      </c>
      <c r="F53" s="66">
        <v>43.721333443999995</v>
      </c>
      <c r="G53" s="49">
        <v>32.350096239000003</v>
      </c>
      <c r="H53" s="71">
        <f t="shared" si="0"/>
        <v>0.35150551395551255</v>
      </c>
      <c r="I53" s="77">
        <f t="shared" si="1"/>
        <v>3.2603005678859083E-3</v>
      </c>
      <c r="J53" s="154">
        <v>192.93526533999997</v>
      </c>
      <c r="K53" s="100">
        <v>13.6365454545</v>
      </c>
    </row>
    <row r="54" spans="1:11" x14ac:dyDescent="0.15">
      <c r="A54" s="34" t="s">
        <v>366</v>
      </c>
      <c r="B54" s="34" t="s">
        <v>367</v>
      </c>
      <c r="C54" s="34" t="s">
        <v>1475</v>
      </c>
      <c r="D54" s="34" t="s">
        <v>465</v>
      </c>
      <c r="E54" s="34" t="s">
        <v>468</v>
      </c>
      <c r="F54" s="66">
        <v>43.468622825000004</v>
      </c>
      <c r="G54" s="49">
        <v>57.026523392999998</v>
      </c>
      <c r="H54" s="71">
        <f t="shared" si="0"/>
        <v>-0.23774727550135422</v>
      </c>
      <c r="I54" s="77">
        <f t="shared" si="1"/>
        <v>3.2414559327905083E-3</v>
      </c>
      <c r="J54" s="154">
        <v>849.45797647000006</v>
      </c>
      <c r="K54" s="100">
        <v>24.949000000000002</v>
      </c>
    </row>
    <row r="55" spans="1:11" x14ac:dyDescent="0.15">
      <c r="A55" s="34" t="s">
        <v>1381</v>
      </c>
      <c r="B55" s="34" t="s">
        <v>1382</v>
      </c>
      <c r="C55" s="34" t="s">
        <v>1915</v>
      </c>
      <c r="D55" s="34" t="s">
        <v>466</v>
      </c>
      <c r="E55" s="34" t="s">
        <v>469</v>
      </c>
      <c r="F55" s="66">
        <v>42.744859276</v>
      </c>
      <c r="G55" s="49">
        <v>42.182973032</v>
      </c>
      <c r="H55" s="71">
        <f t="shared" si="0"/>
        <v>1.3320214380663886E-2</v>
      </c>
      <c r="I55" s="77">
        <f t="shared" si="1"/>
        <v>3.1874848728080355E-3</v>
      </c>
      <c r="J55" s="154">
        <v>296.09500000000003</v>
      </c>
      <c r="K55" s="100">
        <v>21.066636363600001</v>
      </c>
    </row>
    <row r="56" spans="1:11" x14ac:dyDescent="0.15">
      <c r="A56" s="34" t="s">
        <v>45</v>
      </c>
      <c r="B56" s="34" t="s">
        <v>825</v>
      </c>
      <c r="C56" s="34" t="s">
        <v>1913</v>
      </c>
      <c r="D56" s="34" t="s">
        <v>466</v>
      </c>
      <c r="E56" s="34" t="s">
        <v>469</v>
      </c>
      <c r="F56" s="66">
        <v>42.025862244999999</v>
      </c>
      <c r="G56" s="49">
        <v>43.104025055000001</v>
      </c>
      <c r="H56" s="71">
        <f t="shared" si="0"/>
        <v>-2.5013042485574899E-2</v>
      </c>
      <c r="I56" s="77">
        <f t="shared" si="1"/>
        <v>3.1338692521527306E-3</v>
      </c>
      <c r="J56" s="154">
        <v>148.03972108000002</v>
      </c>
      <c r="K56" s="100">
        <v>7.4634545455000003</v>
      </c>
    </row>
    <row r="57" spans="1:11" x14ac:dyDescent="0.15">
      <c r="A57" s="34" t="s">
        <v>2016</v>
      </c>
      <c r="B57" s="34" t="s">
        <v>1008</v>
      </c>
      <c r="C57" s="34" t="s">
        <v>1915</v>
      </c>
      <c r="D57" s="34" t="s">
        <v>466</v>
      </c>
      <c r="E57" s="34" t="s">
        <v>469</v>
      </c>
      <c r="F57" s="66">
        <v>41.414516825</v>
      </c>
      <c r="G57" s="49">
        <v>24.827698077000001</v>
      </c>
      <c r="H57" s="71">
        <f t="shared" si="0"/>
        <v>0.66807718929713311</v>
      </c>
      <c r="I57" s="77">
        <f t="shared" si="1"/>
        <v>3.0882812139344231E-3</v>
      </c>
      <c r="J57" s="154">
        <v>173.714</v>
      </c>
      <c r="K57" s="100">
        <v>14.8841176471</v>
      </c>
    </row>
    <row r="58" spans="1:11" x14ac:dyDescent="0.15">
      <c r="A58" s="34" t="s">
        <v>2033</v>
      </c>
      <c r="B58" s="34" t="s">
        <v>817</v>
      </c>
      <c r="C58" s="34" t="s">
        <v>1915</v>
      </c>
      <c r="D58" s="34" t="s">
        <v>466</v>
      </c>
      <c r="E58" s="34" t="s">
        <v>469</v>
      </c>
      <c r="F58" s="66">
        <v>41.087475604000005</v>
      </c>
      <c r="G58" s="49">
        <v>38.79545315</v>
      </c>
      <c r="H58" s="71">
        <f t="shared" si="0"/>
        <v>5.9079667020206061E-2</v>
      </c>
      <c r="I58" s="77">
        <f t="shared" si="1"/>
        <v>3.0638937446017668E-3</v>
      </c>
      <c r="J58" s="154">
        <v>3212.5599862199997</v>
      </c>
      <c r="K58" s="100">
        <v>8.8307272727000008</v>
      </c>
    </row>
    <row r="59" spans="1:11" x14ac:dyDescent="0.15">
      <c r="A59" s="34" t="s">
        <v>2038</v>
      </c>
      <c r="B59" s="34" t="s">
        <v>1387</v>
      </c>
      <c r="C59" s="34" t="s">
        <v>1915</v>
      </c>
      <c r="D59" s="34" t="s">
        <v>466</v>
      </c>
      <c r="E59" s="34" t="s">
        <v>469</v>
      </c>
      <c r="F59" s="66">
        <v>38.995384901000001</v>
      </c>
      <c r="G59" s="49">
        <v>25.475480620999999</v>
      </c>
      <c r="H59" s="71">
        <f t="shared" si="0"/>
        <v>0.53070261877042846</v>
      </c>
      <c r="I59" s="77">
        <f t="shared" si="1"/>
        <v>2.9078865058061766E-3</v>
      </c>
      <c r="J59" s="154">
        <v>510.19099999999997</v>
      </c>
      <c r="K59" s="100">
        <v>13.998409090899999</v>
      </c>
    </row>
    <row r="60" spans="1:11" x14ac:dyDescent="0.15">
      <c r="A60" s="34" t="s">
        <v>1129</v>
      </c>
      <c r="B60" s="34" t="s">
        <v>497</v>
      </c>
      <c r="C60" s="34" t="s">
        <v>1911</v>
      </c>
      <c r="D60" s="34" t="s">
        <v>465</v>
      </c>
      <c r="E60" s="34" t="s">
        <v>468</v>
      </c>
      <c r="F60" s="66">
        <v>37.376463549999997</v>
      </c>
      <c r="G60" s="49">
        <v>15.742720929999999</v>
      </c>
      <c r="H60" s="71">
        <f t="shared" si="0"/>
        <v>1.3742060674386862</v>
      </c>
      <c r="I60" s="77">
        <f t="shared" si="1"/>
        <v>2.7871635135216792E-3</v>
      </c>
      <c r="J60" s="154">
        <v>229.43898393999999</v>
      </c>
      <c r="K60" s="100">
        <v>20.655045454500002</v>
      </c>
    </row>
    <row r="61" spans="1:11" x14ac:dyDescent="0.15">
      <c r="A61" s="34" t="s">
        <v>1249</v>
      </c>
      <c r="B61" s="34" t="s">
        <v>1250</v>
      </c>
      <c r="C61" s="34" t="s">
        <v>1916</v>
      </c>
      <c r="D61" s="34" t="s">
        <v>465</v>
      </c>
      <c r="E61" s="34" t="s">
        <v>468</v>
      </c>
      <c r="F61" s="66">
        <v>37.267707109999996</v>
      </c>
      <c r="G61" s="49">
        <v>14.838538468000001</v>
      </c>
      <c r="H61" s="71">
        <f t="shared" si="0"/>
        <v>1.5115483705062691</v>
      </c>
      <c r="I61" s="77">
        <f t="shared" si="1"/>
        <v>2.7790535439676306E-3</v>
      </c>
      <c r="J61" s="154">
        <v>964.03334496000002</v>
      </c>
      <c r="K61" s="100">
        <v>24.1720909091</v>
      </c>
    </row>
    <row r="62" spans="1:11" x14ac:dyDescent="0.15">
      <c r="A62" s="34" t="s">
        <v>1162</v>
      </c>
      <c r="B62" s="34" t="s">
        <v>1404</v>
      </c>
      <c r="C62" s="34" t="s">
        <v>1915</v>
      </c>
      <c r="D62" s="34" t="s">
        <v>466</v>
      </c>
      <c r="E62" s="34" t="s">
        <v>469</v>
      </c>
      <c r="F62" s="66">
        <v>37.204228291</v>
      </c>
      <c r="G62" s="49">
        <v>18.834336480000001</v>
      </c>
      <c r="H62" s="71">
        <f t="shared" si="0"/>
        <v>0.97534053458728476</v>
      </c>
      <c r="I62" s="77">
        <f t="shared" si="1"/>
        <v>2.7743199273706095E-3</v>
      </c>
      <c r="J62" s="154">
        <v>703.95021840000004</v>
      </c>
      <c r="K62" s="100">
        <v>13.778090909099999</v>
      </c>
    </row>
    <row r="63" spans="1:11" x14ac:dyDescent="0.15">
      <c r="A63" s="34" t="s">
        <v>1133</v>
      </c>
      <c r="B63" s="34" t="s">
        <v>512</v>
      </c>
      <c r="C63" s="34" t="s">
        <v>1911</v>
      </c>
      <c r="D63" s="34" t="s">
        <v>465</v>
      </c>
      <c r="E63" s="34" t="s">
        <v>468</v>
      </c>
      <c r="F63" s="66">
        <v>36.299935740000002</v>
      </c>
      <c r="G63" s="49">
        <v>16.674724859999998</v>
      </c>
      <c r="H63" s="71">
        <f t="shared" si="0"/>
        <v>1.1769436104506736</v>
      </c>
      <c r="I63" s="77">
        <f t="shared" si="1"/>
        <v>2.7068868166825162E-3</v>
      </c>
      <c r="J63" s="154">
        <v>154.83114853000001</v>
      </c>
      <c r="K63" s="100">
        <v>17.827090909100001</v>
      </c>
    </row>
    <row r="64" spans="1:11" x14ac:dyDescent="0.15">
      <c r="A64" s="34" t="s">
        <v>2073</v>
      </c>
      <c r="B64" s="34" t="s">
        <v>1319</v>
      </c>
      <c r="C64" s="34" t="s">
        <v>1914</v>
      </c>
      <c r="D64" s="34" t="s">
        <v>465</v>
      </c>
      <c r="E64" s="34" t="s">
        <v>469</v>
      </c>
      <c r="F64" s="66">
        <v>36.014757750000001</v>
      </c>
      <c r="G64" s="49">
        <v>35.194323220000001</v>
      </c>
      <c r="H64" s="71">
        <f t="shared" si="0"/>
        <v>2.3311558653122955E-2</v>
      </c>
      <c r="I64" s="77">
        <f t="shared" si="1"/>
        <v>2.6856210891873463E-3</v>
      </c>
      <c r="J64" s="154">
        <v>31.809107860200001</v>
      </c>
      <c r="K64" s="100">
        <v>23.677545454499999</v>
      </c>
    </row>
    <row r="65" spans="1:11" x14ac:dyDescent="0.15">
      <c r="A65" s="34" t="s">
        <v>1130</v>
      </c>
      <c r="B65" s="34" t="s">
        <v>498</v>
      </c>
      <c r="C65" s="34" t="s">
        <v>1911</v>
      </c>
      <c r="D65" s="34" t="s">
        <v>465</v>
      </c>
      <c r="E65" s="34" t="s">
        <v>468</v>
      </c>
      <c r="F65" s="66">
        <v>35.377785600000003</v>
      </c>
      <c r="G65" s="49">
        <v>25.520681079999999</v>
      </c>
      <c r="H65" s="71">
        <f t="shared" si="0"/>
        <v>0.38623986911245889</v>
      </c>
      <c r="I65" s="77">
        <f t="shared" si="1"/>
        <v>2.6381220652833188E-3</v>
      </c>
      <c r="J65" s="154">
        <v>165.62603093999999</v>
      </c>
      <c r="K65" s="100">
        <v>22.439636363599998</v>
      </c>
    </row>
    <row r="66" spans="1:11" x14ac:dyDescent="0.15">
      <c r="A66" s="34" t="s">
        <v>2015</v>
      </c>
      <c r="B66" s="34" t="s">
        <v>1408</v>
      </c>
      <c r="C66" s="34" t="s">
        <v>1915</v>
      </c>
      <c r="D66" s="34" t="s">
        <v>466</v>
      </c>
      <c r="E66" s="34" t="s">
        <v>469</v>
      </c>
      <c r="F66" s="66">
        <v>34.774093081000004</v>
      </c>
      <c r="G66" s="49">
        <v>37.080809545999998</v>
      </c>
      <c r="H66" s="71">
        <f t="shared" si="0"/>
        <v>-6.2207823756879832E-2</v>
      </c>
      <c r="I66" s="77">
        <f t="shared" si="1"/>
        <v>2.5931047040208782E-3</v>
      </c>
      <c r="J66" s="154">
        <v>229.18899999999999</v>
      </c>
      <c r="K66" s="100">
        <v>19.2593529412</v>
      </c>
    </row>
    <row r="67" spans="1:11" x14ac:dyDescent="0.15">
      <c r="A67" s="34" t="s">
        <v>9</v>
      </c>
      <c r="B67" s="34" t="s">
        <v>124</v>
      </c>
      <c r="C67" s="34" t="s">
        <v>1916</v>
      </c>
      <c r="D67" s="34" t="s">
        <v>465</v>
      </c>
      <c r="E67" s="34" t="s">
        <v>469</v>
      </c>
      <c r="F67" s="66">
        <v>34.269471799999998</v>
      </c>
      <c r="G67" s="49">
        <v>20.3377552</v>
      </c>
      <c r="H67" s="71">
        <f t="shared" si="0"/>
        <v>0.68501742021164636</v>
      </c>
      <c r="I67" s="77">
        <f t="shared" si="1"/>
        <v>2.5554750866369782E-3</v>
      </c>
      <c r="J67" s="154">
        <v>333.18909436000001</v>
      </c>
      <c r="K67" s="100">
        <v>32.953136363600002</v>
      </c>
    </row>
    <row r="68" spans="1:11" x14ac:dyDescent="0.15">
      <c r="A68" s="34" t="s">
        <v>1099</v>
      </c>
      <c r="B68" s="34" t="s">
        <v>220</v>
      </c>
      <c r="C68" s="34" t="s">
        <v>1475</v>
      </c>
      <c r="D68" s="34" t="s">
        <v>465</v>
      </c>
      <c r="E68" s="34" t="s">
        <v>468</v>
      </c>
      <c r="F68" s="66">
        <v>34.215544727000001</v>
      </c>
      <c r="G68" s="49">
        <v>33.793079865999999</v>
      </c>
      <c r="H68" s="71">
        <f t="shared" si="0"/>
        <v>1.2501519916953585E-2</v>
      </c>
      <c r="I68" s="77">
        <f t="shared" si="1"/>
        <v>2.5514537438993076E-3</v>
      </c>
      <c r="J68" s="154">
        <v>173.42165568000001</v>
      </c>
      <c r="K68" s="100">
        <v>13.3028636364</v>
      </c>
    </row>
    <row r="69" spans="1:11" x14ac:dyDescent="0.15">
      <c r="A69" s="34" t="s">
        <v>523</v>
      </c>
      <c r="B69" s="34" t="s">
        <v>524</v>
      </c>
      <c r="C69" s="34" t="s">
        <v>1915</v>
      </c>
      <c r="D69" s="34" t="s">
        <v>466</v>
      </c>
      <c r="E69" s="34" t="s">
        <v>469</v>
      </c>
      <c r="F69" s="66">
        <v>33.720795778999999</v>
      </c>
      <c r="G69" s="49">
        <v>33.95502097</v>
      </c>
      <c r="H69" s="71">
        <f t="shared" si="0"/>
        <v>-6.8981017919836907E-3</v>
      </c>
      <c r="I69" s="77">
        <f t="shared" si="1"/>
        <v>2.5145603065527228E-3</v>
      </c>
      <c r="J69" s="154">
        <v>642.99099999999999</v>
      </c>
      <c r="K69" s="100">
        <v>4.2819545454999997</v>
      </c>
    </row>
    <row r="70" spans="1:11" x14ac:dyDescent="0.15">
      <c r="A70" s="34" t="s">
        <v>1100</v>
      </c>
      <c r="B70" s="34" t="s">
        <v>221</v>
      </c>
      <c r="C70" s="34" t="s">
        <v>1475</v>
      </c>
      <c r="D70" s="34" t="s">
        <v>465</v>
      </c>
      <c r="E70" s="34" t="s">
        <v>468</v>
      </c>
      <c r="F70" s="66">
        <v>33.67318744</v>
      </c>
      <c r="G70" s="49">
        <v>20.251576951000001</v>
      </c>
      <c r="H70" s="71">
        <f t="shared" si="0"/>
        <v>0.6627439690980339</v>
      </c>
      <c r="I70" s="77">
        <f t="shared" si="1"/>
        <v>2.511010151915362E-3</v>
      </c>
      <c r="J70" s="154">
        <v>267.18565365000001</v>
      </c>
      <c r="K70" s="100">
        <v>16.1535909091</v>
      </c>
    </row>
    <row r="71" spans="1:11" x14ac:dyDescent="0.15">
      <c r="A71" s="34" t="s">
        <v>893</v>
      </c>
      <c r="B71" s="34" t="s">
        <v>304</v>
      </c>
      <c r="C71" s="34" t="s">
        <v>1475</v>
      </c>
      <c r="D71" s="34" t="s">
        <v>465</v>
      </c>
      <c r="E71" s="34" t="s">
        <v>468</v>
      </c>
      <c r="F71" s="66">
        <v>31.625511802000002</v>
      </c>
      <c r="G71" s="49">
        <v>22.600017707999999</v>
      </c>
      <c r="H71" s="71">
        <f t="shared" ref="H71:H134" si="2">IF(ISERROR(F71/G71-1),"",((F71/G71-1)))</f>
        <v>0.39935783283944692</v>
      </c>
      <c r="I71" s="77">
        <f t="shared" ref="I71:I134" si="3">F71/$F$814</f>
        <v>2.3583149452614189E-3</v>
      </c>
      <c r="J71" s="154">
        <v>530.43749315999992</v>
      </c>
      <c r="K71" s="100">
        <v>11.7051818182</v>
      </c>
    </row>
    <row r="72" spans="1:11" x14ac:dyDescent="0.15">
      <c r="A72" s="34" t="s">
        <v>1119</v>
      </c>
      <c r="B72" s="34" t="s">
        <v>235</v>
      </c>
      <c r="C72" s="34" t="s">
        <v>1475</v>
      </c>
      <c r="D72" s="34" t="s">
        <v>465</v>
      </c>
      <c r="E72" s="34" t="s">
        <v>469</v>
      </c>
      <c r="F72" s="66">
        <v>31.334212542</v>
      </c>
      <c r="G72" s="49">
        <v>11.188787221</v>
      </c>
      <c r="H72" s="71">
        <f t="shared" si="2"/>
        <v>1.8005012449597282</v>
      </c>
      <c r="I72" s="77">
        <f t="shared" si="3"/>
        <v>2.3365927545597287E-3</v>
      </c>
      <c r="J72" s="154">
        <v>309.24781117999999</v>
      </c>
      <c r="K72" s="100">
        <v>31.816363636399998</v>
      </c>
    </row>
    <row r="73" spans="1:11" x14ac:dyDescent="0.15">
      <c r="A73" s="34" t="s">
        <v>549</v>
      </c>
      <c r="B73" s="34" t="s">
        <v>942</v>
      </c>
      <c r="C73" s="34" t="s">
        <v>1910</v>
      </c>
      <c r="D73" s="34" t="s">
        <v>465</v>
      </c>
      <c r="E73" s="34" t="s">
        <v>468</v>
      </c>
      <c r="F73" s="66">
        <v>30.760017632</v>
      </c>
      <c r="G73" s="49">
        <v>60.447978919000001</v>
      </c>
      <c r="H73" s="71">
        <f t="shared" si="2"/>
        <v>-0.49113240538251457</v>
      </c>
      <c r="I73" s="77">
        <f t="shared" si="3"/>
        <v>2.2937750304949313E-3</v>
      </c>
      <c r="J73" s="154">
        <v>285.23050218000003</v>
      </c>
      <c r="K73" s="100">
        <v>9.9781818181999995</v>
      </c>
    </row>
    <row r="74" spans="1:11" x14ac:dyDescent="0.15">
      <c r="A74" s="34" t="s">
        <v>1960</v>
      </c>
      <c r="B74" s="34" t="s">
        <v>660</v>
      </c>
      <c r="C74" s="34" t="s">
        <v>1911</v>
      </c>
      <c r="D74" s="34" t="s">
        <v>465</v>
      </c>
      <c r="E74" s="34" t="s">
        <v>468</v>
      </c>
      <c r="F74" s="66">
        <v>30.33467087</v>
      </c>
      <c r="G74" s="49">
        <v>20.202503030000003</v>
      </c>
      <c r="H74" s="71">
        <f t="shared" si="2"/>
        <v>0.50153032151283861</v>
      </c>
      <c r="I74" s="77">
        <f t="shared" si="3"/>
        <v>2.2620569153218601E-3</v>
      </c>
      <c r="J74" s="154">
        <v>507.13984562000002</v>
      </c>
      <c r="K74" s="100">
        <v>11.9963636364</v>
      </c>
    </row>
    <row r="75" spans="1:11" x14ac:dyDescent="0.15">
      <c r="A75" s="34" t="s">
        <v>2028</v>
      </c>
      <c r="B75" s="34" t="s">
        <v>1012</v>
      </c>
      <c r="C75" s="34" t="s">
        <v>1915</v>
      </c>
      <c r="D75" s="34" t="s">
        <v>466</v>
      </c>
      <c r="E75" s="34" t="s">
        <v>469</v>
      </c>
      <c r="F75" s="66">
        <v>30.046922124000002</v>
      </c>
      <c r="G75" s="49">
        <v>37.760007737000002</v>
      </c>
      <c r="H75" s="71">
        <f t="shared" si="2"/>
        <v>-0.20426599662590006</v>
      </c>
      <c r="I75" s="77">
        <f t="shared" si="3"/>
        <v>2.240599486508673E-3</v>
      </c>
      <c r="J75" s="154">
        <v>168.511</v>
      </c>
      <c r="K75" s="100">
        <v>14.194823529400001</v>
      </c>
    </row>
    <row r="76" spans="1:11" x14ac:dyDescent="0.15">
      <c r="A76" s="34" t="s">
        <v>1247</v>
      </c>
      <c r="B76" s="34" t="s">
        <v>1248</v>
      </c>
      <c r="C76" s="34" t="s">
        <v>1916</v>
      </c>
      <c r="D76" s="34" t="s">
        <v>465</v>
      </c>
      <c r="E76" s="34" t="s">
        <v>469</v>
      </c>
      <c r="F76" s="66">
        <v>29.940855717999998</v>
      </c>
      <c r="G76" s="49">
        <v>28.839745568999998</v>
      </c>
      <c r="H76" s="71">
        <f t="shared" si="2"/>
        <v>3.8180300390152855E-2</v>
      </c>
      <c r="I76" s="77">
        <f t="shared" si="3"/>
        <v>2.2326901128351014E-3</v>
      </c>
      <c r="J76" s="154">
        <v>957.92075459</v>
      </c>
      <c r="K76" s="100">
        <v>23.012863636399999</v>
      </c>
    </row>
    <row r="77" spans="1:11" x14ac:dyDescent="0.15">
      <c r="A77" s="34" t="s">
        <v>842</v>
      </c>
      <c r="B77" s="34" t="s">
        <v>1219</v>
      </c>
      <c r="C77" s="34" t="s">
        <v>1915</v>
      </c>
      <c r="D77" s="34" t="s">
        <v>466</v>
      </c>
      <c r="E77" s="34" t="s">
        <v>469</v>
      </c>
      <c r="F77" s="66">
        <v>29.898989947</v>
      </c>
      <c r="G77" s="49">
        <v>27.491241110000001</v>
      </c>
      <c r="H77" s="71">
        <f t="shared" si="2"/>
        <v>8.7582398603465617E-2</v>
      </c>
      <c r="I77" s="77">
        <f t="shared" si="3"/>
        <v>2.2295681815897722E-3</v>
      </c>
      <c r="J77" s="154">
        <v>245.36329999999998</v>
      </c>
      <c r="K77" s="100">
        <v>13.5875</v>
      </c>
    </row>
    <row r="78" spans="1:11" x14ac:dyDescent="0.15">
      <c r="A78" s="34" t="s">
        <v>246</v>
      </c>
      <c r="B78" s="34" t="s">
        <v>247</v>
      </c>
      <c r="C78" s="34" t="s">
        <v>1475</v>
      </c>
      <c r="D78" s="34" t="s">
        <v>465</v>
      </c>
      <c r="E78" s="34" t="s">
        <v>468</v>
      </c>
      <c r="F78" s="66">
        <v>29.369215690000001</v>
      </c>
      <c r="G78" s="49">
        <v>30.392543100000001</v>
      </c>
      <c r="H78" s="71">
        <f t="shared" si="2"/>
        <v>-3.3670344947211772E-2</v>
      </c>
      <c r="I78" s="77">
        <f t="shared" si="3"/>
        <v>2.190062906363875E-3</v>
      </c>
      <c r="J78" s="154">
        <v>272.33194394999998</v>
      </c>
      <c r="K78" s="100">
        <v>23.019363636400001</v>
      </c>
    </row>
    <row r="79" spans="1:11" x14ac:dyDescent="0.15">
      <c r="A79" s="34" t="s">
        <v>1316</v>
      </c>
      <c r="B79" s="34" t="s">
        <v>665</v>
      </c>
      <c r="C79" s="34" t="s">
        <v>1911</v>
      </c>
      <c r="D79" s="34" t="s">
        <v>465</v>
      </c>
      <c r="E79" s="34" t="s">
        <v>468</v>
      </c>
      <c r="F79" s="66">
        <v>29.179613270000001</v>
      </c>
      <c r="G79" s="49">
        <v>25.897269699999999</v>
      </c>
      <c r="H79" s="71">
        <f t="shared" si="2"/>
        <v>0.12674477302138154</v>
      </c>
      <c r="I79" s="77">
        <f t="shared" si="3"/>
        <v>2.1759242507258829E-3</v>
      </c>
      <c r="J79" s="154">
        <v>79.239210608497402</v>
      </c>
      <c r="K79" s="100">
        <v>22.017590909100001</v>
      </c>
    </row>
    <row r="80" spans="1:11" x14ac:dyDescent="0.15">
      <c r="A80" s="34" t="s">
        <v>43</v>
      </c>
      <c r="B80" s="34" t="s">
        <v>777</v>
      </c>
      <c r="C80" s="34" t="s">
        <v>1475</v>
      </c>
      <c r="D80" s="34" t="s">
        <v>465</v>
      </c>
      <c r="E80" s="34" t="s">
        <v>468</v>
      </c>
      <c r="F80" s="66">
        <v>28.206893522000001</v>
      </c>
      <c r="G80" s="49">
        <v>43.795309884999995</v>
      </c>
      <c r="H80" s="71">
        <f t="shared" si="2"/>
        <v>-0.35593803089720955</v>
      </c>
      <c r="I80" s="77">
        <f t="shared" si="3"/>
        <v>2.1033885228103509E-3</v>
      </c>
      <c r="J80" s="154">
        <v>257.61430080000002</v>
      </c>
      <c r="K80" s="100">
        <v>31.9652727273</v>
      </c>
    </row>
    <row r="81" spans="1:11" x14ac:dyDescent="0.15">
      <c r="A81" s="34" t="s">
        <v>1135</v>
      </c>
      <c r="B81" s="34" t="s">
        <v>500</v>
      </c>
      <c r="C81" s="34" t="s">
        <v>1911</v>
      </c>
      <c r="D81" s="34" t="s">
        <v>465</v>
      </c>
      <c r="E81" s="34" t="s">
        <v>468</v>
      </c>
      <c r="F81" s="66">
        <v>27.703872609999998</v>
      </c>
      <c r="G81" s="49">
        <v>17.680525489999997</v>
      </c>
      <c r="H81" s="71">
        <f t="shared" si="2"/>
        <v>0.56691454819423481</v>
      </c>
      <c r="I81" s="77">
        <f t="shared" si="3"/>
        <v>2.0658782449696103E-3</v>
      </c>
      <c r="J81" s="154">
        <v>101.05932168000001</v>
      </c>
      <c r="K81" s="100">
        <v>20.070499999999999</v>
      </c>
    </row>
    <row r="82" spans="1:11" x14ac:dyDescent="0.15">
      <c r="A82" s="34" t="s">
        <v>63</v>
      </c>
      <c r="B82" s="34" t="s">
        <v>2120</v>
      </c>
      <c r="C82" s="34" t="s">
        <v>1915</v>
      </c>
      <c r="D82" s="34" t="s">
        <v>466</v>
      </c>
      <c r="E82" s="34" t="s">
        <v>469</v>
      </c>
      <c r="F82" s="66">
        <v>27.619105600000001</v>
      </c>
      <c r="G82" s="49">
        <v>30.59445406</v>
      </c>
      <c r="H82" s="71">
        <f t="shared" si="2"/>
        <v>-9.7251235605150033E-2</v>
      </c>
      <c r="I82" s="77">
        <f t="shared" si="3"/>
        <v>2.059557167612833E-3</v>
      </c>
      <c r="J82" s="154">
        <v>414.30269999999996</v>
      </c>
      <c r="K82" s="100">
        <v>32.330045454500002</v>
      </c>
    </row>
    <row r="83" spans="1:11" x14ac:dyDescent="0.15">
      <c r="A83" s="34" t="s">
        <v>769</v>
      </c>
      <c r="B83" s="34" t="s">
        <v>770</v>
      </c>
      <c r="C83" s="34" t="s">
        <v>1475</v>
      </c>
      <c r="D83" s="34" t="s">
        <v>465</v>
      </c>
      <c r="E83" s="34" t="s">
        <v>468</v>
      </c>
      <c r="F83" s="66">
        <v>27.44655114</v>
      </c>
      <c r="G83" s="49">
        <v>12.800327045</v>
      </c>
      <c r="H83" s="71">
        <f t="shared" si="2"/>
        <v>1.1442070224854946</v>
      </c>
      <c r="I83" s="77">
        <f t="shared" si="3"/>
        <v>2.0466897786378417E-3</v>
      </c>
      <c r="J83" s="154">
        <v>162.56768480000002</v>
      </c>
      <c r="K83" s="100">
        <v>28.3752727273</v>
      </c>
    </row>
    <row r="84" spans="1:11" x14ac:dyDescent="0.15">
      <c r="A84" s="34" t="s">
        <v>168</v>
      </c>
      <c r="B84" s="34" t="s">
        <v>169</v>
      </c>
      <c r="C84" s="34" t="s">
        <v>1911</v>
      </c>
      <c r="D84" s="34" t="s">
        <v>466</v>
      </c>
      <c r="E84" s="34" t="s">
        <v>468</v>
      </c>
      <c r="F84" s="66">
        <v>27.30321189</v>
      </c>
      <c r="G84" s="49">
        <v>14.607827869999999</v>
      </c>
      <c r="H84" s="71">
        <f t="shared" si="2"/>
        <v>0.86908088820463369</v>
      </c>
      <c r="I84" s="77">
        <f t="shared" si="3"/>
        <v>2.0360009683623292E-3</v>
      </c>
      <c r="J84" s="154">
        <v>29.279634809999997</v>
      </c>
      <c r="K84" s="100">
        <v>14.492681818199999</v>
      </c>
    </row>
    <row r="85" spans="1:11" x14ac:dyDescent="0.15">
      <c r="A85" s="34" t="s">
        <v>2101</v>
      </c>
      <c r="B85" s="34" t="s">
        <v>2102</v>
      </c>
      <c r="C85" s="34" t="s">
        <v>1915</v>
      </c>
      <c r="D85" s="34" t="s">
        <v>466</v>
      </c>
      <c r="E85" s="34" t="s">
        <v>469</v>
      </c>
      <c r="F85" s="66">
        <v>27.078190048</v>
      </c>
      <c r="G85" s="49">
        <v>21.597203627999999</v>
      </c>
      <c r="H85" s="71">
        <f t="shared" si="2"/>
        <v>0.25378222636629211</v>
      </c>
      <c r="I85" s="77">
        <f t="shared" si="3"/>
        <v>2.0192210858320076E-3</v>
      </c>
      <c r="J85" s="154">
        <v>701.75099999999998</v>
      </c>
      <c r="K85" s="100">
        <v>26.401590909100001</v>
      </c>
    </row>
    <row r="86" spans="1:11" x14ac:dyDescent="0.15">
      <c r="A86" s="34" t="s">
        <v>2133</v>
      </c>
      <c r="B86" s="34" t="s">
        <v>2134</v>
      </c>
      <c r="C86" s="34" t="s">
        <v>1475</v>
      </c>
      <c r="D86" s="34" t="s">
        <v>465</v>
      </c>
      <c r="E86" s="34" t="s">
        <v>468</v>
      </c>
      <c r="F86" s="66">
        <v>26.971044379999999</v>
      </c>
      <c r="G86" s="49">
        <v>18.728857129999998</v>
      </c>
      <c r="H86" s="71">
        <f t="shared" si="2"/>
        <v>0.44007956239879764</v>
      </c>
      <c r="I86" s="77">
        <f t="shared" si="3"/>
        <v>2.0112312315730026E-3</v>
      </c>
      <c r="J86" s="154">
        <v>24.786300000000001</v>
      </c>
      <c r="K86" s="100">
        <v>61.452090909100001</v>
      </c>
    </row>
    <row r="87" spans="1:11" x14ac:dyDescent="0.15">
      <c r="A87" s="34" t="s">
        <v>1999</v>
      </c>
      <c r="B87" s="34" t="s">
        <v>2000</v>
      </c>
      <c r="C87" s="34" t="s">
        <v>1915</v>
      </c>
      <c r="D87" s="34" t="s">
        <v>466</v>
      </c>
      <c r="E87" s="34" t="s">
        <v>469</v>
      </c>
      <c r="F87" s="66">
        <v>26.952821199999999</v>
      </c>
      <c r="G87" s="49">
        <v>18.911255140000002</v>
      </c>
      <c r="H87" s="71">
        <f t="shared" si="2"/>
        <v>0.42522645908313828</v>
      </c>
      <c r="I87" s="77">
        <f t="shared" si="3"/>
        <v>2.0098723287349002E-3</v>
      </c>
      <c r="J87" s="154">
        <v>106.0701174594</v>
      </c>
      <c r="K87" s="100">
        <v>15.6757727273</v>
      </c>
    </row>
    <row r="88" spans="1:11" x14ac:dyDescent="0.15">
      <c r="A88" s="34" t="s">
        <v>268</v>
      </c>
      <c r="B88" s="34" t="s">
        <v>269</v>
      </c>
      <c r="C88" s="34" t="s">
        <v>1911</v>
      </c>
      <c r="D88" s="34" t="s">
        <v>465</v>
      </c>
      <c r="E88" s="34" t="s">
        <v>468</v>
      </c>
      <c r="F88" s="66">
        <v>26.17276086</v>
      </c>
      <c r="G88" s="49">
        <v>0.74654058999999995</v>
      </c>
      <c r="H88" s="71">
        <f t="shared" si="2"/>
        <v>34.058724482750499</v>
      </c>
      <c r="I88" s="77">
        <f t="shared" si="3"/>
        <v>1.9517032161037692E-3</v>
      </c>
      <c r="J88" s="154">
        <v>38.657681359999998</v>
      </c>
      <c r="K88" s="100">
        <v>19.969409090900001</v>
      </c>
    </row>
    <row r="89" spans="1:11" x14ac:dyDescent="0.15">
      <c r="A89" s="34" t="s">
        <v>1166</v>
      </c>
      <c r="B89" s="34" t="s">
        <v>1323</v>
      </c>
      <c r="C89" s="34" t="s">
        <v>1916</v>
      </c>
      <c r="D89" s="34" t="s">
        <v>465</v>
      </c>
      <c r="E89" s="34" t="s">
        <v>469</v>
      </c>
      <c r="F89" s="66">
        <v>25.318785504999997</v>
      </c>
      <c r="G89" s="49">
        <v>21.126942109999998</v>
      </c>
      <c r="H89" s="71">
        <f t="shared" si="2"/>
        <v>0.19841221569949186</v>
      </c>
      <c r="I89" s="77">
        <f t="shared" si="3"/>
        <v>1.8880222595649386E-3</v>
      </c>
      <c r="J89" s="154">
        <v>4537.9609167099998</v>
      </c>
      <c r="K89" s="100">
        <v>12.016</v>
      </c>
    </row>
    <row r="90" spans="1:11" x14ac:dyDescent="0.15">
      <c r="A90" s="34" t="s">
        <v>1078</v>
      </c>
      <c r="B90" s="34" t="s">
        <v>127</v>
      </c>
      <c r="C90" s="34" t="s">
        <v>1087</v>
      </c>
      <c r="D90" s="34" t="s">
        <v>465</v>
      </c>
      <c r="E90" s="34" t="s">
        <v>468</v>
      </c>
      <c r="F90" s="66">
        <v>24.824083840999997</v>
      </c>
      <c r="G90" s="49">
        <v>31.414536187</v>
      </c>
      <c r="H90" s="71">
        <f t="shared" si="2"/>
        <v>-0.2097898981149775</v>
      </c>
      <c r="I90" s="77">
        <f t="shared" si="3"/>
        <v>1.8511323481870264E-3</v>
      </c>
      <c r="J90" s="154">
        <v>172.01300739999999</v>
      </c>
      <c r="K90" s="100">
        <v>77.714272727299999</v>
      </c>
    </row>
    <row r="91" spans="1:11" x14ac:dyDescent="0.15">
      <c r="A91" s="34" t="s">
        <v>1148</v>
      </c>
      <c r="B91" s="34" t="s">
        <v>119</v>
      </c>
      <c r="C91" s="34" t="s">
        <v>1913</v>
      </c>
      <c r="D91" s="34" t="s">
        <v>466</v>
      </c>
      <c r="E91" s="34" t="s">
        <v>469</v>
      </c>
      <c r="F91" s="66">
        <v>24.264865850000003</v>
      </c>
      <c r="G91" s="49">
        <v>6.3468244</v>
      </c>
      <c r="H91" s="71">
        <f t="shared" si="2"/>
        <v>2.8231506531045674</v>
      </c>
      <c r="I91" s="77">
        <f t="shared" si="3"/>
        <v>1.80943145322314E-3</v>
      </c>
      <c r="J91" s="154">
        <v>257.98637780000001</v>
      </c>
      <c r="K91" s="100">
        <v>5.4930909091000002</v>
      </c>
    </row>
    <row r="92" spans="1:11" x14ac:dyDescent="0.15">
      <c r="A92" s="34" t="s">
        <v>1179</v>
      </c>
      <c r="B92" s="34" t="s">
        <v>1336</v>
      </c>
      <c r="C92" s="34" t="s">
        <v>1916</v>
      </c>
      <c r="D92" s="34" t="s">
        <v>465</v>
      </c>
      <c r="E92" s="34" t="s">
        <v>469</v>
      </c>
      <c r="F92" s="66">
        <v>24.228754559999999</v>
      </c>
      <c r="G92" s="49">
        <v>10.664823615</v>
      </c>
      <c r="H92" s="71">
        <f t="shared" si="2"/>
        <v>1.2718382820623892</v>
      </c>
      <c r="I92" s="77">
        <f t="shared" si="3"/>
        <v>1.8067386337224515E-3</v>
      </c>
      <c r="J92" s="154">
        <v>305.73675100000003</v>
      </c>
      <c r="K92" s="100">
        <v>14.193</v>
      </c>
    </row>
    <row r="93" spans="1:11" x14ac:dyDescent="0.15">
      <c r="A93" s="34" t="s">
        <v>1421</v>
      </c>
      <c r="B93" s="34" t="s">
        <v>1414</v>
      </c>
      <c r="C93" s="34" t="s">
        <v>1910</v>
      </c>
      <c r="D93" s="34" t="s">
        <v>466</v>
      </c>
      <c r="E93" s="34" t="s">
        <v>469</v>
      </c>
      <c r="F93" s="66">
        <v>23.151272640000002</v>
      </c>
      <c r="G93" s="49">
        <v>10.33768199</v>
      </c>
      <c r="H93" s="71">
        <f t="shared" si="2"/>
        <v>1.2395032718548542</v>
      </c>
      <c r="I93" s="77">
        <f t="shared" si="3"/>
        <v>1.726390788884593E-3</v>
      </c>
      <c r="J93" s="154">
        <v>33.101537210000004</v>
      </c>
      <c r="K93" s="100">
        <v>12.635090909100001</v>
      </c>
    </row>
    <row r="94" spans="1:11" x14ac:dyDescent="0.15">
      <c r="A94" s="34" t="s">
        <v>1345</v>
      </c>
      <c r="B94" s="34" t="s">
        <v>1346</v>
      </c>
      <c r="C94" s="34" t="s">
        <v>1916</v>
      </c>
      <c r="D94" s="34" t="s">
        <v>465</v>
      </c>
      <c r="E94" s="34" t="s">
        <v>469</v>
      </c>
      <c r="F94" s="66">
        <v>22.979398818</v>
      </c>
      <c r="G94" s="49">
        <v>21.325960401</v>
      </c>
      <c r="H94" s="71">
        <f t="shared" si="2"/>
        <v>7.7531721240674756E-2</v>
      </c>
      <c r="I94" s="77">
        <f t="shared" si="3"/>
        <v>1.7135741550966721E-3</v>
      </c>
      <c r="J94" s="154">
        <v>559.36008568</v>
      </c>
      <c r="K94" s="100">
        <v>26.851181818200001</v>
      </c>
    </row>
    <row r="95" spans="1:11" x14ac:dyDescent="0.15">
      <c r="A95" s="34" t="s">
        <v>1169</v>
      </c>
      <c r="B95" s="34" t="s">
        <v>1326</v>
      </c>
      <c r="C95" s="34" t="s">
        <v>1916</v>
      </c>
      <c r="D95" s="34" t="s">
        <v>465</v>
      </c>
      <c r="E95" s="34" t="s">
        <v>469</v>
      </c>
      <c r="F95" s="66">
        <v>22.687952249999999</v>
      </c>
      <c r="G95" s="49">
        <v>12.92051638</v>
      </c>
      <c r="H95" s="71">
        <f t="shared" si="2"/>
        <v>0.75596327443377298</v>
      </c>
      <c r="I95" s="77">
        <f t="shared" si="3"/>
        <v>1.6918409796349524E-3</v>
      </c>
      <c r="J95" s="154">
        <v>405.43995524000002</v>
      </c>
      <c r="K95" s="100">
        <v>15.591409090899999</v>
      </c>
    </row>
    <row r="96" spans="1:11" x14ac:dyDescent="0.15">
      <c r="A96" s="34" t="s">
        <v>406</v>
      </c>
      <c r="B96" s="34" t="s">
        <v>799</v>
      </c>
      <c r="C96" s="34" t="s">
        <v>1912</v>
      </c>
      <c r="D96" s="34" t="s">
        <v>465</v>
      </c>
      <c r="E96" s="34" t="s">
        <v>468</v>
      </c>
      <c r="F96" s="66">
        <v>22.680640979</v>
      </c>
      <c r="G96" s="49">
        <v>17.099854034000003</v>
      </c>
      <c r="H96" s="71">
        <f t="shared" si="2"/>
        <v>0.32636459550494412</v>
      </c>
      <c r="I96" s="77">
        <f t="shared" si="3"/>
        <v>1.6912957780339127E-3</v>
      </c>
      <c r="J96" s="154">
        <v>412.92172349999998</v>
      </c>
      <c r="K96" s="100">
        <v>42.866136363599999</v>
      </c>
    </row>
    <row r="97" spans="1:11" x14ac:dyDescent="0.15">
      <c r="A97" s="34" t="s">
        <v>1111</v>
      </c>
      <c r="B97" s="34" t="s">
        <v>229</v>
      </c>
      <c r="C97" s="34" t="s">
        <v>1475</v>
      </c>
      <c r="D97" s="34" t="s">
        <v>465</v>
      </c>
      <c r="E97" s="34" t="s">
        <v>468</v>
      </c>
      <c r="F97" s="66">
        <v>22.213216093</v>
      </c>
      <c r="G97" s="49">
        <v>21.885554513999999</v>
      </c>
      <c r="H97" s="71">
        <f t="shared" si="2"/>
        <v>1.4971591365912085E-2</v>
      </c>
      <c r="I97" s="77">
        <f t="shared" si="3"/>
        <v>1.6564398964487425E-3</v>
      </c>
      <c r="J97" s="154">
        <v>168.6568455</v>
      </c>
      <c r="K97" s="100">
        <v>13.100363636399999</v>
      </c>
    </row>
    <row r="98" spans="1:11" x14ac:dyDescent="0.15">
      <c r="A98" s="34" t="s">
        <v>478</v>
      </c>
      <c r="B98" s="34" t="s">
        <v>479</v>
      </c>
      <c r="C98" s="34" t="s">
        <v>1916</v>
      </c>
      <c r="D98" s="34" t="s">
        <v>465</v>
      </c>
      <c r="E98" s="34" t="s">
        <v>469</v>
      </c>
      <c r="F98" s="66">
        <v>21.706620864000001</v>
      </c>
      <c r="G98" s="49">
        <v>13.512649917999999</v>
      </c>
      <c r="H98" s="71">
        <f t="shared" si="2"/>
        <v>0.60639260217086921</v>
      </c>
      <c r="I98" s="77">
        <f t="shared" si="3"/>
        <v>1.6186630817293906E-3</v>
      </c>
      <c r="J98" s="154">
        <v>1072.1380069900001</v>
      </c>
      <c r="K98" s="100">
        <v>28.256590909100002</v>
      </c>
    </row>
    <row r="99" spans="1:11" x14ac:dyDescent="0.15">
      <c r="A99" s="34" t="s">
        <v>1122</v>
      </c>
      <c r="B99" s="34" t="s">
        <v>507</v>
      </c>
      <c r="C99" s="34" t="s">
        <v>1911</v>
      </c>
      <c r="D99" s="34" t="s">
        <v>465</v>
      </c>
      <c r="E99" s="34" t="s">
        <v>468</v>
      </c>
      <c r="F99" s="66">
        <v>21.239391829999999</v>
      </c>
      <c r="G99" s="49">
        <v>19.04427338</v>
      </c>
      <c r="H99" s="71">
        <f t="shared" si="2"/>
        <v>0.11526396445796028</v>
      </c>
      <c r="I99" s="77">
        <f t="shared" si="3"/>
        <v>1.5838218048311436E-3</v>
      </c>
      <c r="J99" s="154">
        <v>101.21988576999999</v>
      </c>
      <c r="K99" s="100">
        <v>13.663090909099999</v>
      </c>
    </row>
    <row r="100" spans="1:11" x14ac:dyDescent="0.15">
      <c r="A100" s="34" t="s">
        <v>1472</v>
      </c>
      <c r="B100" s="34" t="s">
        <v>1468</v>
      </c>
      <c r="C100" s="34" t="s">
        <v>1916</v>
      </c>
      <c r="D100" s="34" t="s">
        <v>465</v>
      </c>
      <c r="E100" s="34" t="s">
        <v>469</v>
      </c>
      <c r="F100" s="66">
        <v>21.12702157</v>
      </c>
      <c r="G100" s="49">
        <v>15.454844509999999</v>
      </c>
      <c r="H100" s="71">
        <f t="shared" si="2"/>
        <v>0.36701611953001789</v>
      </c>
      <c r="I100" s="77">
        <f t="shared" si="3"/>
        <v>1.5754423526591111E-3</v>
      </c>
      <c r="J100" s="154">
        <v>110.06678895</v>
      </c>
      <c r="K100" s="100">
        <v>24.0006818182</v>
      </c>
    </row>
    <row r="101" spans="1:11" x14ac:dyDescent="0.15">
      <c r="A101" s="34" t="s">
        <v>2024</v>
      </c>
      <c r="B101" s="34" t="s">
        <v>1007</v>
      </c>
      <c r="C101" s="34" t="s">
        <v>1915</v>
      </c>
      <c r="D101" s="34" t="s">
        <v>466</v>
      </c>
      <c r="E101" s="34" t="s">
        <v>469</v>
      </c>
      <c r="F101" s="66">
        <v>20.827637489999997</v>
      </c>
      <c r="G101" s="49">
        <v>17.091802960999999</v>
      </c>
      <c r="H101" s="71">
        <f t="shared" si="2"/>
        <v>0.21857463121499876</v>
      </c>
      <c r="I101" s="77">
        <f t="shared" si="3"/>
        <v>1.5531172767944829E-3</v>
      </c>
      <c r="J101" s="154">
        <v>105.724</v>
      </c>
      <c r="K101" s="100">
        <v>20.701764705900001</v>
      </c>
    </row>
    <row r="102" spans="1:11" x14ac:dyDescent="0.15">
      <c r="A102" s="34" t="s">
        <v>1942</v>
      </c>
      <c r="B102" s="34" t="s">
        <v>1943</v>
      </c>
      <c r="C102" s="34" t="s">
        <v>1475</v>
      </c>
      <c r="D102" s="34" t="s">
        <v>465</v>
      </c>
      <c r="E102" s="34" t="s">
        <v>468</v>
      </c>
      <c r="F102" s="66">
        <v>20.73236163</v>
      </c>
      <c r="G102" s="49">
        <v>24.677435629999998</v>
      </c>
      <c r="H102" s="71">
        <f t="shared" si="2"/>
        <v>-0.15986563835684897</v>
      </c>
      <c r="I102" s="77">
        <f t="shared" si="3"/>
        <v>1.5460125543170296E-3</v>
      </c>
      <c r="J102" s="154">
        <v>155.61250000000001</v>
      </c>
      <c r="K102" s="100">
        <v>17.331636363600001</v>
      </c>
    </row>
    <row r="103" spans="1:11" x14ac:dyDescent="0.15">
      <c r="A103" s="34" t="s">
        <v>1974</v>
      </c>
      <c r="B103" s="34" t="s">
        <v>1975</v>
      </c>
      <c r="C103" s="34" t="s">
        <v>1916</v>
      </c>
      <c r="D103" s="34" t="s">
        <v>465</v>
      </c>
      <c r="E103" s="34" t="s">
        <v>469</v>
      </c>
      <c r="F103" s="66">
        <v>20.6279696</v>
      </c>
      <c r="G103" s="49">
        <v>7.9823054000000004</v>
      </c>
      <c r="H103" s="71">
        <f t="shared" si="2"/>
        <v>1.5842120247616682</v>
      </c>
      <c r="I103" s="77">
        <f t="shared" si="3"/>
        <v>1.5382280388898481E-3</v>
      </c>
      <c r="J103" s="154">
        <v>85.810061829999995</v>
      </c>
      <c r="K103" s="100">
        <v>11.7777272727</v>
      </c>
    </row>
    <row r="104" spans="1:11" x14ac:dyDescent="0.15">
      <c r="A104" s="34" t="s">
        <v>914</v>
      </c>
      <c r="B104" s="34" t="s">
        <v>355</v>
      </c>
      <c r="C104" s="34" t="s">
        <v>1915</v>
      </c>
      <c r="D104" s="34" t="s">
        <v>358</v>
      </c>
      <c r="E104" s="34" t="s">
        <v>469</v>
      </c>
      <c r="F104" s="66">
        <v>20.6275218</v>
      </c>
      <c r="G104" s="49">
        <v>13.288640669999999</v>
      </c>
      <c r="H104" s="71">
        <f t="shared" si="2"/>
        <v>0.55226725684350986</v>
      </c>
      <c r="I104" s="77">
        <f t="shared" si="3"/>
        <v>1.5381946464363412E-3</v>
      </c>
      <c r="J104" s="154">
        <v>716.93995777791497</v>
      </c>
      <c r="K104" s="100">
        <v>15.6224090909</v>
      </c>
    </row>
    <row r="105" spans="1:11" x14ac:dyDescent="0.15">
      <c r="A105" s="34" t="s">
        <v>2005</v>
      </c>
      <c r="B105" s="34" t="s">
        <v>2006</v>
      </c>
      <c r="C105" s="34" t="s">
        <v>1915</v>
      </c>
      <c r="D105" s="34" t="s">
        <v>466</v>
      </c>
      <c r="E105" s="34" t="s">
        <v>469</v>
      </c>
      <c r="F105" s="66">
        <v>20.265666602000003</v>
      </c>
      <c r="G105" s="49">
        <v>40.353323238000002</v>
      </c>
      <c r="H105" s="71">
        <f t="shared" si="2"/>
        <v>-0.4977943580389883</v>
      </c>
      <c r="I105" s="77">
        <f t="shared" si="3"/>
        <v>1.5112110982551555E-3</v>
      </c>
      <c r="J105" s="154">
        <v>1173.607</v>
      </c>
      <c r="K105" s="100">
        <v>9.8943636363999996</v>
      </c>
    </row>
    <row r="106" spans="1:11" x14ac:dyDescent="0.15">
      <c r="A106" s="34" t="s">
        <v>370</v>
      </c>
      <c r="B106" s="34" t="s">
        <v>371</v>
      </c>
      <c r="C106" s="34" t="s">
        <v>1475</v>
      </c>
      <c r="D106" s="34" t="s">
        <v>465</v>
      </c>
      <c r="E106" s="34" t="s">
        <v>468</v>
      </c>
      <c r="F106" s="66">
        <v>20.228153728999999</v>
      </c>
      <c r="G106" s="49">
        <v>40.634900068999997</v>
      </c>
      <c r="H106" s="71">
        <f t="shared" si="2"/>
        <v>-0.50219752738036449</v>
      </c>
      <c r="I106" s="77">
        <f t="shared" si="3"/>
        <v>1.50841376268666E-3</v>
      </c>
      <c r="J106" s="154">
        <v>383.80297638000002</v>
      </c>
      <c r="K106" s="100">
        <v>27.114454545499999</v>
      </c>
    </row>
    <row r="107" spans="1:11" x14ac:dyDescent="0.15">
      <c r="A107" s="34" t="s">
        <v>362</v>
      </c>
      <c r="B107" s="34" t="s">
        <v>363</v>
      </c>
      <c r="C107" s="34" t="s">
        <v>1475</v>
      </c>
      <c r="D107" s="34" t="s">
        <v>465</v>
      </c>
      <c r="E107" s="34" t="s">
        <v>468</v>
      </c>
      <c r="F107" s="66">
        <v>19.470803848999999</v>
      </c>
      <c r="G107" s="49">
        <v>17.965305686000001</v>
      </c>
      <c r="H107" s="71">
        <f t="shared" si="2"/>
        <v>8.3800308734696571E-2</v>
      </c>
      <c r="I107" s="77">
        <f t="shared" si="3"/>
        <v>1.4519381694384588E-3</v>
      </c>
      <c r="J107" s="154">
        <v>186.57529493999999</v>
      </c>
      <c r="K107" s="100">
        <v>58.501590909100003</v>
      </c>
    </row>
    <row r="108" spans="1:11" x14ac:dyDescent="0.15">
      <c r="A108" s="34" t="s">
        <v>82</v>
      </c>
      <c r="B108" s="34" t="s">
        <v>94</v>
      </c>
      <c r="C108" s="34" t="s">
        <v>1475</v>
      </c>
      <c r="D108" s="34" t="s">
        <v>465</v>
      </c>
      <c r="E108" s="34" t="s">
        <v>468</v>
      </c>
      <c r="F108" s="66">
        <v>19.009201040000001</v>
      </c>
      <c r="G108" s="49">
        <v>20.133203160000001</v>
      </c>
      <c r="H108" s="71">
        <f t="shared" si="2"/>
        <v>-5.5828280828811749E-2</v>
      </c>
      <c r="I108" s="77">
        <f t="shared" si="3"/>
        <v>1.4175164402327829E-3</v>
      </c>
      <c r="J108" s="154">
        <v>510.63656337999998</v>
      </c>
      <c r="K108" s="100">
        <v>46.093181818200001</v>
      </c>
    </row>
    <row r="109" spans="1:11" x14ac:dyDescent="0.15">
      <c r="A109" s="34" t="s">
        <v>514</v>
      </c>
      <c r="B109" s="34" t="s">
        <v>515</v>
      </c>
      <c r="C109" s="34" t="s">
        <v>1916</v>
      </c>
      <c r="D109" s="34" t="s">
        <v>465</v>
      </c>
      <c r="E109" s="34" t="s">
        <v>469</v>
      </c>
      <c r="F109" s="66">
        <v>18.931091909000003</v>
      </c>
      <c r="G109" s="49">
        <v>15.293407999999999</v>
      </c>
      <c r="H109" s="71">
        <f t="shared" si="2"/>
        <v>0.23785959996620787</v>
      </c>
      <c r="I109" s="77">
        <f t="shared" si="3"/>
        <v>1.4116918410246517E-3</v>
      </c>
      <c r="J109" s="154">
        <v>168.52081629</v>
      </c>
      <c r="K109" s="100">
        <v>31.818727272699999</v>
      </c>
    </row>
    <row r="110" spans="1:11" x14ac:dyDescent="0.15">
      <c r="A110" s="34" t="s">
        <v>836</v>
      </c>
      <c r="B110" s="34" t="s">
        <v>1462</v>
      </c>
      <c r="C110" s="34" t="s">
        <v>1475</v>
      </c>
      <c r="D110" s="34" t="s">
        <v>465</v>
      </c>
      <c r="E110" s="34" t="s">
        <v>469</v>
      </c>
      <c r="F110" s="66">
        <v>18.606563675</v>
      </c>
      <c r="G110" s="49">
        <v>41.966770461000003</v>
      </c>
      <c r="H110" s="71">
        <f t="shared" si="2"/>
        <v>-0.55663579849940548</v>
      </c>
      <c r="I110" s="77">
        <f t="shared" si="3"/>
        <v>1.387491765174714E-3</v>
      </c>
      <c r="J110" s="154">
        <v>134.79314662499999</v>
      </c>
      <c r="K110" s="100">
        <v>0.71772727270000003</v>
      </c>
    </row>
    <row r="111" spans="1:11" x14ac:dyDescent="0.15">
      <c r="A111" s="34" t="s">
        <v>901</v>
      </c>
      <c r="B111" s="34" t="s">
        <v>305</v>
      </c>
      <c r="C111" s="34" t="s">
        <v>1475</v>
      </c>
      <c r="D111" s="34" t="s">
        <v>465</v>
      </c>
      <c r="E111" s="34" t="s">
        <v>468</v>
      </c>
      <c r="F111" s="66">
        <v>18.531374996</v>
      </c>
      <c r="G111" s="49">
        <v>33.237306607999997</v>
      </c>
      <c r="H111" s="71">
        <f t="shared" si="2"/>
        <v>-0.44245256649226739</v>
      </c>
      <c r="I111" s="77">
        <f t="shared" si="3"/>
        <v>1.3818849441211824E-3</v>
      </c>
      <c r="J111" s="154">
        <v>518.52528624000001</v>
      </c>
      <c r="K111" s="100">
        <v>41.446363636400001</v>
      </c>
    </row>
    <row r="112" spans="1:11" x14ac:dyDescent="0.15">
      <c r="A112" s="34" t="s">
        <v>2128</v>
      </c>
      <c r="B112" s="34" t="s">
        <v>2129</v>
      </c>
      <c r="C112" s="34" t="s">
        <v>1915</v>
      </c>
      <c r="D112" s="34" t="s">
        <v>466</v>
      </c>
      <c r="E112" s="34" t="s">
        <v>469</v>
      </c>
      <c r="F112" s="66">
        <v>18.347982239</v>
      </c>
      <c r="G112" s="49">
        <v>15.834730084</v>
      </c>
      <c r="H112" s="71">
        <f t="shared" si="2"/>
        <v>0.15871771363753684</v>
      </c>
      <c r="I112" s="77">
        <f t="shared" si="3"/>
        <v>1.3682093431572023E-3</v>
      </c>
      <c r="J112" s="154">
        <v>1483.6647</v>
      </c>
      <c r="K112" s="100">
        <v>21.048545454500001</v>
      </c>
    </row>
    <row r="113" spans="1:11" x14ac:dyDescent="0.15">
      <c r="A113" s="34" t="s">
        <v>2056</v>
      </c>
      <c r="B113" s="34" t="s">
        <v>1347</v>
      </c>
      <c r="C113" s="34" t="s">
        <v>1916</v>
      </c>
      <c r="D113" s="34" t="s">
        <v>465</v>
      </c>
      <c r="E113" s="34" t="s">
        <v>468</v>
      </c>
      <c r="F113" s="66">
        <v>18.107906355999997</v>
      </c>
      <c r="G113" s="49">
        <v>97.005763895000001</v>
      </c>
      <c r="H113" s="71">
        <f t="shared" si="2"/>
        <v>-0.81333164516285672</v>
      </c>
      <c r="I113" s="77">
        <f t="shared" si="3"/>
        <v>1.350306880537137E-3</v>
      </c>
      <c r="J113" s="154">
        <v>1137.45682489</v>
      </c>
      <c r="K113" s="100">
        <v>2.3745454545000002</v>
      </c>
    </row>
    <row r="114" spans="1:11" x14ac:dyDescent="0.15">
      <c r="A114" s="34" t="s">
        <v>1079</v>
      </c>
      <c r="B114" s="34" t="s">
        <v>133</v>
      </c>
      <c r="C114" s="34" t="s">
        <v>1087</v>
      </c>
      <c r="D114" s="34" t="s">
        <v>465</v>
      </c>
      <c r="E114" s="34" t="s">
        <v>468</v>
      </c>
      <c r="F114" s="66">
        <v>17.909751949</v>
      </c>
      <c r="G114" s="49">
        <v>16.054820806999999</v>
      </c>
      <c r="H114" s="71">
        <f t="shared" si="2"/>
        <v>0.11553733076804207</v>
      </c>
      <c r="I114" s="77">
        <f t="shared" si="3"/>
        <v>1.3355305030851852E-3</v>
      </c>
      <c r="J114" s="154">
        <v>334.31636992</v>
      </c>
      <c r="K114" s="100">
        <v>63.07</v>
      </c>
    </row>
    <row r="115" spans="1:11" x14ac:dyDescent="0.15">
      <c r="A115" s="34" t="s">
        <v>292</v>
      </c>
      <c r="B115" s="34" t="s">
        <v>293</v>
      </c>
      <c r="C115" s="34" t="s">
        <v>1475</v>
      </c>
      <c r="D115" s="34" t="s">
        <v>465</v>
      </c>
      <c r="E115" s="34" t="s">
        <v>468</v>
      </c>
      <c r="F115" s="66">
        <v>17.76442471</v>
      </c>
      <c r="G115" s="49">
        <v>12.43421</v>
      </c>
      <c r="H115" s="71">
        <f t="shared" si="2"/>
        <v>0.42867337048352883</v>
      </c>
      <c r="I115" s="77">
        <f t="shared" si="3"/>
        <v>1.3246934484366149E-3</v>
      </c>
      <c r="J115" s="154">
        <v>130.39539966000001</v>
      </c>
      <c r="K115" s="100">
        <v>24.841727272699998</v>
      </c>
    </row>
    <row r="116" spans="1:11" x14ac:dyDescent="0.15">
      <c r="A116" s="34" t="s">
        <v>607</v>
      </c>
      <c r="B116" s="34" t="s">
        <v>608</v>
      </c>
      <c r="C116" s="34" t="s">
        <v>1910</v>
      </c>
      <c r="D116" s="34" t="s">
        <v>465</v>
      </c>
      <c r="E116" s="34" t="s">
        <v>468</v>
      </c>
      <c r="F116" s="66">
        <v>17.622082149999997</v>
      </c>
      <c r="G116" s="49">
        <v>5.6382000899999998</v>
      </c>
      <c r="H116" s="71">
        <f t="shared" si="2"/>
        <v>2.1254800944817123</v>
      </c>
      <c r="I116" s="77">
        <f t="shared" si="3"/>
        <v>1.3140789613511111E-3</v>
      </c>
      <c r="J116" s="154">
        <v>52.02084559</v>
      </c>
      <c r="K116" s="100">
        <v>10.164545454500001</v>
      </c>
    </row>
    <row r="117" spans="1:11" x14ac:dyDescent="0.15">
      <c r="A117" s="34" t="s">
        <v>151</v>
      </c>
      <c r="B117" s="34" t="s">
        <v>152</v>
      </c>
      <c r="C117" s="34" t="s">
        <v>1909</v>
      </c>
      <c r="D117" s="34" t="s">
        <v>465</v>
      </c>
      <c r="E117" s="34" t="s">
        <v>468</v>
      </c>
      <c r="F117" s="66">
        <v>17.340833230000001</v>
      </c>
      <c r="G117" s="49">
        <v>8.2905456300000004</v>
      </c>
      <c r="H117" s="71">
        <f t="shared" si="2"/>
        <v>1.0916395619669244</v>
      </c>
      <c r="I117" s="77">
        <f t="shared" si="3"/>
        <v>1.2931062246717105E-3</v>
      </c>
      <c r="J117" s="154">
        <v>151.10724600999998</v>
      </c>
      <c r="K117" s="100">
        <v>8.2059545454999991</v>
      </c>
    </row>
    <row r="118" spans="1:11" x14ac:dyDescent="0.15">
      <c r="A118" s="34" t="s">
        <v>843</v>
      </c>
      <c r="B118" s="34" t="s">
        <v>1246</v>
      </c>
      <c r="C118" s="34" t="s">
        <v>1916</v>
      </c>
      <c r="D118" s="34" t="s">
        <v>465</v>
      </c>
      <c r="E118" s="34" t="s">
        <v>468</v>
      </c>
      <c r="F118" s="66">
        <v>17.028214903999999</v>
      </c>
      <c r="G118" s="49">
        <v>38.03290484</v>
      </c>
      <c r="H118" s="71">
        <f t="shared" si="2"/>
        <v>-0.55227677255692886</v>
      </c>
      <c r="I118" s="77">
        <f t="shared" si="3"/>
        <v>1.2697942708609965E-3</v>
      </c>
      <c r="J118" s="154">
        <v>564.44719025999996</v>
      </c>
      <c r="K118" s="100">
        <v>38.808863636399998</v>
      </c>
    </row>
    <row r="119" spans="1:11" x14ac:dyDescent="0.15">
      <c r="A119" s="34" t="s">
        <v>1291</v>
      </c>
      <c r="B119" s="34" t="s">
        <v>1292</v>
      </c>
      <c r="C119" s="34" t="s">
        <v>1475</v>
      </c>
      <c r="D119" s="34" t="s">
        <v>465</v>
      </c>
      <c r="E119" s="34" t="s">
        <v>468</v>
      </c>
      <c r="F119" s="66">
        <v>16.980019200000001</v>
      </c>
      <c r="G119" s="49">
        <v>31.42992873</v>
      </c>
      <c r="H119" s="71">
        <f t="shared" si="2"/>
        <v>-0.45974999352154111</v>
      </c>
      <c r="I119" s="77">
        <f t="shared" si="3"/>
        <v>1.2662003164057394E-3</v>
      </c>
      <c r="J119" s="154">
        <v>638.45462850000001</v>
      </c>
      <c r="K119" s="100">
        <v>24.220136363600002</v>
      </c>
    </row>
    <row r="120" spans="1:11" x14ac:dyDescent="0.15">
      <c r="A120" s="34" t="s">
        <v>2042</v>
      </c>
      <c r="B120" s="34" t="s">
        <v>1376</v>
      </c>
      <c r="C120" s="34" t="s">
        <v>1915</v>
      </c>
      <c r="D120" s="34" t="s">
        <v>466</v>
      </c>
      <c r="E120" s="34" t="s">
        <v>468</v>
      </c>
      <c r="F120" s="66">
        <v>16.809161173</v>
      </c>
      <c r="G120" s="49">
        <v>16.747976996999999</v>
      </c>
      <c r="H120" s="71">
        <f t="shared" si="2"/>
        <v>3.6532278502030557E-3</v>
      </c>
      <c r="I120" s="77">
        <f t="shared" si="3"/>
        <v>1.2534594304679978E-3</v>
      </c>
      <c r="J120" s="154">
        <v>871.577</v>
      </c>
      <c r="K120" s="100">
        <v>20.504363636400001</v>
      </c>
    </row>
    <row r="121" spans="1:11" x14ac:dyDescent="0.15">
      <c r="A121" s="34" t="s">
        <v>490</v>
      </c>
      <c r="B121" s="34" t="s">
        <v>491</v>
      </c>
      <c r="C121" s="34" t="s">
        <v>1916</v>
      </c>
      <c r="D121" s="34" t="s">
        <v>465</v>
      </c>
      <c r="E121" s="34" t="s">
        <v>469</v>
      </c>
      <c r="F121" s="66">
        <v>16.48734688</v>
      </c>
      <c r="G121" s="49">
        <v>22.713529732999998</v>
      </c>
      <c r="H121" s="71">
        <f t="shared" si="2"/>
        <v>-0.27411780230503369</v>
      </c>
      <c r="I121" s="77">
        <f t="shared" si="3"/>
        <v>1.2294617332439281E-3</v>
      </c>
      <c r="J121" s="154">
        <v>1183.3993089100002</v>
      </c>
      <c r="K121" s="100">
        <v>31.322181818200001</v>
      </c>
    </row>
    <row r="122" spans="1:11" x14ac:dyDescent="0.15">
      <c r="A122" s="34" t="s">
        <v>83</v>
      </c>
      <c r="B122" s="34" t="s">
        <v>95</v>
      </c>
      <c r="C122" s="34" t="s">
        <v>1475</v>
      </c>
      <c r="D122" s="34" t="s">
        <v>465</v>
      </c>
      <c r="E122" s="34" t="s">
        <v>468</v>
      </c>
      <c r="F122" s="66">
        <v>16.411645320000002</v>
      </c>
      <c r="G122" s="49">
        <v>15.685515779999999</v>
      </c>
      <c r="H122" s="71">
        <f t="shared" si="2"/>
        <v>4.6292997322144869E-2</v>
      </c>
      <c r="I122" s="77">
        <f t="shared" si="3"/>
        <v>1.2238166666456284E-3</v>
      </c>
      <c r="J122" s="154">
        <v>291.22303231000001</v>
      </c>
      <c r="K122" s="100">
        <v>26.733909090899999</v>
      </c>
    </row>
    <row r="123" spans="1:11" x14ac:dyDescent="0.15">
      <c r="A123" s="34" t="s">
        <v>2082</v>
      </c>
      <c r="B123" s="34" t="s">
        <v>840</v>
      </c>
      <c r="C123" s="34" t="s">
        <v>1915</v>
      </c>
      <c r="D123" s="34" t="s">
        <v>466</v>
      </c>
      <c r="E123" s="34" t="s">
        <v>469</v>
      </c>
      <c r="F123" s="66">
        <v>16.409101639999999</v>
      </c>
      <c r="G123" s="49">
        <v>3.1382622499999999</v>
      </c>
      <c r="H123" s="71">
        <f t="shared" si="2"/>
        <v>4.2287222458862388</v>
      </c>
      <c r="I123" s="77">
        <f t="shared" si="3"/>
        <v>1.2236269843853848E-3</v>
      </c>
      <c r="J123" s="154">
        <v>299.37299999999999</v>
      </c>
      <c r="K123" s="100">
        <v>20.463681818200001</v>
      </c>
    </row>
    <row r="124" spans="1:11" x14ac:dyDescent="0.15">
      <c r="A124" s="34" t="s">
        <v>1175</v>
      </c>
      <c r="B124" s="34" t="s">
        <v>1332</v>
      </c>
      <c r="C124" s="34" t="s">
        <v>1916</v>
      </c>
      <c r="D124" s="34" t="s">
        <v>465</v>
      </c>
      <c r="E124" s="34" t="s">
        <v>469</v>
      </c>
      <c r="F124" s="66">
        <v>16.393111277999999</v>
      </c>
      <c r="G124" s="49">
        <v>16.053071192000001</v>
      </c>
      <c r="H124" s="71">
        <f t="shared" si="2"/>
        <v>2.1182244938243056E-2</v>
      </c>
      <c r="I124" s="77">
        <f t="shared" si="3"/>
        <v>1.2224345828229742E-3</v>
      </c>
      <c r="J124" s="154">
        <v>242.73940377000002</v>
      </c>
      <c r="K124" s="100">
        <v>14.5934090909</v>
      </c>
    </row>
    <row r="125" spans="1:11" x14ac:dyDescent="0.15">
      <c r="A125" s="34" t="s">
        <v>368</v>
      </c>
      <c r="B125" s="34" t="s">
        <v>369</v>
      </c>
      <c r="C125" s="34" t="s">
        <v>1475</v>
      </c>
      <c r="D125" s="34" t="s">
        <v>465</v>
      </c>
      <c r="E125" s="34" t="s">
        <v>468</v>
      </c>
      <c r="F125" s="66">
        <v>16.329158627000002</v>
      </c>
      <c r="G125" s="49">
        <v>15.767596733</v>
      </c>
      <c r="H125" s="71">
        <f t="shared" si="2"/>
        <v>3.5614932542301192E-2</v>
      </c>
      <c r="I125" s="77">
        <f t="shared" si="3"/>
        <v>1.2176656325657692E-3</v>
      </c>
      <c r="J125" s="154">
        <v>139.36109866000001</v>
      </c>
      <c r="K125" s="100">
        <v>34.3752727273</v>
      </c>
    </row>
    <row r="126" spans="1:11" x14ac:dyDescent="0.15">
      <c r="A126" s="34" t="s">
        <v>2039</v>
      </c>
      <c r="B126" s="34" t="s">
        <v>1395</v>
      </c>
      <c r="C126" s="34" t="s">
        <v>1915</v>
      </c>
      <c r="D126" s="34" t="s">
        <v>466</v>
      </c>
      <c r="E126" s="34" t="s">
        <v>469</v>
      </c>
      <c r="F126" s="66">
        <v>16.274531615000001</v>
      </c>
      <c r="G126" s="49">
        <v>9.6881872730000005</v>
      </c>
      <c r="H126" s="71">
        <f t="shared" si="2"/>
        <v>0.67983247602525987</v>
      </c>
      <c r="I126" s="77">
        <f t="shared" si="3"/>
        <v>1.2135920953651341E-3</v>
      </c>
      <c r="J126" s="154">
        <v>321.96089039519995</v>
      </c>
      <c r="K126" s="100">
        <v>20.227636363599999</v>
      </c>
    </row>
    <row r="127" spans="1:11" x14ac:dyDescent="0.15">
      <c r="A127" s="34" t="s">
        <v>1144</v>
      </c>
      <c r="B127" s="34" t="s">
        <v>116</v>
      </c>
      <c r="C127" s="34" t="s">
        <v>1913</v>
      </c>
      <c r="D127" s="34" t="s">
        <v>466</v>
      </c>
      <c r="E127" s="34" t="s">
        <v>469</v>
      </c>
      <c r="F127" s="66">
        <v>16.222649740000001</v>
      </c>
      <c r="G127" s="49">
        <v>0.58848814000000005</v>
      </c>
      <c r="H127" s="71">
        <f t="shared" si="2"/>
        <v>26.566655361992513</v>
      </c>
      <c r="I127" s="77">
        <f t="shared" si="3"/>
        <v>1.2097232630766098E-3</v>
      </c>
      <c r="J127" s="154">
        <v>298.47827469999999</v>
      </c>
      <c r="K127" s="100">
        <v>5.7918181818000001</v>
      </c>
    </row>
    <row r="128" spans="1:11" x14ac:dyDescent="0.15">
      <c r="A128" s="34" t="s">
        <v>66</v>
      </c>
      <c r="B128" s="34" t="s">
        <v>2127</v>
      </c>
      <c r="C128" s="34" t="s">
        <v>1915</v>
      </c>
      <c r="D128" s="34" t="s">
        <v>466</v>
      </c>
      <c r="E128" s="34" t="s">
        <v>469</v>
      </c>
      <c r="F128" s="66">
        <v>16.172476924000001</v>
      </c>
      <c r="G128" s="49">
        <v>25.918716528000001</v>
      </c>
      <c r="H128" s="71">
        <f t="shared" si="2"/>
        <v>-0.37603095020045196</v>
      </c>
      <c r="I128" s="77">
        <f t="shared" si="3"/>
        <v>1.2059818753463671E-3</v>
      </c>
      <c r="J128" s="154">
        <v>1486.5500999999999</v>
      </c>
      <c r="K128" s="100">
        <v>29.217227272700001</v>
      </c>
    </row>
    <row r="129" spans="1:11" x14ac:dyDescent="0.15">
      <c r="A129" s="34" t="s">
        <v>1313</v>
      </c>
      <c r="B129" s="34" t="s">
        <v>661</v>
      </c>
      <c r="C129" s="34" t="s">
        <v>1911</v>
      </c>
      <c r="D129" s="34" t="s">
        <v>465</v>
      </c>
      <c r="E129" s="34" t="s">
        <v>468</v>
      </c>
      <c r="F129" s="66">
        <v>15.974792710000001</v>
      </c>
      <c r="G129" s="49">
        <v>2.7834805199999999</v>
      </c>
      <c r="H129" s="71">
        <f t="shared" si="2"/>
        <v>4.7391429885056287</v>
      </c>
      <c r="I129" s="77">
        <f t="shared" si="3"/>
        <v>1.1912405601943075E-3</v>
      </c>
      <c r="J129" s="154">
        <v>181.83867225999998</v>
      </c>
      <c r="K129" s="100">
        <v>37.581954545499997</v>
      </c>
    </row>
    <row r="130" spans="1:11" x14ac:dyDescent="0.15">
      <c r="A130" s="34" t="s">
        <v>775</v>
      </c>
      <c r="B130" s="34" t="s">
        <v>776</v>
      </c>
      <c r="C130" s="34" t="s">
        <v>1475</v>
      </c>
      <c r="D130" s="34" t="s">
        <v>465</v>
      </c>
      <c r="E130" s="34" t="s">
        <v>468</v>
      </c>
      <c r="F130" s="66">
        <v>15.714725967</v>
      </c>
      <c r="G130" s="49">
        <v>12.117185213999999</v>
      </c>
      <c r="H130" s="71">
        <f t="shared" si="2"/>
        <v>0.29689574678147701</v>
      </c>
      <c r="I130" s="77">
        <f t="shared" si="3"/>
        <v>1.1718473788089054E-3</v>
      </c>
      <c r="J130" s="154">
        <v>126.50312373</v>
      </c>
      <c r="K130" s="100">
        <v>13.8974545455</v>
      </c>
    </row>
    <row r="131" spans="1:11" x14ac:dyDescent="0.15">
      <c r="A131" s="34" t="s">
        <v>648</v>
      </c>
      <c r="B131" s="34" t="s">
        <v>649</v>
      </c>
      <c r="C131" s="34" t="s">
        <v>1913</v>
      </c>
      <c r="D131" s="34" t="s">
        <v>466</v>
      </c>
      <c r="E131" s="34" t="s">
        <v>469</v>
      </c>
      <c r="F131" s="66">
        <v>15.59044323</v>
      </c>
      <c r="G131" s="49">
        <v>8.1997351300000005</v>
      </c>
      <c r="H131" s="71">
        <f t="shared" si="2"/>
        <v>0.90133498007270374</v>
      </c>
      <c r="I131" s="77">
        <f t="shared" si="3"/>
        <v>1.1625796130272758E-3</v>
      </c>
      <c r="J131" s="154">
        <v>57.148474398234121</v>
      </c>
      <c r="K131" s="100">
        <v>12.7265</v>
      </c>
    </row>
    <row r="132" spans="1:11" x14ac:dyDescent="0.15">
      <c r="A132" s="34" t="s">
        <v>894</v>
      </c>
      <c r="B132" s="34" t="s">
        <v>298</v>
      </c>
      <c r="C132" s="34" t="s">
        <v>1475</v>
      </c>
      <c r="D132" s="34" t="s">
        <v>465</v>
      </c>
      <c r="E132" s="34" t="s">
        <v>468</v>
      </c>
      <c r="F132" s="66">
        <v>15.487069209000001</v>
      </c>
      <c r="G132" s="49">
        <v>31.29621818</v>
      </c>
      <c r="H132" s="71">
        <f t="shared" si="2"/>
        <v>-0.50514566584607057</v>
      </c>
      <c r="I132" s="77">
        <f t="shared" si="3"/>
        <v>1.154871010548291E-3</v>
      </c>
      <c r="J132" s="154">
        <v>802.72194460000003</v>
      </c>
      <c r="K132" s="100">
        <v>5.3071818182000001</v>
      </c>
    </row>
    <row r="133" spans="1:11" x14ac:dyDescent="0.15">
      <c r="A133" s="34" t="s">
        <v>789</v>
      </c>
      <c r="B133" s="34" t="s">
        <v>791</v>
      </c>
      <c r="C133" s="34" t="s">
        <v>1475</v>
      </c>
      <c r="D133" s="34" t="s">
        <v>465</v>
      </c>
      <c r="E133" s="34" t="s">
        <v>469</v>
      </c>
      <c r="F133" s="66">
        <v>15.344145215999999</v>
      </c>
      <c r="G133" s="49">
        <v>14.128557050000001</v>
      </c>
      <c r="H133" s="71">
        <f t="shared" si="2"/>
        <v>8.6037672615689953E-2</v>
      </c>
      <c r="I133" s="77">
        <f t="shared" si="3"/>
        <v>1.1442131659942297E-3</v>
      </c>
      <c r="J133" s="154">
        <v>370.30880880000001</v>
      </c>
      <c r="K133" s="100">
        <v>19.558090909099999</v>
      </c>
    </row>
    <row r="134" spans="1:11" x14ac:dyDescent="0.15">
      <c r="A134" s="34" t="s">
        <v>2118</v>
      </c>
      <c r="B134" s="34" t="s">
        <v>2119</v>
      </c>
      <c r="C134" s="34" t="s">
        <v>1915</v>
      </c>
      <c r="D134" s="34" t="s">
        <v>466</v>
      </c>
      <c r="E134" s="34" t="s">
        <v>469</v>
      </c>
      <c r="F134" s="66">
        <v>15.292873728</v>
      </c>
      <c r="G134" s="49">
        <v>25.773185634000001</v>
      </c>
      <c r="H134" s="71">
        <f t="shared" si="2"/>
        <v>-0.40663626355037641</v>
      </c>
      <c r="I134" s="77">
        <f t="shared" si="3"/>
        <v>1.1403898502745284E-3</v>
      </c>
      <c r="J134" s="154">
        <v>779.25469999999996</v>
      </c>
      <c r="K134" s="100">
        <v>41.069863636400001</v>
      </c>
    </row>
    <row r="135" spans="1:11" x14ac:dyDescent="0.15">
      <c r="A135" s="34" t="s">
        <v>915</v>
      </c>
      <c r="B135" s="34" t="s">
        <v>2107</v>
      </c>
      <c r="C135" s="34" t="s">
        <v>1915</v>
      </c>
      <c r="D135" s="34" t="s">
        <v>466</v>
      </c>
      <c r="E135" s="34" t="s">
        <v>469</v>
      </c>
      <c r="F135" s="66">
        <v>15.216208586999999</v>
      </c>
      <c r="G135" s="49">
        <v>11.372877724</v>
      </c>
      <c r="H135" s="71">
        <f t="shared" ref="H135:H198" si="4">IF(ISERROR(F135/G135-1),"",((F135/G135-1)))</f>
        <v>0.33793829110546758</v>
      </c>
      <c r="I135" s="77">
        <f t="shared" ref="I135:I198" si="5">F135/$F$814</f>
        <v>1.1346729294249046E-3</v>
      </c>
      <c r="J135" s="154">
        <v>762.51419999999996</v>
      </c>
      <c r="K135" s="100">
        <v>25.7285</v>
      </c>
    </row>
    <row r="136" spans="1:11" x14ac:dyDescent="0.15">
      <c r="A136" s="34" t="s">
        <v>1285</v>
      </c>
      <c r="B136" s="34" t="s">
        <v>1286</v>
      </c>
      <c r="C136" s="34" t="s">
        <v>1910</v>
      </c>
      <c r="D136" s="34" t="s">
        <v>465</v>
      </c>
      <c r="E136" s="34" t="s">
        <v>468</v>
      </c>
      <c r="F136" s="66">
        <v>14.798496310000001</v>
      </c>
      <c r="G136" s="49">
        <v>14.172483640000001</v>
      </c>
      <c r="H136" s="71">
        <f t="shared" si="4"/>
        <v>4.417099260098345E-2</v>
      </c>
      <c r="I136" s="77">
        <f t="shared" si="5"/>
        <v>1.1035241179262721E-3</v>
      </c>
      <c r="J136" s="154">
        <v>170.83459128399997</v>
      </c>
      <c r="K136" s="100">
        <v>16.7043636364</v>
      </c>
    </row>
    <row r="137" spans="1:11" x14ac:dyDescent="0.15">
      <c r="A137" s="34" t="s">
        <v>1289</v>
      </c>
      <c r="B137" s="34" t="s">
        <v>1290</v>
      </c>
      <c r="C137" s="34" t="s">
        <v>1475</v>
      </c>
      <c r="D137" s="34" t="s">
        <v>465</v>
      </c>
      <c r="E137" s="34" t="s">
        <v>468</v>
      </c>
      <c r="F137" s="66">
        <v>14.73592358</v>
      </c>
      <c r="G137" s="49">
        <v>18.911992699999999</v>
      </c>
      <c r="H137" s="71">
        <f t="shared" si="4"/>
        <v>-0.22081592279802431</v>
      </c>
      <c r="I137" s="77">
        <f t="shared" si="5"/>
        <v>1.0988580684011709E-3</v>
      </c>
      <c r="J137" s="154">
        <v>234.28018810000003</v>
      </c>
      <c r="K137" s="100">
        <v>23.743136363600001</v>
      </c>
    </row>
    <row r="138" spans="1:11" x14ac:dyDescent="0.15">
      <c r="A138" s="34" t="s">
        <v>1227</v>
      </c>
      <c r="B138" s="34" t="s">
        <v>1232</v>
      </c>
      <c r="C138" s="34" t="s">
        <v>1475</v>
      </c>
      <c r="D138" s="34" t="s">
        <v>465</v>
      </c>
      <c r="E138" s="34" t="s">
        <v>468</v>
      </c>
      <c r="F138" s="66">
        <v>14.484358609999999</v>
      </c>
      <c r="G138" s="49">
        <v>6.3765128400000002</v>
      </c>
      <c r="H138" s="71">
        <f t="shared" si="4"/>
        <v>1.2715172028101804</v>
      </c>
      <c r="I138" s="77">
        <f t="shared" si="5"/>
        <v>1.0800988643709067E-3</v>
      </c>
      <c r="J138" s="154">
        <v>87.7149</v>
      </c>
      <c r="K138" s="100">
        <v>52.747181818199998</v>
      </c>
    </row>
    <row r="139" spans="1:11" x14ac:dyDescent="0.15">
      <c r="A139" s="34" t="s">
        <v>1212</v>
      </c>
      <c r="B139" s="34" t="s">
        <v>1213</v>
      </c>
      <c r="C139" s="34" t="s">
        <v>1915</v>
      </c>
      <c r="D139" s="34" t="s">
        <v>466</v>
      </c>
      <c r="E139" s="34" t="s">
        <v>469</v>
      </c>
      <c r="F139" s="66">
        <v>14.231057586999999</v>
      </c>
      <c r="G139" s="49">
        <v>16.782430269000002</v>
      </c>
      <c r="H139" s="71">
        <f t="shared" si="4"/>
        <v>-0.15202641340407186</v>
      </c>
      <c r="I139" s="77">
        <f t="shared" si="5"/>
        <v>1.0612102028393286E-3</v>
      </c>
      <c r="J139" s="154">
        <v>166.78619999999998</v>
      </c>
      <c r="K139" s="100">
        <v>52.173409090900002</v>
      </c>
    </row>
    <row r="140" spans="1:11" x14ac:dyDescent="0.15">
      <c r="A140" s="34" t="s">
        <v>2047</v>
      </c>
      <c r="B140" s="34" t="s">
        <v>2114</v>
      </c>
      <c r="C140" s="34" t="s">
        <v>1915</v>
      </c>
      <c r="D140" s="34" t="s">
        <v>466</v>
      </c>
      <c r="E140" s="34" t="s">
        <v>469</v>
      </c>
      <c r="F140" s="66">
        <v>14.192274150000001</v>
      </c>
      <c r="G140" s="49">
        <v>3.92731224</v>
      </c>
      <c r="H140" s="71">
        <f t="shared" si="4"/>
        <v>2.6137371522056521</v>
      </c>
      <c r="I140" s="77">
        <f t="shared" si="5"/>
        <v>1.0583181212920534E-3</v>
      </c>
      <c r="J140" s="154">
        <v>104.9302446304</v>
      </c>
      <c r="K140" s="100">
        <v>25.592409090899999</v>
      </c>
    </row>
    <row r="141" spans="1:11" x14ac:dyDescent="0.15">
      <c r="A141" s="34" t="s">
        <v>1104</v>
      </c>
      <c r="B141" s="34" t="s">
        <v>223</v>
      </c>
      <c r="C141" s="34" t="s">
        <v>1475</v>
      </c>
      <c r="D141" s="34" t="s">
        <v>465</v>
      </c>
      <c r="E141" s="34" t="s">
        <v>468</v>
      </c>
      <c r="F141" s="66">
        <v>13.596797655</v>
      </c>
      <c r="G141" s="49">
        <v>6.6716067529999998</v>
      </c>
      <c r="H141" s="71">
        <f t="shared" si="4"/>
        <v>1.0380094568502516</v>
      </c>
      <c r="I141" s="77">
        <f t="shared" si="5"/>
        <v>1.0139134290770304E-3</v>
      </c>
      <c r="J141" s="154">
        <v>55.008077390000004</v>
      </c>
      <c r="K141" s="100">
        <v>20.732363636399999</v>
      </c>
    </row>
    <row r="142" spans="1:11" x14ac:dyDescent="0.15">
      <c r="A142" s="34" t="s">
        <v>2029</v>
      </c>
      <c r="B142" s="34" t="s">
        <v>1013</v>
      </c>
      <c r="C142" s="34" t="s">
        <v>1915</v>
      </c>
      <c r="D142" s="34" t="s">
        <v>466</v>
      </c>
      <c r="E142" s="34" t="s">
        <v>469</v>
      </c>
      <c r="F142" s="66">
        <v>13.498464758999999</v>
      </c>
      <c r="G142" s="49">
        <v>3.3204502389999999</v>
      </c>
      <c r="H142" s="71">
        <f t="shared" si="4"/>
        <v>3.0652513326220632</v>
      </c>
      <c r="I142" s="77">
        <f t="shared" si="5"/>
        <v>1.0065807433738071E-3</v>
      </c>
      <c r="J142" s="154">
        <v>30.273</v>
      </c>
      <c r="K142" s="100">
        <v>23.237411764699999</v>
      </c>
    </row>
    <row r="143" spans="1:11" x14ac:dyDescent="0.15">
      <c r="A143" s="34" t="s">
        <v>1297</v>
      </c>
      <c r="B143" s="34" t="s">
        <v>1298</v>
      </c>
      <c r="C143" s="34" t="s">
        <v>1910</v>
      </c>
      <c r="D143" s="34" t="s">
        <v>465</v>
      </c>
      <c r="E143" s="34" t="s">
        <v>468</v>
      </c>
      <c r="F143" s="66">
        <v>13.265315869999998</v>
      </c>
      <c r="G143" s="49">
        <v>2.4356139400000001</v>
      </c>
      <c r="H143" s="71">
        <f t="shared" si="4"/>
        <v>4.4463951171177802</v>
      </c>
      <c r="I143" s="77">
        <f t="shared" si="5"/>
        <v>9.8919482681244977E-4</v>
      </c>
      <c r="J143" s="154">
        <v>34.258821925999996</v>
      </c>
      <c r="K143" s="100">
        <v>36.182409090900002</v>
      </c>
    </row>
    <row r="144" spans="1:11" x14ac:dyDescent="0.15">
      <c r="A144" s="34" t="s">
        <v>1125</v>
      </c>
      <c r="B144" s="34" t="s">
        <v>506</v>
      </c>
      <c r="C144" s="34" t="s">
        <v>1911</v>
      </c>
      <c r="D144" s="34" t="s">
        <v>465</v>
      </c>
      <c r="E144" s="34" t="s">
        <v>468</v>
      </c>
      <c r="F144" s="66">
        <v>12.94760847</v>
      </c>
      <c r="G144" s="49">
        <v>9.7835725999999994</v>
      </c>
      <c r="H144" s="71">
        <f t="shared" si="4"/>
        <v>0.32340291214274841</v>
      </c>
      <c r="I144" s="77">
        <f t="shared" si="5"/>
        <v>9.6550338066824035E-4</v>
      </c>
      <c r="J144" s="154">
        <v>32.711745909999998</v>
      </c>
      <c r="K144" s="100">
        <v>20.639181818200001</v>
      </c>
    </row>
    <row r="145" spans="1:11" x14ac:dyDescent="0.15">
      <c r="A145" s="34" t="s">
        <v>1966</v>
      </c>
      <c r="B145" s="34" t="s">
        <v>1320</v>
      </c>
      <c r="C145" s="34" t="s">
        <v>1914</v>
      </c>
      <c r="D145" s="34" t="s">
        <v>465</v>
      </c>
      <c r="E145" s="34" t="s">
        <v>469</v>
      </c>
      <c r="F145" s="66">
        <v>12.91591843</v>
      </c>
      <c r="G145" s="49">
        <v>5.3683492400000006</v>
      </c>
      <c r="H145" s="71">
        <f t="shared" si="4"/>
        <v>1.405938558125551</v>
      </c>
      <c r="I145" s="77">
        <f t="shared" si="5"/>
        <v>9.6314025385417219E-4</v>
      </c>
      <c r="J145" s="154">
        <v>11.034481311</v>
      </c>
      <c r="K145" s="100">
        <v>30.810727272699999</v>
      </c>
    </row>
    <row r="146" spans="1:11" x14ac:dyDescent="0.15">
      <c r="A146" s="34" t="s">
        <v>865</v>
      </c>
      <c r="B146" s="34" t="s">
        <v>866</v>
      </c>
      <c r="C146" s="34" t="s">
        <v>1915</v>
      </c>
      <c r="D146" s="34" t="s">
        <v>466</v>
      </c>
      <c r="E146" s="34" t="s">
        <v>469</v>
      </c>
      <c r="F146" s="66">
        <v>12.82798964</v>
      </c>
      <c r="G146" s="49">
        <v>2.1398631699999999</v>
      </c>
      <c r="H146" s="71">
        <f t="shared" si="4"/>
        <v>4.9947709834175988</v>
      </c>
      <c r="I146" s="77">
        <f t="shared" si="5"/>
        <v>9.5658340250978895E-4</v>
      </c>
      <c r="J146" s="154">
        <v>157.954748</v>
      </c>
      <c r="K146" s="100">
        <v>37.3613636364</v>
      </c>
    </row>
    <row r="147" spans="1:11" x14ac:dyDescent="0.15">
      <c r="A147" s="34" t="s">
        <v>1716</v>
      </c>
      <c r="B147" s="34" t="s">
        <v>1717</v>
      </c>
      <c r="C147" s="34" t="s">
        <v>1915</v>
      </c>
      <c r="D147" s="34" t="s">
        <v>1775</v>
      </c>
      <c r="E147" s="34" t="s">
        <v>468</v>
      </c>
      <c r="F147" s="66">
        <v>12.62152618</v>
      </c>
      <c r="G147" s="49">
        <v>20.763478239999998</v>
      </c>
      <c r="H147" s="71">
        <f t="shared" si="4"/>
        <v>-0.39212852326036862</v>
      </c>
      <c r="I147" s="77">
        <f t="shared" si="5"/>
        <v>9.4118741883632978E-4</v>
      </c>
      <c r="J147" s="154">
        <v>230.63200000000001</v>
      </c>
      <c r="K147" s="100">
        <v>35.943045454500002</v>
      </c>
    </row>
    <row r="148" spans="1:11" x14ac:dyDescent="0.15">
      <c r="A148" s="34" t="s">
        <v>1959</v>
      </c>
      <c r="B148" s="34" t="s">
        <v>219</v>
      </c>
      <c r="C148" s="34" t="s">
        <v>1475</v>
      </c>
      <c r="D148" s="34" t="s">
        <v>465</v>
      </c>
      <c r="E148" s="34" t="s">
        <v>469</v>
      </c>
      <c r="F148" s="66">
        <v>12.528143806999999</v>
      </c>
      <c r="G148" s="49">
        <v>18.912837170000003</v>
      </c>
      <c r="H148" s="71">
        <f t="shared" si="4"/>
        <v>-0.3375851706230284</v>
      </c>
      <c r="I148" s="77">
        <f t="shared" si="5"/>
        <v>9.3422389371620974E-4</v>
      </c>
      <c r="J148" s="154">
        <v>137.95243173999998</v>
      </c>
      <c r="K148" s="100">
        <v>18.527681818200001</v>
      </c>
    </row>
    <row r="149" spans="1:11" x14ac:dyDescent="0.15">
      <c r="A149" s="34" t="s">
        <v>1457</v>
      </c>
      <c r="B149" s="34" t="s">
        <v>1209</v>
      </c>
      <c r="C149" s="34" t="s">
        <v>1915</v>
      </c>
      <c r="D149" s="34" t="s">
        <v>466</v>
      </c>
      <c r="E149" s="34" t="s">
        <v>469</v>
      </c>
      <c r="F149" s="66">
        <v>12.499386146999999</v>
      </c>
      <c r="G149" s="49">
        <v>19.201881401000001</v>
      </c>
      <c r="H149" s="71">
        <f t="shared" si="4"/>
        <v>-0.34905409079606897</v>
      </c>
      <c r="I149" s="77">
        <f t="shared" si="5"/>
        <v>9.3207943452790166E-4</v>
      </c>
      <c r="J149" s="154">
        <v>1337.9652999999998</v>
      </c>
      <c r="K149" s="100">
        <v>21.6008636364</v>
      </c>
    </row>
    <row r="150" spans="1:11" x14ac:dyDescent="0.15">
      <c r="A150" s="34" t="s">
        <v>557</v>
      </c>
      <c r="B150" s="34" t="s">
        <v>947</v>
      </c>
      <c r="C150" s="34" t="s">
        <v>1910</v>
      </c>
      <c r="D150" s="34" t="s">
        <v>465</v>
      </c>
      <c r="E150" s="34" t="s">
        <v>468</v>
      </c>
      <c r="F150" s="66">
        <v>12.429217312999999</v>
      </c>
      <c r="G150" s="49">
        <v>4.7171709259999997</v>
      </c>
      <c r="H150" s="71">
        <f t="shared" si="4"/>
        <v>1.6348880521782476</v>
      </c>
      <c r="I150" s="77">
        <f t="shared" si="5"/>
        <v>9.268469434001753E-4</v>
      </c>
      <c r="J150" s="154">
        <v>65.042479970000002</v>
      </c>
      <c r="K150" s="100">
        <v>20.2116363636</v>
      </c>
    </row>
    <row r="151" spans="1:11" x14ac:dyDescent="0.15">
      <c r="A151" s="34" t="s">
        <v>722</v>
      </c>
      <c r="B151" s="34" t="s">
        <v>723</v>
      </c>
      <c r="C151" s="34" t="s">
        <v>1909</v>
      </c>
      <c r="D151" s="34" t="s">
        <v>465</v>
      </c>
      <c r="E151" s="34" t="s">
        <v>468</v>
      </c>
      <c r="F151" s="66">
        <v>12.357092</v>
      </c>
      <c r="G151" s="49">
        <v>19.30516106</v>
      </c>
      <c r="H151" s="71">
        <f t="shared" si="4"/>
        <v>-0.35990733454155399</v>
      </c>
      <c r="I151" s="77">
        <f t="shared" si="5"/>
        <v>9.214685576006197E-4</v>
      </c>
      <c r="J151" s="154">
        <v>92.718154530000007</v>
      </c>
      <c r="K151" s="100">
        <v>54.932227272699997</v>
      </c>
    </row>
    <row r="152" spans="1:11" x14ac:dyDescent="0.15">
      <c r="A152" s="34" t="s">
        <v>1251</v>
      </c>
      <c r="B152" s="34" t="s">
        <v>1252</v>
      </c>
      <c r="C152" s="34" t="s">
        <v>1916</v>
      </c>
      <c r="D152" s="34" t="s">
        <v>465</v>
      </c>
      <c r="E152" s="34" t="s">
        <v>468</v>
      </c>
      <c r="F152" s="66">
        <v>12.274399730000001</v>
      </c>
      <c r="G152" s="49">
        <v>7.1976453229999997</v>
      </c>
      <c r="H152" s="71">
        <f t="shared" si="4"/>
        <v>0.70533545057816149</v>
      </c>
      <c r="I152" s="77">
        <f t="shared" si="5"/>
        <v>9.1530219364042422E-4</v>
      </c>
      <c r="J152" s="154">
        <v>250.96922196</v>
      </c>
      <c r="K152" s="100">
        <v>30.840363636399999</v>
      </c>
    </row>
    <row r="153" spans="1:11" x14ac:dyDescent="0.15">
      <c r="A153" s="34" t="s">
        <v>693</v>
      </c>
      <c r="B153" s="34" t="s">
        <v>694</v>
      </c>
      <c r="C153" s="34" t="s">
        <v>1909</v>
      </c>
      <c r="D153" s="34" t="s">
        <v>465</v>
      </c>
      <c r="E153" s="34" t="s">
        <v>468</v>
      </c>
      <c r="F153" s="66">
        <v>12.223274400000001</v>
      </c>
      <c r="G153" s="49">
        <v>8.5632300000000008</v>
      </c>
      <c r="H153" s="71">
        <f t="shared" si="4"/>
        <v>0.42741400149242748</v>
      </c>
      <c r="I153" s="77">
        <f t="shared" si="5"/>
        <v>9.1148977692523305E-4</v>
      </c>
      <c r="J153" s="154">
        <v>143.46443474</v>
      </c>
      <c r="K153" s="100">
        <v>16.096909090899999</v>
      </c>
    </row>
    <row r="154" spans="1:11" x14ac:dyDescent="0.15">
      <c r="A154" s="34" t="s">
        <v>175</v>
      </c>
      <c r="B154" s="34" t="s">
        <v>176</v>
      </c>
      <c r="C154" s="34" t="s">
        <v>1917</v>
      </c>
      <c r="D154" s="34" t="s">
        <v>466</v>
      </c>
      <c r="E154" s="34" t="s">
        <v>469</v>
      </c>
      <c r="F154" s="66">
        <v>12.069410699999999</v>
      </c>
      <c r="G154" s="49">
        <v>12.788418160000001</v>
      </c>
      <c r="H154" s="71">
        <f t="shared" si="4"/>
        <v>-5.6223330438860297E-2</v>
      </c>
      <c r="I154" s="77">
        <f t="shared" si="5"/>
        <v>9.0001615823678295E-4</v>
      </c>
      <c r="J154" s="154">
        <v>769.37</v>
      </c>
      <c r="K154" s="100">
        <v>11.6414090909</v>
      </c>
    </row>
    <row r="155" spans="1:11" x14ac:dyDescent="0.15">
      <c r="A155" s="34" t="s">
        <v>2130</v>
      </c>
      <c r="B155" s="34" t="s">
        <v>1206</v>
      </c>
      <c r="C155" s="34" t="s">
        <v>1915</v>
      </c>
      <c r="D155" s="34" t="s">
        <v>466</v>
      </c>
      <c r="E155" s="34" t="s">
        <v>469</v>
      </c>
      <c r="F155" s="66">
        <v>12.013627490000001</v>
      </c>
      <c r="G155" s="49">
        <v>24.128614949999999</v>
      </c>
      <c r="H155" s="71">
        <f t="shared" si="4"/>
        <v>-0.50210041003617567</v>
      </c>
      <c r="I155" s="77">
        <f t="shared" si="5"/>
        <v>8.9585640333190487E-4</v>
      </c>
      <c r="J155" s="154">
        <v>456.12909999999999</v>
      </c>
      <c r="K155" s="100">
        <v>41.8144090909</v>
      </c>
    </row>
    <row r="156" spans="1:11" x14ac:dyDescent="0.15">
      <c r="A156" s="34" t="s">
        <v>1105</v>
      </c>
      <c r="B156" s="34" t="s">
        <v>224</v>
      </c>
      <c r="C156" s="34" t="s">
        <v>1475</v>
      </c>
      <c r="D156" s="34" t="s">
        <v>465</v>
      </c>
      <c r="E156" s="34" t="s">
        <v>468</v>
      </c>
      <c r="F156" s="66">
        <v>11.965598847999999</v>
      </c>
      <c r="G156" s="49">
        <v>5.7777333949999994</v>
      </c>
      <c r="H156" s="71">
        <f t="shared" si="4"/>
        <v>1.0709849399342182</v>
      </c>
      <c r="I156" s="77">
        <f t="shared" si="5"/>
        <v>8.9227490669278788E-4</v>
      </c>
      <c r="J156" s="154">
        <v>233.32781418000002</v>
      </c>
      <c r="K156" s="100">
        <v>16.681590909099999</v>
      </c>
    </row>
    <row r="157" spans="1:11" x14ac:dyDescent="0.15">
      <c r="A157" s="34" t="s">
        <v>2092</v>
      </c>
      <c r="B157" s="34" t="s">
        <v>2093</v>
      </c>
      <c r="C157" s="34" t="s">
        <v>1915</v>
      </c>
      <c r="D157" s="34" t="s">
        <v>466</v>
      </c>
      <c r="E157" s="34" t="s">
        <v>469</v>
      </c>
      <c r="F157" s="66">
        <v>11.696037973999999</v>
      </c>
      <c r="G157" s="49">
        <v>12.089834732</v>
      </c>
      <c r="H157" s="71">
        <f t="shared" si="4"/>
        <v>-3.257255096777123E-2</v>
      </c>
      <c r="I157" s="77">
        <f t="shared" si="5"/>
        <v>8.7217374779955141E-4</v>
      </c>
      <c r="J157" s="154">
        <v>992.83029999999997</v>
      </c>
      <c r="K157" s="100">
        <v>30.280045454500002</v>
      </c>
    </row>
    <row r="158" spans="1:11" x14ac:dyDescent="0.15">
      <c r="A158" s="34" t="s">
        <v>79</v>
      </c>
      <c r="B158" s="34" t="s">
        <v>91</v>
      </c>
      <c r="C158" s="34" t="s">
        <v>1913</v>
      </c>
      <c r="D158" s="34" t="s">
        <v>466</v>
      </c>
      <c r="E158" s="34" t="s">
        <v>469</v>
      </c>
      <c r="F158" s="66">
        <v>11.691822140000001</v>
      </c>
      <c r="G158" s="49">
        <v>2.9561385699999998</v>
      </c>
      <c r="H158" s="71">
        <f t="shared" si="4"/>
        <v>2.9550994864222493</v>
      </c>
      <c r="I158" s="77">
        <f t="shared" si="5"/>
        <v>8.7185937298749517E-4</v>
      </c>
      <c r="J158" s="154">
        <v>104.49278868</v>
      </c>
      <c r="K158" s="100">
        <v>8.2110000000000003</v>
      </c>
    </row>
    <row r="159" spans="1:11" x14ac:dyDescent="0.15">
      <c r="A159" s="34" t="s">
        <v>999</v>
      </c>
      <c r="B159" s="34" t="s">
        <v>1000</v>
      </c>
      <c r="C159" s="34" t="s">
        <v>1910</v>
      </c>
      <c r="D159" s="34" t="s">
        <v>465</v>
      </c>
      <c r="E159" s="34" t="s">
        <v>468</v>
      </c>
      <c r="F159" s="66">
        <v>11.529496103</v>
      </c>
      <c r="G159" s="49">
        <v>9.1296287129999989</v>
      </c>
      <c r="H159" s="71">
        <f t="shared" si="4"/>
        <v>0.2628658257025005</v>
      </c>
      <c r="I159" s="77">
        <f t="shared" si="5"/>
        <v>8.5975471768708815E-4</v>
      </c>
      <c r="J159" s="154">
        <v>120.75633440699579</v>
      </c>
      <c r="K159" s="100">
        <v>19.683954545500001</v>
      </c>
    </row>
    <row r="160" spans="1:11" x14ac:dyDescent="0.15">
      <c r="A160" s="34" t="s">
        <v>1077</v>
      </c>
      <c r="B160" s="34" t="s">
        <v>134</v>
      </c>
      <c r="C160" s="34" t="s">
        <v>1087</v>
      </c>
      <c r="D160" s="34" t="s">
        <v>465</v>
      </c>
      <c r="E160" s="34" t="s">
        <v>468</v>
      </c>
      <c r="F160" s="66">
        <v>11.387472287000001</v>
      </c>
      <c r="G160" s="49">
        <v>20.723937166000002</v>
      </c>
      <c r="H160" s="71">
        <f t="shared" si="4"/>
        <v>-0.45051598083001054</v>
      </c>
      <c r="I160" s="77">
        <f t="shared" si="5"/>
        <v>8.4916399934700836E-4</v>
      </c>
      <c r="J160" s="154">
        <v>192.12090047999999</v>
      </c>
      <c r="K160" s="100">
        <v>83.939363636400003</v>
      </c>
    </row>
    <row r="161" spans="1:11" x14ac:dyDescent="0.15">
      <c r="A161" s="34" t="s">
        <v>209</v>
      </c>
      <c r="B161" s="34" t="s">
        <v>210</v>
      </c>
      <c r="C161" s="34" t="s">
        <v>1475</v>
      </c>
      <c r="D161" s="34" t="s">
        <v>465</v>
      </c>
      <c r="E161" s="34" t="s">
        <v>468</v>
      </c>
      <c r="F161" s="66">
        <v>11.384172841</v>
      </c>
      <c r="G161" s="49">
        <v>5.1961535579999998</v>
      </c>
      <c r="H161" s="71">
        <f t="shared" si="4"/>
        <v>1.1908846060703735</v>
      </c>
      <c r="I161" s="77">
        <f t="shared" si="5"/>
        <v>8.4891795960347462E-4</v>
      </c>
      <c r="J161" s="154">
        <v>114.84836159999999</v>
      </c>
      <c r="K161" s="100">
        <v>20.192863636399998</v>
      </c>
    </row>
    <row r="162" spans="1:11" x14ac:dyDescent="0.15">
      <c r="A162" s="34" t="s">
        <v>1120</v>
      </c>
      <c r="B162" s="34" t="s">
        <v>821</v>
      </c>
      <c r="C162" s="34" t="s">
        <v>1475</v>
      </c>
      <c r="D162" s="34" t="s">
        <v>465</v>
      </c>
      <c r="E162" s="34" t="s">
        <v>468</v>
      </c>
      <c r="F162" s="66">
        <v>11.300236195</v>
      </c>
      <c r="G162" s="49">
        <v>10.34320164</v>
      </c>
      <c r="H162" s="71">
        <f t="shared" si="4"/>
        <v>9.252788336822948E-2</v>
      </c>
      <c r="I162" s="77">
        <f t="shared" si="5"/>
        <v>8.4265880250409772E-4</v>
      </c>
      <c r="J162" s="154">
        <v>370.60813167000003</v>
      </c>
      <c r="K162" s="100">
        <v>77.009363636399996</v>
      </c>
    </row>
    <row r="163" spans="1:11" x14ac:dyDescent="0.15">
      <c r="A163" s="34" t="s">
        <v>850</v>
      </c>
      <c r="B163" s="34" t="s">
        <v>2096</v>
      </c>
      <c r="C163" s="34" t="s">
        <v>1915</v>
      </c>
      <c r="D163" s="34" t="s">
        <v>466</v>
      </c>
      <c r="E163" s="34" t="s">
        <v>469</v>
      </c>
      <c r="F163" s="66">
        <v>11.294354867000001</v>
      </c>
      <c r="G163" s="49">
        <v>13.490228054999999</v>
      </c>
      <c r="H163" s="71">
        <f t="shared" si="4"/>
        <v>-0.16277509757784436</v>
      </c>
      <c r="I163" s="77">
        <f t="shared" si="5"/>
        <v>8.422202317765401E-4</v>
      </c>
      <c r="J163" s="154">
        <v>892.03825200000006</v>
      </c>
      <c r="K163" s="100">
        <v>72.449409090900005</v>
      </c>
    </row>
    <row r="164" spans="1:11" x14ac:dyDescent="0.15">
      <c r="A164" s="34" t="s">
        <v>2086</v>
      </c>
      <c r="B164" s="34" t="s">
        <v>418</v>
      </c>
      <c r="C164" s="34" t="s">
        <v>1930</v>
      </c>
      <c r="D164" s="34" t="s">
        <v>466</v>
      </c>
      <c r="E164" s="34" t="s">
        <v>468</v>
      </c>
      <c r="F164" s="66">
        <v>11.254523000000001</v>
      </c>
      <c r="G164" s="49">
        <v>41.492193139999998</v>
      </c>
      <c r="H164" s="71">
        <f t="shared" si="4"/>
        <v>-0.72875564899580525</v>
      </c>
      <c r="I164" s="77">
        <f t="shared" si="5"/>
        <v>8.3924996878658831E-4</v>
      </c>
      <c r="J164" s="154">
        <v>147.73618003000001</v>
      </c>
      <c r="K164" s="100">
        <v>9.3206363636000003</v>
      </c>
    </row>
    <row r="165" spans="1:11" x14ac:dyDescent="0.15">
      <c r="A165" s="34" t="s">
        <v>294</v>
      </c>
      <c r="B165" s="34" t="s">
        <v>295</v>
      </c>
      <c r="C165" s="34" t="s">
        <v>1475</v>
      </c>
      <c r="D165" s="34" t="s">
        <v>465</v>
      </c>
      <c r="E165" s="34" t="s">
        <v>468</v>
      </c>
      <c r="F165" s="66">
        <v>11.099269062999999</v>
      </c>
      <c r="G165" s="49">
        <v>36.842791520999995</v>
      </c>
      <c r="H165" s="71">
        <f t="shared" si="4"/>
        <v>-0.69873973700734548</v>
      </c>
      <c r="I165" s="77">
        <f t="shared" si="5"/>
        <v>8.2767268010174174E-4</v>
      </c>
      <c r="J165" s="154">
        <v>254.7247208</v>
      </c>
      <c r="K165" s="100">
        <v>17.116</v>
      </c>
    </row>
    <row r="166" spans="1:11" x14ac:dyDescent="0.15">
      <c r="A166" s="34" t="s">
        <v>244</v>
      </c>
      <c r="B166" s="34" t="s">
        <v>245</v>
      </c>
      <c r="C166" s="34" t="s">
        <v>1475</v>
      </c>
      <c r="D166" s="34" t="s">
        <v>465</v>
      </c>
      <c r="E166" s="34" t="s">
        <v>468</v>
      </c>
      <c r="F166" s="66">
        <v>11.08537499</v>
      </c>
      <c r="G166" s="49">
        <v>8.2793378569999998</v>
      </c>
      <c r="H166" s="71">
        <f t="shared" si="4"/>
        <v>0.33892047666922509</v>
      </c>
      <c r="I166" s="77">
        <f t="shared" si="5"/>
        <v>8.2663659884520439E-4</v>
      </c>
      <c r="J166" s="154">
        <v>215.80751738000001</v>
      </c>
      <c r="K166" s="100">
        <v>124.2808181818</v>
      </c>
    </row>
    <row r="167" spans="1:11" x14ac:dyDescent="0.15">
      <c r="A167" s="34" t="s">
        <v>2030</v>
      </c>
      <c r="B167" s="34" t="s">
        <v>1980</v>
      </c>
      <c r="C167" s="34" t="s">
        <v>1915</v>
      </c>
      <c r="D167" s="34" t="s">
        <v>466</v>
      </c>
      <c r="E167" s="34" t="s">
        <v>469</v>
      </c>
      <c r="F167" s="66">
        <v>11.029238414999998</v>
      </c>
      <c r="G167" s="49">
        <v>2.25778736</v>
      </c>
      <c r="H167" s="71">
        <f t="shared" si="4"/>
        <v>3.8849765971760943</v>
      </c>
      <c r="I167" s="77">
        <f t="shared" si="5"/>
        <v>8.2245049350635196E-4</v>
      </c>
      <c r="J167" s="154">
        <v>17.646000000000001</v>
      </c>
      <c r="K167" s="100">
        <v>25.9298235294</v>
      </c>
    </row>
    <row r="168" spans="1:11" x14ac:dyDescent="0.15">
      <c r="A168" s="34" t="s">
        <v>633</v>
      </c>
      <c r="B168" s="34" t="s">
        <v>634</v>
      </c>
      <c r="C168" s="34" t="s">
        <v>645</v>
      </c>
      <c r="D168" s="34" t="s">
        <v>466</v>
      </c>
      <c r="E168" s="34" t="s">
        <v>469</v>
      </c>
      <c r="F168" s="66">
        <v>10.9437959</v>
      </c>
      <c r="G168" s="49">
        <v>0</v>
      </c>
      <c r="H168" s="71" t="str">
        <f t="shared" si="4"/>
        <v/>
      </c>
      <c r="I168" s="77">
        <f t="shared" si="5"/>
        <v>8.1607904373039999E-4</v>
      </c>
      <c r="J168" s="154">
        <v>74.043409120000007</v>
      </c>
      <c r="K168" s="100">
        <v>29.113227272700001</v>
      </c>
    </row>
    <row r="169" spans="1:11" x14ac:dyDescent="0.15">
      <c r="A169" s="34" t="s">
        <v>2021</v>
      </c>
      <c r="B169" s="34" t="s">
        <v>1410</v>
      </c>
      <c r="C169" s="34" t="s">
        <v>1915</v>
      </c>
      <c r="D169" s="34" t="s">
        <v>466</v>
      </c>
      <c r="E169" s="34" t="s">
        <v>469</v>
      </c>
      <c r="F169" s="66">
        <v>10.863609056</v>
      </c>
      <c r="G169" s="49">
        <v>2.8788577069999999</v>
      </c>
      <c r="H169" s="71">
        <f t="shared" si="4"/>
        <v>2.7735831922449372</v>
      </c>
      <c r="I169" s="77">
        <f t="shared" si="5"/>
        <v>8.1009950942902663E-4</v>
      </c>
      <c r="J169" s="154">
        <v>45.371000000000002</v>
      </c>
      <c r="K169" s="100">
        <v>18.682647058800001</v>
      </c>
    </row>
    <row r="170" spans="1:11" x14ac:dyDescent="0.15">
      <c r="A170" s="34" t="s">
        <v>783</v>
      </c>
      <c r="B170" s="34" t="s">
        <v>784</v>
      </c>
      <c r="C170" s="34" t="s">
        <v>1475</v>
      </c>
      <c r="D170" s="34" t="s">
        <v>465</v>
      </c>
      <c r="E170" s="34" t="s">
        <v>469</v>
      </c>
      <c r="F170" s="66">
        <v>10.654557737999999</v>
      </c>
      <c r="G170" s="49">
        <v>2.2017136000000002</v>
      </c>
      <c r="H170" s="71">
        <f t="shared" si="4"/>
        <v>3.8392114841821385</v>
      </c>
      <c r="I170" s="77">
        <f t="shared" si="5"/>
        <v>7.9451054914112321E-4</v>
      </c>
      <c r="J170" s="154">
        <v>36.51008496</v>
      </c>
      <c r="K170" s="100">
        <v>18.749045454499999</v>
      </c>
    </row>
    <row r="171" spans="1:11" x14ac:dyDescent="0.15">
      <c r="A171" s="34" t="s">
        <v>2017</v>
      </c>
      <c r="B171" s="34" t="s">
        <v>1981</v>
      </c>
      <c r="C171" s="34" t="s">
        <v>1915</v>
      </c>
      <c r="D171" s="34" t="s">
        <v>466</v>
      </c>
      <c r="E171" s="34" t="s">
        <v>469</v>
      </c>
      <c r="F171" s="66">
        <v>10.61993271</v>
      </c>
      <c r="G171" s="49">
        <v>3.0341800099999996</v>
      </c>
      <c r="H171" s="71">
        <f t="shared" si="4"/>
        <v>2.5000997551229673</v>
      </c>
      <c r="I171" s="77">
        <f t="shared" si="5"/>
        <v>7.919285602226916E-4</v>
      </c>
      <c r="J171" s="154">
        <v>28.227</v>
      </c>
      <c r="K171" s="100">
        <v>24.4071764706</v>
      </c>
    </row>
    <row r="172" spans="1:11" x14ac:dyDescent="0.15">
      <c r="A172" s="34" t="s">
        <v>1001</v>
      </c>
      <c r="B172" s="34" t="s">
        <v>1002</v>
      </c>
      <c r="C172" s="34" t="s">
        <v>1910</v>
      </c>
      <c r="D172" s="34" t="s">
        <v>465</v>
      </c>
      <c r="E172" s="34" t="s">
        <v>468</v>
      </c>
      <c r="F172" s="66">
        <v>10.596413489</v>
      </c>
      <c r="G172" s="49">
        <v>23.315555243999999</v>
      </c>
      <c r="H172" s="71">
        <f t="shared" si="4"/>
        <v>-0.54552171809303707</v>
      </c>
      <c r="I172" s="77">
        <f t="shared" si="5"/>
        <v>7.9017473151843333E-4</v>
      </c>
      <c r="J172" s="154">
        <v>461.60806876999999</v>
      </c>
      <c r="K172" s="100">
        <v>1.9570909090999999</v>
      </c>
    </row>
    <row r="173" spans="1:11" x14ac:dyDescent="0.15">
      <c r="A173" s="34" t="s">
        <v>1103</v>
      </c>
      <c r="B173" s="34" t="s">
        <v>1288</v>
      </c>
      <c r="C173" s="34" t="s">
        <v>1475</v>
      </c>
      <c r="D173" s="34" t="s">
        <v>465</v>
      </c>
      <c r="E173" s="34" t="s">
        <v>468</v>
      </c>
      <c r="F173" s="66">
        <v>10.5532991</v>
      </c>
      <c r="G173" s="49">
        <v>21.401841539999999</v>
      </c>
      <c r="H173" s="71">
        <f t="shared" si="4"/>
        <v>-0.50689761531614441</v>
      </c>
      <c r="I173" s="77">
        <f t="shared" si="5"/>
        <v>7.8695969080791169E-4</v>
      </c>
      <c r="J173" s="154">
        <v>711.47762624999996</v>
      </c>
      <c r="K173" s="100">
        <v>16.198090909099999</v>
      </c>
    </row>
    <row r="174" spans="1:11" x14ac:dyDescent="0.15">
      <c r="A174" s="34" t="s">
        <v>519</v>
      </c>
      <c r="B174" s="34" t="s">
        <v>520</v>
      </c>
      <c r="C174" s="34" t="s">
        <v>1916</v>
      </c>
      <c r="D174" s="34" t="s">
        <v>465</v>
      </c>
      <c r="E174" s="34" t="s">
        <v>469</v>
      </c>
      <c r="F174" s="66">
        <v>10.508772094000001</v>
      </c>
      <c r="G174" s="49">
        <v>7.7638331349999996</v>
      </c>
      <c r="H174" s="71">
        <f t="shared" si="4"/>
        <v>0.35355460521499249</v>
      </c>
      <c r="I174" s="77">
        <f t="shared" si="5"/>
        <v>7.8363931122401816E-4</v>
      </c>
      <c r="J174" s="154">
        <v>631.16829579</v>
      </c>
      <c r="K174" s="100">
        <v>14.0055</v>
      </c>
    </row>
    <row r="175" spans="1:11" x14ac:dyDescent="0.15">
      <c r="A175" s="34" t="s">
        <v>1264</v>
      </c>
      <c r="B175" s="34" t="s">
        <v>1265</v>
      </c>
      <c r="C175" s="34" t="s">
        <v>1910</v>
      </c>
      <c r="D175" s="34" t="s">
        <v>465</v>
      </c>
      <c r="E175" s="34" t="s">
        <v>468</v>
      </c>
      <c r="F175" s="66">
        <v>10.465110560000001</v>
      </c>
      <c r="G175" s="49">
        <v>2.3716400600000003</v>
      </c>
      <c r="H175" s="71">
        <f t="shared" si="4"/>
        <v>3.4126049043040707</v>
      </c>
      <c r="I175" s="77">
        <f t="shared" si="5"/>
        <v>7.8038346990167383E-4</v>
      </c>
      <c r="J175" s="154">
        <v>233.03895781599999</v>
      </c>
      <c r="K175" s="100">
        <v>11.8648181818</v>
      </c>
    </row>
    <row r="176" spans="1:11" x14ac:dyDescent="0.15">
      <c r="A176" s="34" t="s">
        <v>1377</v>
      </c>
      <c r="B176" s="34" t="s">
        <v>1378</v>
      </c>
      <c r="C176" s="34" t="s">
        <v>1915</v>
      </c>
      <c r="D176" s="34" t="s">
        <v>466</v>
      </c>
      <c r="E176" s="34" t="s">
        <v>469</v>
      </c>
      <c r="F176" s="66">
        <v>10.444700135</v>
      </c>
      <c r="G176" s="49">
        <v>10.176452932</v>
      </c>
      <c r="H176" s="71">
        <f t="shared" si="4"/>
        <v>2.6359597473938345E-2</v>
      </c>
      <c r="I176" s="77">
        <f t="shared" si="5"/>
        <v>7.7886146416725297E-4</v>
      </c>
      <c r="J176" s="154">
        <v>50.222000000000001</v>
      </c>
      <c r="K176" s="100">
        <v>33.545272727300002</v>
      </c>
    </row>
    <row r="177" spans="1:11" x14ac:dyDescent="0.15">
      <c r="A177" s="34" t="s">
        <v>534</v>
      </c>
      <c r="B177" s="34" t="s">
        <v>535</v>
      </c>
      <c r="C177" s="34" t="s">
        <v>1913</v>
      </c>
      <c r="D177" s="34" t="s">
        <v>466</v>
      </c>
      <c r="E177" s="34" t="s">
        <v>469</v>
      </c>
      <c r="F177" s="66">
        <v>10.3608683</v>
      </c>
      <c r="G177" s="49">
        <v>3.8418982740000001</v>
      </c>
      <c r="H177" s="71">
        <f t="shared" si="4"/>
        <v>1.6968096396817818</v>
      </c>
      <c r="I177" s="77">
        <f t="shared" si="5"/>
        <v>7.7261012282590317E-4</v>
      </c>
      <c r="J177" s="154">
        <v>25.455703753304771</v>
      </c>
      <c r="K177" s="100">
        <v>15.204499999999999</v>
      </c>
    </row>
    <row r="178" spans="1:11" x14ac:dyDescent="0.15">
      <c r="A178" s="34" t="s">
        <v>2090</v>
      </c>
      <c r="B178" s="34" t="s">
        <v>2091</v>
      </c>
      <c r="C178" s="34" t="s">
        <v>1915</v>
      </c>
      <c r="D178" s="34" t="s">
        <v>466</v>
      </c>
      <c r="E178" s="34" t="s">
        <v>469</v>
      </c>
      <c r="F178" s="66">
        <v>10.239785401000001</v>
      </c>
      <c r="G178" s="49">
        <v>6.2841783700000002</v>
      </c>
      <c r="H178" s="71">
        <f t="shared" si="4"/>
        <v>0.62945492602241337</v>
      </c>
      <c r="I178" s="77">
        <f t="shared" si="5"/>
        <v>7.6358096901757747E-4</v>
      </c>
      <c r="J178" s="154">
        <v>122.11667792999999</v>
      </c>
      <c r="K178" s="100">
        <v>42.413090909099999</v>
      </c>
    </row>
    <row r="179" spans="1:11" x14ac:dyDescent="0.15">
      <c r="A179" s="34" t="s">
        <v>2131</v>
      </c>
      <c r="B179" s="34" t="s">
        <v>2132</v>
      </c>
      <c r="C179" s="34" t="s">
        <v>1475</v>
      </c>
      <c r="D179" s="34" t="s">
        <v>465</v>
      </c>
      <c r="E179" s="34" t="s">
        <v>468</v>
      </c>
      <c r="F179" s="66">
        <v>10.113003669999999</v>
      </c>
      <c r="G179" s="49">
        <v>11.20205335</v>
      </c>
      <c r="H179" s="71">
        <f t="shared" si="4"/>
        <v>-9.7218754988343314E-2</v>
      </c>
      <c r="I179" s="77">
        <f t="shared" si="5"/>
        <v>7.5412685321147351E-4</v>
      </c>
      <c r="J179" s="154">
        <v>17.75</v>
      </c>
      <c r="K179" s="100">
        <v>63.691909090899998</v>
      </c>
    </row>
    <row r="180" spans="1:11" x14ac:dyDescent="0.15">
      <c r="A180" s="34" t="s">
        <v>1153</v>
      </c>
      <c r="B180" s="34" t="s">
        <v>815</v>
      </c>
      <c r="C180" s="34" t="s">
        <v>1915</v>
      </c>
      <c r="D180" s="34" t="s">
        <v>466</v>
      </c>
      <c r="E180" s="34" t="s">
        <v>469</v>
      </c>
      <c r="F180" s="66">
        <v>10.101958859</v>
      </c>
      <c r="G180" s="49">
        <v>13.50858092</v>
      </c>
      <c r="H180" s="71">
        <f t="shared" si="4"/>
        <v>-0.25218208197993308</v>
      </c>
      <c r="I180" s="77">
        <f t="shared" si="5"/>
        <v>7.5330324147004262E-4</v>
      </c>
      <c r="J180" s="154">
        <v>378.18969999999996</v>
      </c>
      <c r="K180" s="100">
        <v>7.7022272727000001</v>
      </c>
    </row>
    <row r="181" spans="1:11" x14ac:dyDescent="0.15">
      <c r="A181" s="34" t="s">
        <v>1131</v>
      </c>
      <c r="B181" s="34" t="s">
        <v>509</v>
      </c>
      <c r="C181" s="34" t="s">
        <v>1911</v>
      </c>
      <c r="D181" s="34" t="s">
        <v>465</v>
      </c>
      <c r="E181" s="34" t="s">
        <v>468</v>
      </c>
      <c r="F181" s="66">
        <v>10.097091669999999</v>
      </c>
      <c r="G181" s="49">
        <v>6.1723765899999998</v>
      </c>
      <c r="H181" s="71">
        <f t="shared" si="4"/>
        <v>0.63585152700477066</v>
      </c>
      <c r="I181" s="77">
        <f t="shared" si="5"/>
        <v>7.529402951047165E-4</v>
      </c>
      <c r="J181" s="154">
        <v>85.904930359999994</v>
      </c>
      <c r="K181" s="100">
        <v>19.321545454500001</v>
      </c>
    </row>
    <row r="182" spans="1:11" x14ac:dyDescent="0.15">
      <c r="A182" s="34" t="s">
        <v>1187</v>
      </c>
      <c r="B182" s="34" t="s">
        <v>1344</v>
      </c>
      <c r="C182" s="34" t="s">
        <v>1916</v>
      </c>
      <c r="D182" s="34" t="s">
        <v>465</v>
      </c>
      <c r="E182" s="34" t="s">
        <v>469</v>
      </c>
      <c r="F182" s="66">
        <v>9.9318242640000012</v>
      </c>
      <c r="G182" s="49">
        <v>8.3472864110000007</v>
      </c>
      <c r="H182" s="71">
        <f t="shared" si="4"/>
        <v>0.18982670235346255</v>
      </c>
      <c r="I182" s="77">
        <f t="shared" si="5"/>
        <v>7.4061630186866921E-4</v>
      </c>
      <c r="J182" s="154">
        <v>485.16959824999998</v>
      </c>
      <c r="K182" s="100">
        <v>9.4745000000000008</v>
      </c>
    </row>
    <row r="183" spans="1:11" x14ac:dyDescent="0.15">
      <c r="A183" s="34" t="s">
        <v>70</v>
      </c>
      <c r="B183" s="34" t="s">
        <v>71</v>
      </c>
      <c r="C183" s="34" t="s">
        <v>1915</v>
      </c>
      <c r="D183" s="34" t="s">
        <v>466</v>
      </c>
      <c r="E183" s="34" t="s">
        <v>469</v>
      </c>
      <c r="F183" s="66">
        <v>9.9082289800000005</v>
      </c>
      <c r="G183" s="49">
        <v>8.4866584100000004</v>
      </c>
      <c r="H183" s="71">
        <f t="shared" si="4"/>
        <v>0.16750651449867893</v>
      </c>
      <c r="I183" s="77">
        <f t="shared" si="5"/>
        <v>7.3885680114522576E-4</v>
      </c>
      <c r="J183" s="154">
        <v>276.47269999999997</v>
      </c>
      <c r="K183" s="100">
        <v>15.058954545500001</v>
      </c>
    </row>
    <row r="184" spans="1:11" x14ac:dyDescent="0.15">
      <c r="A184" s="34" t="s">
        <v>476</v>
      </c>
      <c r="B184" s="34" t="s">
        <v>477</v>
      </c>
      <c r="C184" s="34" t="s">
        <v>1916</v>
      </c>
      <c r="D184" s="34" t="s">
        <v>465</v>
      </c>
      <c r="E184" s="34" t="s">
        <v>469</v>
      </c>
      <c r="F184" s="66">
        <v>9.7604968259999989</v>
      </c>
      <c r="G184" s="49">
        <v>9.0995889299999995</v>
      </c>
      <c r="H184" s="71">
        <f t="shared" si="4"/>
        <v>7.2630522222941751E-2</v>
      </c>
      <c r="I184" s="77">
        <f t="shared" si="5"/>
        <v>7.2784041194478817E-4</v>
      </c>
      <c r="J184" s="154">
        <v>157.38429255</v>
      </c>
      <c r="K184" s="100">
        <v>36.325590909100001</v>
      </c>
    </row>
    <row r="185" spans="1:11" x14ac:dyDescent="0.15">
      <c r="A185" s="34" t="s">
        <v>2022</v>
      </c>
      <c r="B185" s="34" t="s">
        <v>917</v>
      </c>
      <c r="C185" s="34" t="s">
        <v>1915</v>
      </c>
      <c r="D185" s="34" t="s">
        <v>466</v>
      </c>
      <c r="E185" s="34" t="s">
        <v>469</v>
      </c>
      <c r="F185" s="66">
        <v>9.7241100219999996</v>
      </c>
      <c r="G185" s="49">
        <v>4.3451887600000001</v>
      </c>
      <c r="H185" s="71">
        <f t="shared" si="4"/>
        <v>1.2379027837676722</v>
      </c>
      <c r="I185" s="77">
        <f t="shared" si="5"/>
        <v>7.2512704736050115E-4</v>
      </c>
      <c r="J185" s="154">
        <v>26.001999999999999</v>
      </c>
      <c r="K185" s="100">
        <v>21.141588235299999</v>
      </c>
    </row>
    <row r="186" spans="1:11" x14ac:dyDescent="0.15">
      <c r="A186" s="34" t="s">
        <v>2070</v>
      </c>
      <c r="B186" s="34" t="s">
        <v>69</v>
      </c>
      <c r="C186" s="34" t="s">
        <v>1915</v>
      </c>
      <c r="D186" s="34" t="s">
        <v>466</v>
      </c>
      <c r="E186" s="34" t="s">
        <v>469</v>
      </c>
      <c r="F186" s="66">
        <v>9.6270599299999997</v>
      </c>
      <c r="G186" s="49">
        <v>3.76951766</v>
      </c>
      <c r="H186" s="71">
        <f t="shared" si="4"/>
        <v>1.5539235515877645</v>
      </c>
      <c r="I186" s="77">
        <f t="shared" si="5"/>
        <v>7.178900203730637E-4</v>
      </c>
      <c r="J186" s="154">
        <v>1155.6590000000001</v>
      </c>
      <c r="K186" s="100">
        <v>12.324136363599999</v>
      </c>
    </row>
    <row r="187" spans="1:11" x14ac:dyDescent="0.15">
      <c r="A187" s="34" t="s">
        <v>2071</v>
      </c>
      <c r="B187" s="34" t="s">
        <v>676</v>
      </c>
      <c r="C187" s="34" t="s">
        <v>1916</v>
      </c>
      <c r="D187" s="34" t="s">
        <v>465</v>
      </c>
      <c r="E187" s="34" t="s">
        <v>468</v>
      </c>
      <c r="F187" s="66">
        <v>9.6015484700000009</v>
      </c>
      <c r="G187" s="49">
        <v>10.58245675</v>
      </c>
      <c r="H187" s="71">
        <f t="shared" si="4"/>
        <v>-9.2691924301982143E-2</v>
      </c>
      <c r="I187" s="77">
        <f t="shared" si="5"/>
        <v>7.1598763037317669E-4</v>
      </c>
      <c r="J187" s="154">
        <v>556.07587156</v>
      </c>
      <c r="K187" s="100">
        <v>17.628272727300001</v>
      </c>
    </row>
    <row r="188" spans="1:11" x14ac:dyDescent="0.15">
      <c r="A188" s="34" t="s">
        <v>1967</v>
      </c>
      <c r="B188" s="34" t="s">
        <v>1318</v>
      </c>
      <c r="C188" s="34" t="s">
        <v>1914</v>
      </c>
      <c r="D188" s="34" t="s">
        <v>465</v>
      </c>
      <c r="E188" s="34" t="s">
        <v>469</v>
      </c>
      <c r="F188" s="66">
        <v>9.5044400299999996</v>
      </c>
      <c r="G188" s="49">
        <v>11.62526156</v>
      </c>
      <c r="H188" s="71">
        <f t="shared" si="4"/>
        <v>-0.18243215596088491</v>
      </c>
      <c r="I188" s="77">
        <f t="shared" si="5"/>
        <v>7.087462523744009E-4</v>
      </c>
      <c r="J188" s="154">
        <v>25.367894118000002</v>
      </c>
      <c r="K188" s="100">
        <v>32.495636363599999</v>
      </c>
    </row>
    <row r="189" spans="1:11" x14ac:dyDescent="0.15">
      <c r="A189" s="34" t="s">
        <v>2037</v>
      </c>
      <c r="B189" s="34" t="s">
        <v>1991</v>
      </c>
      <c r="C189" s="34" t="s">
        <v>1915</v>
      </c>
      <c r="D189" s="34" t="s">
        <v>466</v>
      </c>
      <c r="E189" s="34" t="s">
        <v>469</v>
      </c>
      <c r="F189" s="66">
        <v>9.490575518</v>
      </c>
      <c r="G189" s="49">
        <v>5.8068660659999995</v>
      </c>
      <c r="H189" s="71">
        <f t="shared" si="4"/>
        <v>0.63437134766524528</v>
      </c>
      <c r="I189" s="77">
        <f t="shared" si="5"/>
        <v>7.0771237548212921E-4</v>
      </c>
      <c r="J189" s="154">
        <v>154.59200000000001</v>
      </c>
      <c r="K189" s="100">
        <v>26.931863636399999</v>
      </c>
    </row>
    <row r="190" spans="1:11" x14ac:dyDescent="0.15">
      <c r="A190" s="34" t="s">
        <v>546</v>
      </c>
      <c r="B190" s="34" t="s">
        <v>996</v>
      </c>
      <c r="C190" s="34" t="s">
        <v>1910</v>
      </c>
      <c r="D190" s="34" t="s">
        <v>465</v>
      </c>
      <c r="E190" s="34" t="s">
        <v>468</v>
      </c>
      <c r="F190" s="66">
        <v>9.231189049000001</v>
      </c>
      <c r="G190" s="49">
        <v>19.640297324999999</v>
      </c>
      <c r="H190" s="71">
        <f t="shared" si="4"/>
        <v>-0.5299873063912488</v>
      </c>
      <c r="I190" s="77">
        <f t="shared" si="5"/>
        <v>6.8836992214031157E-4</v>
      </c>
      <c r="J190" s="154">
        <v>157.589120479</v>
      </c>
      <c r="K190" s="100">
        <v>13.216636363599999</v>
      </c>
    </row>
    <row r="191" spans="1:11" x14ac:dyDescent="0.15">
      <c r="A191" s="34" t="s">
        <v>1207</v>
      </c>
      <c r="B191" s="34" t="s">
        <v>1208</v>
      </c>
      <c r="C191" s="34" t="s">
        <v>1915</v>
      </c>
      <c r="D191" s="34" t="s">
        <v>466</v>
      </c>
      <c r="E191" s="34" t="s">
        <v>469</v>
      </c>
      <c r="F191" s="66">
        <v>9.20293326</v>
      </c>
      <c r="G191" s="49">
        <v>3.7578640699999997</v>
      </c>
      <c r="H191" s="71">
        <f t="shared" si="4"/>
        <v>1.4489798163455125</v>
      </c>
      <c r="I191" s="77">
        <f t="shared" si="5"/>
        <v>6.8626288748088705E-4</v>
      </c>
      <c r="J191" s="154">
        <v>246.92779999999999</v>
      </c>
      <c r="K191" s="100">
        <v>40.7243636364</v>
      </c>
    </row>
    <row r="192" spans="1:11" x14ac:dyDescent="0.15">
      <c r="A192" s="34" t="s">
        <v>683</v>
      </c>
      <c r="B192" s="34" t="s">
        <v>684</v>
      </c>
      <c r="C192" s="34" t="s">
        <v>1475</v>
      </c>
      <c r="D192" s="34" t="s">
        <v>465</v>
      </c>
      <c r="E192" s="34" t="s">
        <v>468</v>
      </c>
      <c r="F192" s="66">
        <v>9.0686819949999986</v>
      </c>
      <c r="G192" s="49">
        <v>41.616417803000004</v>
      </c>
      <c r="H192" s="71">
        <f t="shared" si="4"/>
        <v>-0.78208883720053712</v>
      </c>
      <c r="I192" s="77">
        <f t="shared" si="5"/>
        <v>6.762517683991799E-4</v>
      </c>
      <c r="J192" s="154">
        <v>202.23511252</v>
      </c>
      <c r="K192" s="100">
        <v>21.3289545455</v>
      </c>
    </row>
    <row r="193" spans="1:11" x14ac:dyDescent="0.15">
      <c r="A193" s="34" t="s">
        <v>1183</v>
      </c>
      <c r="B193" s="34" t="s">
        <v>1340</v>
      </c>
      <c r="C193" s="34" t="s">
        <v>1916</v>
      </c>
      <c r="D193" s="34" t="s">
        <v>465</v>
      </c>
      <c r="E193" s="34" t="s">
        <v>469</v>
      </c>
      <c r="F193" s="66">
        <v>9.0226576750000014</v>
      </c>
      <c r="G193" s="49">
        <v>10.670592069</v>
      </c>
      <c r="H193" s="71">
        <f t="shared" si="4"/>
        <v>-0.15443701561673839</v>
      </c>
      <c r="I193" s="77">
        <f t="shared" si="5"/>
        <v>6.7281973408520491E-4</v>
      </c>
      <c r="J193" s="154">
        <v>243.75388253999998</v>
      </c>
      <c r="K193" s="100">
        <v>15.7081363636</v>
      </c>
    </row>
    <row r="194" spans="1:11" x14ac:dyDescent="0.15">
      <c r="A194" s="34" t="s">
        <v>49</v>
      </c>
      <c r="B194" s="34" t="s">
        <v>123</v>
      </c>
      <c r="C194" s="34" t="s">
        <v>1916</v>
      </c>
      <c r="D194" s="34" t="s">
        <v>465</v>
      </c>
      <c r="E194" s="34" t="s">
        <v>469</v>
      </c>
      <c r="F194" s="66">
        <v>8.975745185000001</v>
      </c>
      <c r="G194" s="49">
        <v>8.9721074400000003</v>
      </c>
      <c r="H194" s="71">
        <f t="shared" si="4"/>
        <v>4.0545045011186609E-4</v>
      </c>
      <c r="I194" s="77">
        <f t="shared" si="5"/>
        <v>6.693214689194398E-4</v>
      </c>
      <c r="J194" s="154">
        <v>169.55299008</v>
      </c>
      <c r="K194" s="100">
        <v>37.959363636399999</v>
      </c>
    </row>
    <row r="195" spans="1:11" x14ac:dyDescent="0.15">
      <c r="A195" s="34" t="s">
        <v>86</v>
      </c>
      <c r="B195" s="34" t="s">
        <v>101</v>
      </c>
      <c r="C195" s="34" t="s">
        <v>1915</v>
      </c>
      <c r="D195" s="34" t="s">
        <v>466</v>
      </c>
      <c r="E195" s="34" t="s">
        <v>469</v>
      </c>
      <c r="F195" s="66">
        <v>8.9219979600000006</v>
      </c>
      <c r="G195" s="49">
        <v>1.8147947900000001</v>
      </c>
      <c r="H195" s="71">
        <f t="shared" si="4"/>
        <v>3.916257203934336</v>
      </c>
      <c r="I195" s="77">
        <f t="shared" si="5"/>
        <v>6.653135374501438E-4</v>
      </c>
      <c r="J195" s="154">
        <v>79.583185919999991</v>
      </c>
      <c r="K195" s="100">
        <v>65.116909090899995</v>
      </c>
    </row>
    <row r="196" spans="1:11" x14ac:dyDescent="0.15">
      <c r="A196" s="34" t="s">
        <v>540</v>
      </c>
      <c r="B196" s="34" t="s">
        <v>541</v>
      </c>
      <c r="C196" s="34" t="s">
        <v>645</v>
      </c>
      <c r="D196" s="34" t="s">
        <v>466</v>
      </c>
      <c r="E196" s="34" t="s">
        <v>469</v>
      </c>
      <c r="F196" s="66">
        <v>8.8496997499999992</v>
      </c>
      <c r="G196" s="49">
        <v>5.6076199999999998</v>
      </c>
      <c r="H196" s="71">
        <f t="shared" si="4"/>
        <v>0.57815610722552524</v>
      </c>
      <c r="I196" s="77">
        <f t="shared" si="5"/>
        <v>6.5992225871839942E-4</v>
      </c>
      <c r="J196" s="154">
        <v>174.57680829383344</v>
      </c>
      <c r="K196" s="100">
        <v>31.911272727299998</v>
      </c>
    </row>
    <row r="197" spans="1:11" x14ac:dyDescent="0.15">
      <c r="A197" s="34" t="s">
        <v>238</v>
      </c>
      <c r="B197" s="34" t="s">
        <v>239</v>
      </c>
      <c r="C197" s="34" t="s">
        <v>1475</v>
      </c>
      <c r="D197" s="34" t="s">
        <v>465</v>
      </c>
      <c r="E197" s="34" t="s">
        <v>469</v>
      </c>
      <c r="F197" s="66">
        <v>8.8040412959999994</v>
      </c>
      <c r="G197" s="49">
        <v>12.428429399000001</v>
      </c>
      <c r="H197" s="71">
        <f t="shared" si="4"/>
        <v>-0.29162076611962107</v>
      </c>
      <c r="I197" s="77">
        <f t="shared" si="5"/>
        <v>6.5651750703817774E-4</v>
      </c>
      <c r="J197" s="154">
        <v>502.56886544000002</v>
      </c>
      <c r="K197" s="100">
        <v>27.209818181799999</v>
      </c>
    </row>
    <row r="198" spans="1:11" x14ac:dyDescent="0.15">
      <c r="A198" s="34" t="s">
        <v>1107</v>
      </c>
      <c r="B198" s="34" t="s">
        <v>226</v>
      </c>
      <c r="C198" s="34" t="s">
        <v>1475</v>
      </c>
      <c r="D198" s="34" t="s">
        <v>465</v>
      </c>
      <c r="E198" s="34" t="s">
        <v>468</v>
      </c>
      <c r="F198" s="66">
        <v>8.730308410000001</v>
      </c>
      <c r="G198" s="49">
        <v>5.7341873250000006</v>
      </c>
      <c r="H198" s="71">
        <f t="shared" si="4"/>
        <v>0.52250143136019722</v>
      </c>
      <c r="I198" s="77">
        <f t="shared" si="5"/>
        <v>6.5101924449306205E-4</v>
      </c>
      <c r="J198" s="154">
        <v>62.926724039999996</v>
      </c>
      <c r="K198" s="100">
        <v>20.990727272699999</v>
      </c>
    </row>
    <row r="199" spans="1:11" x14ac:dyDescent="0.15">
      <c r="A199" s="34" t="s">
        <v>404</v>
      </c>
      <c r="B199" s="34" t="s">
        <v>405</v>
      </c>
      <c r="C199" s="34" t="s">
        <v>1913</v>
      </c>
      <c r="D199" s="34" t="s">
        <v>466</v>
      </c>
      <c r="E199" s="34" t="s">
        <v>469</v>
      </c>
      <c r="F199" s="66">
        <v>8.6301424700000009</v>
      </c>
      <c r="G199" s="49">
        <v>11.086418519999999</v>
      </c>
      <c r="H199" s="71">
        <f t="shared" ref="H199:H262" si="6">IF(ISERROR(F199/G199-1),"",((F199/G199-1)))</f>
        <v>-0.22155721846228826</v>
      </c>
      <c r="I199" s="77">
        <f t="shared" ref="I199:I262" si="7">F199/$F$814</f>
        <v>6.4354986866802888E-4</v>
      </c>
      <c r="J199" s="154">
        <v>108.50382759</v>
      </c>
      <c r="K199" s="100">
        <v>15.3625909091</v>
      </c>
    </row>
    <row r="200" spans="1:11" x14ac:dyDescent="0.15">
      <c r="A200" s="34" t="s">
        <v>1317</v>
      </c>
      <c r="B200" s="34" t="s">
        <v>662</v>
      </c>
      <c r="C200" s="34" t="s">
        <v>1911</v>
      </c>
      <c r="D200" s="34" t="s">
        <v>465</v>
      </c>
      <c r="E200" s="34" t="s">
        <v>468</v>
      </c>
      <c r="F200" s="66">
        <v>8.5037348399999999</v>
      </c>
      <c r="G200" s="49">
        <v>9.1509679300000002</v>
      </c>
      <c r="H200" s="71">
        <f t="shared" si="6"/>
        <v>-7.0728374850724696E-2</v>
      </c>
      <c r="I200" s="77">
        <f t="shared" si="7"/>
        <v>6.341236495797666E-4</v>
      </c>
      <c r="J200" s="154">
        <v>52.095150999896696</v>
      </c>
      <c r="K200" s="100">
        <v>19.3747272727</v>
      </c>
    </row>
    <row r="201" spans="1:11" x14ac:dyDescent="0.15">
      <c r="A201" s="34" t="s">
        <v>567</v>
      </c>
      <c r="B201" s="34" t="s">
        <v>989</v>
      </c>
      <c r="C201" s="34" t="s">
        <v>1910</v>
      </c>
      <c r="D201" s="34" t="s">
        <v>465</v>
      </c>
      <c r="E201" s="34" t="s">
        <v>468</v>
      </c>
      <c r="F201" s="66">
        <v>8.5035165629999998</v>
      </c>
      <c r="G201" s="49">
        <v>0.99853645599999996</v>
      </c>
      <c r="H201" s="71">
        <f t="shared" si="6"/>
        <v>7.5159800745422167</v>
      </c>
      <c r="I201" s="77">
        <f t="shared" si="7"/>
        <v>6.3410737266021721E-4</v>
      </c>
      <c r="J201" s="154">
        <v>51.007692270000007</v>
      </c>
      <c r="K201" s="100">
        <v>25.730090909099999</v>
      </c>
    </row>
    <row r="202" spans="1:11" x14ac:dyDescent="0.15">
      <c r="A202" s="34" t="s">
        <v>378</v>
      </c>
      <c r="B202" s="34" t="s">
        <v>379</v>
      </c>
      <c r="C202" s="34" t="s">
        <v>1916</v>
      </c>
      <c r="D202" s="34" t="s">
        <v>465</v>
      </c>
      <c r="E202" s="34" t="s">
        <v>469</v>
      </c>
      <c r="F202" s="66">
        <v>8.4567836649999997</v>
      </c>
      <c r="G202" s="49">
        <v>9.1511025099999994</v>
      </c>
      <c r="H202" s="71">
        <f t="shared" si="6"/>
        <v>-7.5872698862380017E-2</v>
      </c>
      <c r="I202" s="77">
        <f t="shared" si="7"/>
        <v>6.3062249967290294E-4</v>
      </c>
      <c r="J202" s="154">
        <v>215.24771212000002</v>
      </c>
      <c r="K202" s="100">
        <v>31.844772727300001</v>
      </c>
    </row>
    <row r="203" spans="1:11" x14ac:dyDescent="0.15">
      <c r="A203" s="34" t="s">
        <v>1149</v>
      </c>
      <c r="B203" s="34" t="s">
        <v>121</v>
      </c>
      <c r="C203" s="34" t="s">
        <v>1913</v>
      </c>
      <c r="D203" s="34" t="s">
        <v>466</v>
      </c>
      <c r="E203" s="34" t="s">
        <v>469</v>
      </c>
      <c r="F203" s="66">
        <v>8.3974122799999993</v>
      </c>
      <c r="G203" s="49">
        <v>26.43343634</v>
      </c>
      <c r="H203" s="71">
        <f t="shared" si="6"/>
        <v>-0.68231855397125418</v>
      </c>
      <c r="I203" s="77">
        <f t="shared" si="7"/>
        <v>6.2619517449812067E-4</v>
      </c>
      <c r="J203" s="154">
        <v>502.75240437999997</v>
      </c>
      <c r="K203" s="100">
        <v>4.1175454545000001</v>
      </c>
    </row>
    <row r="204" spans="1:11" x14ac:dyDescent="0.15">
      <c r="A204" s="34" t="s">
        <v>517</v>
      </c>
      <c r="B204" s="34" t="s">
        <v>518</v>
      </c>
      <c r="C204" s="34" t="s">
        <v>1916</v>
      </c>
      <c r="D204" s="34" t="s">
        <v>465</v>
      </c>
      <c r="E204" s="34" t="s">
        <v>469</v>
      </c>
      <c r="F204" s="66">
        <v>8.3616236669999999</v>
      </c>
      <c r="G204" s="49">
        <v>8.8253853350000018</v>
      </c>
      <c r="H204" s="71">
        <f t="shared" si="6"/>
        <v>-5.2548602740415284E-2</v>
      </c>
      <c r="I204" s="77">
        <f t="shared" si="7"/>
        <v>6.2352641702673206E-4</v>
      </c>
      <c r="J204" s="154">
        <v>448.58971727999995</v>
      </c>
      <c r="K204" s="100">
        <v>10.586318181799999</v>
      </c>
    </row>
    <row r="205" spans="1:11" x14ac:dyDescent="0.15">
      <c r="A205" s="34" t="s">
        <v>896</v>
      </c>
      <c r="B205" s="34" t="s">
        <v>302</v>
      </c>
      <c r="C205" s="34" t="s">
        <v>1475</v>
      </c>
      <c r="D205" s="34" t="s">
        <v>465</v>
      </c>
      <c r="E205" s="34" t="s">
        <v>468</v>
      </c>
      <c r="F205" s="66">
        <v>8.3184603500000005</v>
      </c>
      <c r="G205" s="49">
        <v>14.526656132999999</v>
      </c>
      <c r="H205" s="71">
        <f t="shared" si="6"/>
        <v>-0.42736578371239398</v>
      </c>
      <c r="I205" s="77">
        <f t="shared" si="7"/>
        <v>6.2030772775443013E-4</v>
      </c>
      <c r="J205" s="154">
        <v>168.50568195999998</v>
      </c>
      <c r="K205" s="100">
        <v>10.437136363600001</v>
      </c>
    </row>
    <row r="206" spans="1:11" x14ac:dyDescent="0.15">
      <c r="A206" s="34" t="s">
        <v>1734</v>
      </c>
      <c r="B206" s="34" t="s">
        <v>1735</v>
      </c>
      <c r="C206" s="34" t="s">
        <v>1911</v>
      </c>
      <c r="D206" s="34" t="s">
        <v>465</v>
      </c>
      <c r="E206" s="34" t="s">
        <v>468</v>
      </c>
      <c r="F206" s="66">
        <v>8.3160531199999994</v>
      </c>
      <c r="G206" s="49">
        <v>0.56981510999999996</v>
      </c>
      <c r="H206" s="71">
        <f t="shared" si="6"/>
        <v>13.594300807502279</v>
      </c>
      <c r="I206" s="77">
        <f t="shared" si="7"/>
        <v>6.2012822057297401E-4</v>
      </c>
      <c r="J206" s="154">
        <v>330.15886501</v>
      </c>
      <c r="K206" s="100">
        <v>23.070181818199998</v>
      </c>
    </row>
    <row r="207" spans="1:11" x14ac:dyDescent="0.15">
      <c r="A207" s="34" t="s">
        <v>2123</v>
      </c>
      <c r="B207" s="34" t="s">
        <v>2124</v>
      </c>
      <c r="C207" s="34" t="s">
        <v>1915</v>
      </c>
      <c r="D207" s="34" t="s">
        <v>466</v>
      </c>
      <c r="E207" s="34" t="s">
        <v>469</v>
      </c>
      <c r="F207" s="66">
        <v>8.2789826120000001</v>
      </c>
      <c r="G207" s="49">
        <v>3.4197137349999998</v>
      </c>
      <c r="H207" s="71">
        <f t="shared" si="6"/>
        <v>1.4209577916614711</v>
      </c>
      <c r="I207" s="77">
        <f t="shared" si="7"/>
        <v>6.173638721699451E-4</v>
      </c>
      <c r="J207" s="154">
        <v>997.29399999999998</v>
      </c>
      <c r="K207" s="100">
        <v>23.910545454499999</v>
      </c>
    </row>
    <row r="208" spans="1:11" x14ac:dyDescent="0.15">
      <c r="A208" s="34" t="s">
        <v>1385</v>
      </c>
      <c r="B208" s="34" t="s">
        <v>1386</v>
      </c>
      <c r="C208" s="34" t="s">
        <v>1915</v>
      </c>
      <c r="D208" s="34" t="s">
        <v>466</v>
      </c>
      <c r="E208" s="34" t="s">
        <v>469</v>
      </c>
      <c r="F208" s="66">
        <v>8.200906827999999</v>
      </c>
      <c r="G208" s="49">
        <v>6.2043885599999999</v>
      </c>
      <c r="H208" s="71">
        <f t="shared" si="6"/>
        <v>0.32179130122050248</v>
      </c>
      <c r="I208" s="77">
        <f t="shared" si="7"/>
        <v>6.1154175964816258E-4</v>
      </c>
      <c r="J208" s="154">
        <v>43.539299999999997</v>
      </c>
      <c r="K208" s="100">
        <v>23.786545454500001</v>
      </c>
    </row>
    <row r="209" spans="1:13" x14ac:dyDescent="0.15">
      <c r="A209" s="34" t="s">
        <v>1976</v>
      </c>
      <c r="B209" s="34" t="s">
        <v>1977</v>
      </c>
      <c r="C209" s="34" t="s">
        <v>1916</v>
      </c>
      <c r="D209" s="34" t="s">
        <v>465</v>
      </c>
      <c r="E209" s="34" t="s">
        <v>469</v>
      </c>
      <c r="F209" s="66">
        <v>8.1772075799999993</v>
      </c>
      <c r="G209" s="49">
        <v>2.2141949700000003</v>
      </c>
      <c r="H209" s="71">
        <f t="shared" si="6"/>
        <v>2.6930838028233794</v>
      </c>
      <c r="I209" s="77">
        <f t="shared" si="7"/>
        <v>6.0977450632749631E-4</v>
      </c>
      <c r="J209" s="154">
        <v>20.523045829999997</v>
      </c>
      <c r="K209" s="100">
        <v>43.025818181799998</v>
      </c>
    </row>
    <row r="210" spans="1:13" x14ac:dyDescent="0.15">
      <c r="A210" s="34" t="s">
        <v>1241</v>
      </c>
      <c r="B210" s="34" t="s">
        <v>1242</v>
      </c>
      <c r="C210" s="34" t="s">
        <v>1915</v>
      </c>
      <c r="D210" s="34" t="s">
        <v>466</v>
      </c>
      <c r="E210" s="34" t="s">
        <v>469</v>
      </c>
      <c r="F210" s="66">
        <v>8.1438350990000004</v>
      </c>
      <c r="G210" s="49">
        <v>11.094689789999999</v>
      </c>
      <c r="H210" s="71">
        <f t="shared" si="6"/>
        <v>-0.26597000428616746</v>
      </c>
      <c r="I210" s="77">
        <f t="shared" si="7"/>
        <v>6.0728591985985294E-4</v>
      </c>
      <c r="J210" s="154">
        <v>165.04135246898562</v>
      </c>
      <c r="K210" s="100">
        <v>19.7817272727</v>
      </c>
    </row>
    <row r="211" spans="1:13" x14ac:dyDescent="0.15">
      <c r="A211" s="34" t="s">
        <v>259</v>
      </c>
      <c r="B211" s="34" t="s">
        <v>33</v>
      </c>
      <c r="C211" s="34" t="s">
        <v>1930</v>
      </c>
      <c r="D211" s="34" t="s">
        <v>2152</v>
      </c>
      <c r="E211" s="34" t="s">
        <v>468</v>
      </c>
      <c r="F211" s="66">
        <v>8.1045198000000003</v>
      </c>
      <c r="G211" s="49">
        <v>0.20822083999999999</v>
      </c>
      <c r="H211" s="71">
        <f t="shared" si="6"/>
        <v>37.92271205898507</v>
      </c>
      <c r="I211" s="77">
        <f t="shared" si="7"/>
        <v>6.0435417735432121E-4</v>
      </c>
      <c r="J211" s="154">
        <v>217.71761661000002</v>
      </c>
      <c r="K211" s="100">
        <v>15.79</v>
      </c>
    </row>
    <row r="212" spans="1:13" x14ac:dyDescent="0.15">
      <c r="A212" s="34" t="s">
        <v>679</v>
      </c>
      <c r="B212" s="34" t="s">
        <v>680</v>
      </c>
      <c r="C212" s="34" t="s">
        <v>1475</v>
      </c>
      <c r="D212" s="34" t="s">
        <v>465</v>
      </c>
      <c r="E212" s="34" t="s">
        <v>468</v>
      </c>
      <c r="F212" s="66">
        <v>8.0783667890000004</v>
      </c>
      <c r="G212" s="49">
        <v>9.4699108029999994</v>
      </c>
      <c r="H212" s="71">
        <f t="shared" si="6"/>
        <v>-0.14694372977189685</v>
      </c>
      <c r="I212" s="77">
        <f t="shared" si="7"/>
        <v>6.0240394688560871E-4</v>
      </c>
      <c r="J212" s="154">
        <v>348.56062304</v>
      </c>
      <c r="K212" s="100">
        <v>30.6465</v>
      </c>
    </row>
    <row r="213" spans="1:13" x14ac:dyDescent="0.15">
      <c r="A213" s="34" t="s">
        <v>1080</v>
      </c>
      <c r="B213" s="34" t="s">
        <v>131</v>
      </c>
      <c r="C213" s="34" t="s">
        <v>1087</v>
      </c>
      <c r="D213" s="34" t="s">
        <v>465</v>
      </c>
      <c r="E213" s="34" t="s">
        <v>468</v>
      </c>
      <c r="F213" s="66">
        <v>7.9868206380000002</v>
      </c>
      <c r="G213" s="49">
        <v>7.5599791600000001</v>
      </c>
      <c r="H213" s="71">
        <f t="shared" si="6"/>
        <v>5.6460668603218744E-2</v>
      </c>
      <c r="I213" s="77">
        <f t="shared" si="7"/>
        <v>5.9557734887081214E-4</v>
      </c>
      <c r="J213" s="154">
        <v>10.637280000000001</v>
      </c>
      <c r="K213" s="100">
        <v>74.303409090900004</v>
      </c>
    </row>
    <row r="214" spans="1:13" x14ac:dyDescent="0.15">
      <c r="A214" s="34" t="s">
        <v>1102</v>
      </c>
      <c r="B214" s="34" t="s">
        <v>1362</v>
      </c>
      <c r="C214" s="34" t="s">
        <v>1475</v>
      </c>
      <c r="D214" s="34" t="s">
        <v>465</v>
      </c>
      <c r="E214" s="34" t="s">
        <v>468</v>
      </c>
      <c r="F214" s="66">
        <v>7.9794780199999993</v>
      </c>
      <c r="G214" s="49">
        <v>0.38680575</v>
      </c>
      <c r="H214" s="71">
        <f t="shared" si="6"/>
        <v>19.629160812630111</v>
      </c>
      <c r="I214" s="77">
        <f t="shared" si="7"/>
        <v>5.9502980972345665E-4</v>
      </c>
      <c r="J214" s="154">
        <v>29.798544065999998</v>
      </c>
      <c r="K214" s="100">
        <v>37.440363636400001</v>
      </c>
    </row>
    <row r="215" spans="1:13" x14ac:dyDescent="0.15">
      <c r="A215" s="34" t="s">
        <v>2018</v>
      </c>
      <c r="B215" s="34" t="s">
        <v>1982</v>
      </c>
      <c r="C215" s="34" t="s">
        <v>1915</v>
      </c>
      <c r="D215" s="34" t="s">
        <v>466</v>
      </c>
      <c r="E215" s="34" t="s">
        <v>469</v>
      </c>
      <c r="F215" s="66">
        <v>7.9419264500000004</v>
      </c>
      <c r="G215" s="49">
        <v>28.772522767999998</v>
      </c>
      <c r="H215" s="71">
        <f t="shared" si="6"/>
        <v>-0.72397531790876568</v>
      </c>
      <c r="I215" s="77">
        <f t="shared" si="7"/>
        <v>5.9222958851902301E-4</v>
      </c>
      <c r="J215" s="154">
        <v>104.538</v>
      </c>
      <c r="K215" s="100">
        <v>20.071235294099999</v>
      </c>
    </row>
    <row r="216" spans="1:13" x14ac:dyDescent="0.15">
      <c r="A216" s="34" t="s">
        <v>493</v>
      </c>
      <c r="B216" s="34" t="s">
        <v>496</v>
      </c>
      <c r="C216" s="34" t="s">
        <v>1475</v>
      </c>
      <c r="D216" s="34" t="s">
        <v>465</v>
      </c>
      <c r="E216" s="34" t="s">
        <v>468</v>
      </c>
      <c r="F216" s="66">
        <v>7.9406054299999997</v>
      </c>
      <c r="G216" s="49">
        <v>4.82249237</v>
      </c>
      <c r="H216" s="71">
        <f t="shared" si="6"/>
        <v>0.64657708520127732</v>
      </c>
      <c r="I216" s="77">
        <f t="shared" si="7"/>
        <v>5.921310800354767E-4</v>
      </c>
      <c r="J216" s="154">
        <v>99.689799840000006</v>
      </c>
      <c r="K216" s="100">
        <v>71.999954545500003</v>
      </c>
    </row>
    <row r="217" spans="1:13" x14ac:dyDescent="0.15">
      <c r="A217" s="34" t="s">
        <v>155</v>
      </c>
      <c r="B217" s="34" t="s">
        <v>156</v>
      </c>
      <c r="C217" s="34" t="s">
        <v>1909</v>
      </c>
      <c r="D217" s="34" t="s">
        <v>465</v>
      </c>
      <c r="E217" s="34" t="s">
        <v>468</v>
      </c>
      <c r="F217" s="66">
        <v>7.7523457800000006</v>
      </c>
      <c r="G217" s="49">
        <v>9.6781199999999998</v>
      </c>
      <c r="H217" s="71">
        <f t="shared" si="6"/>
        <v>-0.19898226308415268</v>
      </c>
      <c r="I217" s="77">
        <f t="shared" si="7"/>
        <v>5.7809255477889556E-4</v>
      </c>
      <c r="J217" s="154">
        <v>132.80094729000001</v>
      </c>
      <c r="K217" s="100">
        <v>18.216363636400001</v>
      </c>
    </row>
    <row r="218" spans="1:13" x14ac:dyDescent="0.15">
      <c r="A218" s="34" t="s">
        <v>143</v>
      </c>
      <c r="B218" s="34" t="s">
        <v>144</v>
      </c>
      <c r="C218" s="34" t="s">
        <v>1909</v>
      </c>
      <c r="D218" s="34" t="s">
        <v>465</v>
      </c>
      <c r="E218" s="34" t="s">
        <v>468</v>
      </c>
      <c r="F218" s="66">
        <v>7.7195648700000001</v>
      </c>
      <c r="G218" s="49">
        <v>4.9357501100000007</v>
      </c>
      <c r="H218" s="71">
        <f t="shared" si="6"/>
        <v>0.56401047418504713</v>
      </c>
      <c r="I218" s="77">
        <f t="shared" si="7"/>
        <v>5.7564808177063952E-4</v>
      </c>
      <c r="J218" s="154">
        <v>11.178248400000001</v>
      </c>
      <c r="K218" s="100">
        <v>42.0674090909</v>
      </c>
    </row>
    <row r="219" spans="1:13" x14ac:dyDescent="0.15">
      <c r="A219" s="34" t="s">
        <v>1171</v>
      </c>
      <c r="B219" s="34" t="s">
        <v>1328</v>
      </c>
      <c r="C219" s="34" t="s">
        <v>1916</v>
      </c>
      <c r="D219" s="34" t="s">
        <v>465</v>
      </c>
      <c r="E219" s="34" t="s">
        <v>469</v>
      </c>
      <c r="F219" s="66">
        <v>7.6495719209999997</v>
      </c>
      <c r="G219" s="49">
        <v>5.1231240650000007</v>
      </c>
      <c r="H219" s="71">
        <f t="shared" si="6"/>
        <v>0.49314594453413818</v>
      </c>
      <c r="I219" s="77">
        <f t="shared" si="7"/>
        <v>5.7042870639031191E-4</v>
      </c>
      <c r="J219" s="154">
        <v>103.08153673999999</v>
      </c>
      <c r="K219" s="100">
        <v>15.27</v>
      </c>
    </row>
    <row r="220" spans="1:13" x14ac:dyDescent="0.15">
      <c r="A220" s="34" t="s">
        <v>1151</v>
      </c>
      <c r="B220" s="34" t="s">
        <v>813</v>
      </c>
      <c r="C220" s="34" t="s">
        <v>1915</v>
      </c>
      <c r="D220" s="34" t="s">
        <v>466</v>
      </c>
      <c r="E220" s="34" t="s">
        <v>469</v>
      </c>
      <c r="F220" s="66">
        <v>7.6480035640000006</v>
      </c>
      <c r="G220" s="49">
        <v>3.3382181279999998</v>
      </c>
      <c r="H220" s="71">
        <f t="shared" si="6"/>
        <v>1.2910436858067413</v>
      </c>
      <c r="I220" s="77">
        <f t="shared" si="7"/>
        <v>5.7031175398252918E-4</v>
      </c>
      <c r="J220" s="154">
        <v>706.29984767999997</v>
      </c>
      <c r="K220" s="100">
        <v>23.4014090909</v>
      </c>
    </row>
    <row r="221" spans="1:13" x14ac:dyDescent="0.15">
      <c r="A221" s="34" t="s">
        <v>44</v>
      </c>
      <c r="B221" s="34" t="s">
        <v>1463</v>
      </c>
      <c r="C221" s="34" t="s">
        <v>1475</v>
      </c>
      <c r="D221" s="34" t="s">
        <v>465</v>
      </c>
      <c r="E221" s="34" t="s">
        <v>468</v>
      </c>
      <c r="F221" s="66">
        <v>7.633055691</v>
      </c>
      <c r="G221" s="49">
        <v>20.123498590000001</v>
      </c>
      <c r="H221" s="71">
        <f t="shared" si="6"/>
        <v>-0.62068943146928213</v>
      </c>
      <c r="I221" s="77">
        <f t="shared" si="7"/>
        <v>5.6919709084232533E-4</v>
      </c>
      <c r="J221" s="154">
        <v>769.09284275999994</v>
      </c>
      <c r="K221" s="100">
        <v>16.735590909100001</v>
      </c>
    </row>
    <row r="222" spans="1:13" s="33" customFormat="1" x14ac:dyDescent="0.15">
      <c r="A222" s="34" t="s">
        <v>42</v>
      </c>
      <c r="B222" s="34" t="s">
        <v>782</v>
      </c>
      <c r="C222" s="34" t="s">
        <v>1475</v>
      </c>
      <c r="D222" s="34" t="s">
        <v>465</v>
      </c>
      <c r="E222" s="34" t="s">
        <v>468</v>
      </c>
      <c r="F222" s="66">
        <v>7.5820550029999998</v>
      </c>
      <c r="G222" s="49">
        <v>12.09100011</v>
      </c>
      <c r="H222" s="71">
        <f t="shared" si="6"/>
        <v>-0.37291746472409881</v>
      </c>
      <c r="I222" s="77">
        <f t="shared" si="7"/>
        <v>5.6539396868316371E-4</v>
      </c>
      <c r="J222" s="154">
        <v>144.64295837999998</v>
      </c>
      <c r="K222" s="100">
        <v>26.427409090899999</v>
      </c>
      <c r="L222" s="29"/>
      <c r="M222" s="29"/>
    </row>
    <row r="223" spans="1:13" x14ac:dyDescent="0.15">
      <c r="A223" s="34" t="s">
        <v>547</v>
      </c>
      <c r="B223" s="34" t="s">
        <v>1310</v>
      </c>
      <c r="C223" s="34" t="s">
        <v>1910</v>
      </c>
      <c r="D223" s="34" t="s">
        <v>465</v>
      </c>
      <c r="E223" s="34" t="s">
        <v>468</v>
      </c>
      <c r="F223" s="66">
        <v>7.5571411900000003</v>
      </c>
      <c r="G223" s="49">
        <v>7.1125204800000006</v>
      </c>
      <c r="H223" s="71">
        <f t="shared" si="6"/>
        <v>6.2512397855337909E-2</v>
      </c>
      <c r="I223" s="77">
        <f t="shared" si="7"/>
        <v>5.6353614523008578E-4</v>
      </c>
      <c r="J223" s="154">
        <v>15.241320980000001</v>
      </c>
      <c r="K223" s="100">
        <v>23.111272727300001</v>
      </c>
    </row>
    <row r="224" spans="1:13" x14ac:dyDescent="0.15">
      <c r="A224" s="34" t="s">
        <v>2043</v>
      </c>
      <c r="B224" s="34" t="s">
        <v>1397</v>
      </c>
      <c r="C224" s="34" t="s">
        <v>1915</v>
      </c>
      <c r="D224" s="34" t="s">
        <v>466</v>
      </c>
      <c r="E224" s="34" t="s">
        <v>469</v>
      </c>
      <c r="F224" s="66">
        <v>7.5570799439999998</v>
      </c>
      <c r="G224" s="49">
        <v>1.9483471200000002</v>
      </c>
      <c r="H224" s="71">
        <f t="shared" si="6"/>
        <v>2.8787133290704374</v>
      </c>
      <c r="I224" s="77">
        <f t="shared" si="7"/>
        <v>5.6353157811483902E-4</v>
      </c>
      <c r="J224" s="154">
        <v>90.241</v>
      </c>
      <c r="K224" s="100">
        <v>26.6779545455</v>
      </c>
    </row>
    <row r="225" spans="1:11" x14ac:dyDescent="0.15">
      <c r="A225" s="34" t="s">
        <v>1084</v>
      </c>
      <c r="B225" s="34" t="s">
        <v>755</v>
      </c>
      <c r="C225" s="34" t="s">
        <v>1915</v>
      </c>
      <c r="D225" s="34" t="s">
        <v>466</v>
      </c>
      <c r="E225" s="34" t="s">
        <v>468</v>
      </c>
      <c r="F225" s="66">
        <v>7.4981322000000006</v>
      </c>
      <c r="G225" s="49">
        <v>1.0230581400000001</v>
      </c>
      <c r="H225" s="71">
        <f t="shared" si="6"/>
        <v>6.329135957023909</v>
      </c>
      <c r="I225" s="77">
        <f t="shared" si="7"/>
        <v>5.5913584385652892E-4</v>
      </c>
      <c r="J225" s="154">
        <v>59.038217419999995</v>
      </c>
      <c r="K225" s="100">
        <v>54.202772727300001</v>
      </c>
    </row>
    <row r="226" spans="1:11" x14ac:dyDescent="0.15">
      <c r="A226" s="34" t="s">
        <v>2019</v>
      </c>
      <c r="B226" s="34" t="s">
        <v>1407</v>
      </c>
      <c r="C226" s="34" t="s">
        <v>1915</v>
      </c>
      <c r="D226" s="34" t="s">
        <v>466</v>
      </c>
      <c r="E226" s="34" t="s">
        <v>469</v>
      </c>
      <c r="F226" s="66">
        <v>7.4326022750000007</v>
      </c>
      <c r="G226" s="49">
        <v>14.225355749</v>
      </c>
      <c r="H226" s="71">
        <f t="shared" si="6"/>
        <v>-0.47751027066423346</v>
      </c>
      <c r="I226" s="77">
        <f t="shared" si="7"/>
        <v>5.5424927625070161E-4</v>
      </c>
      <c r="J226" s="154">
        <v>31.297999999999998</v>
      </c>
      <c r="K226" s="100">
        <v>19.450294117599999</v>
      </c>
    </row>
    <row r="227" spans="1:11" x14ac:dyDescent="0.15">
      <c r="A227" s="34" t="s">
        <v>2023</v>
      </c>
      <c r="B227" s="34" t="s">
        <v>1006</v>
      </c>
      <c r="C227" s="34" t="s">
        <v>1915</v>
      </c>
      <c r="D227" s="34" t="s">
        <v>466</v>
      </c>
      <c r="E227" s="34" t="s">
        <v>469</v>
      </c>
      <c r="F227" s="66">
        <v>7.4099649769999996</v>
      </c>
      <c r="G227" s="49">
        <v>3.1572988139999998</v>
      </c>
      <c r="H227" s="71">
        <f t="shared" si="6"/>
        <v>1.3469317963009884</v>
      </c>
      <c r="I227" s="77">
        <f t="shared" si="7"/>
        <v>5.5256121255933832E-4</v>
      </c>
      <c r="J227" s="154">
        <v>26.178999999999998</v>
      </c>
      <c r="K227" s="100">
        <v>31.696176470600001</v>
      </c>
    </row>
    <row r="228" spans="1:11" x14ac:dyDescent="0.15">
      <c r="A228" s="34" t="s">
        <v>863</v>
      </c>
      <c r="B228" s="34" t="s">
        <v>864</v>
      </c>
      <c r="C228" s="34" t="s">
        <v>1915</v>
      </c>
      <c r="D228" s="34" t="s">
        <v>466</v>
      </c>
      <c r="E228" s="34" t="s">
        <v>469</v>
      </c>
      <c r="F228" s="66">
        <v>7.3935454699999994</v>
      </c>
      <c r="G228" s="49">
        <v>11.81307453</v>
      </c>
      <c r="H228" s="71">
        <f t="shared" si="6"/>
        <v>-0.37412182990773024</v>
      </c>
      <c r="I228" s="77">
        <f t="shared" si="7"/>
        <v>5.5133680964708325E-4</v>
      </c>
      <c r="J228" s="154">
        <v>213.98859999999996</v>
      </c>
      <c r="K228" s="100">
        <v>62.701681818200001</v>
      </c>
    </row>
    <row r="229" spans="1:11" x14ac:dyDescent="0.15">
      <c r="A229" s="34" t="s">
        <v>1128</v>
      </c>
      <c r="B229" s="34" t="s">
        <v>503</v>
      </c>
      <c r="C229" s="34" t="s">
        <v>1911</v>
      </c>
      <c r="D229" s="34" t="s">
        <v>465</v>
      </c>
      <c r="E229" s="34" t="s">
        <v>468</v>
      </c>
      <c r="F229" s="66">
        <v>7.34764119</v>
      </c>
      <c r="G229" s="49">
        <v>3.5941772200000002</v>
      </c>
      <c r="H229" s="71">
        <f t="shared" si="6"/>
        <v>1.0443180011029058</v>
      </c>
      <c r="I229" s="77">
        <f t="shared" si="7"/>
        <v>5.4791372671792046E-4</v>
      </c>
      <c r="J229" s="154">
        <v>54.409166200000001</v>
      </c>
      <c r="K229" s="100">
        <v>22.210272727300001</v>
      </c>
    </row>
    <row r="230" spans="1:11" x14ac:dyDescent="0.15">
      <c r="A230" s="34" t="s">
        <v>714</v>
      </c>
      <c r="B230" s="34" t="s">
        <v>715</v>
      </c>
      <c r="C230" s="34" t="s">
        <v>1930</v>
      </c>
      <c r="D230" s="34" t="s">
        <v>2151</v>
      </c>
      <c r="E230" s="34" t="s">
        <v>468</v>
      </c>
      <c r="F230" s="66">
        <v>7.3435834299999998</v>
      </c>
      <c r="G230" s="49">
        <v>1.7518978799999998</v>
      </c>
      <c r="H230" s="71">
        <f t="shared" si="6"/>
        <v>3.1917873831778376</v>
      </c>
      <c r="I230" s="77">
        <f t="shared" si="7"/>
        <v>5.4761113948669404E-4</v>
      </c>
      <c r="J230" s="154">
        <v>142.73738938199998</v>
      </c>
      <c r="K230" s="100">
        <v>59.209818181800003</v>
      </c>
    </row>
    <row r="231" spans="1:11" x14ac:dyDescent="0.15">
      <c r="A231" s="34" t="s">
        <v>482</v>
      </c>
      <c r="B231" s="34" t="s">
        <v>483</v>
      </c>
      <c r="C231" s="34" t="s">
        <v>1916</v>
      </c>
      <c r="D231" s="34" t="s">
        <v>465</v>
      </c>
      <c r="E231" s="34" t="s">
        <v>469</v>
      </c>
      <c r="F231" s="66">
        <v>7.2671451820000001</v>
      </c>
      <c r="G231" s="49">
        <v>0.97002965000000008</v>
      </c>
      <c r="H231" s="71">
        <f t="shared" si="6"/>
        <v>6.4916732514310258</v>
      </c>
      <c r="I231" s="77">
        <f t="shared" si="7"/>
        <v>5.4191113805188412E-4</v>
      </c>
      <c r="J231" s="154">
        <v>225.43757481999998</v>
      </c>
      <c r="K231" s="100">
        <v>41.5533636364</v>
      </c>
    </row>
    <row r="232" spans="1:11" x14ac:dyDescent="0.15">
      <c r="A232" s="34" t="s">
        <v>1115</v>
      </c>
      <c r="B232" s="34" t="s">
        <v>232</v>
      </c>
      <c r="C232" s="34" t="s">
        <v>1475</v>
      </c>
      <c r="D232" s="34" t="s">
        <v>465</v>
      </c>
      <c r="E232" s="34" t="s">
        <v>468</v>
      </c>
      <c r="F232" s="66">
        <v>7.185663044</v>
      </c>
      <c r="G232" s="49">
        <v>7.7952490800000005</v>
      </c>
      <c r="H232" s="71">
        <f t="shared" si="6"/>
        <v>-7.819968672508415E-2</v>
      </c>
      <c r="I232" s="77">
        <f t="shared" si="7"/>
        <v>5.3583501365521587E-4</v>
      </c>
      <c r="J232" s="154">
        <v>44.846697599999999</v>
      </c>
      <c r="K232" s="100">
        <v>15.733636363600001</v>
      </c>
    </row>
    <row r="233" spans="1:11" x14ac:dyDescent="0.15">
      <c r="A233" s="34" t="s">
        <v>1157</v>
      </c>
      <c r="B233" s="34" t="s">
        <v>1391</v>
      </c>
      <c r="C233" s="34" t="s">
        <v>1915</v>
      </c>
      <c r="D233" s="34" t="s">
        <v>466</v>
      </c>
      <c r="E233" s="34" t="s">
        <v>469</v>
      </c>
      <c r="F233" s="66">
        <v>7.1163946100000004</v>
      </c>
      <c r="G233" s="49">
        <v>2.6415848999999998</v>
      </c>
      <c r="H233" s="71">
        <f t="shared" si="6"/>
        <v>1.6939867085097289</v>
      </c>
      <c r="I233" s="77">
        <f t="shared" si="7"/>
        <v>5.3066966537058436E-4</v>
      </c>
      <c r="J233" s="154">
        <v>122.361</v>
      </c>
      <c r="K233" s="100">
        <v>17.295045454499999</v>
      </c>
    </row>
    <row r="234" spans="1:11" x14ac:dyDescent="0.15">
      <c r="A234" s="34" t="s">
        <v>258</v>
      </c>
      <c r="B234" s="34" t="s">
        <v>422</v>
      </c>
      <c r="C234" s="34" t="s">
        <v>1930</v>
      </c>
      <c r="D234" s="34" t="s">
        <v>466</v>
      </c>
      <c r="E234" s="34" t="s">
        <v>468</v>
      </c>
      <c r="F234" s="66">
        <v>6.8498870099999998</v>
      </c>
      <c r="G234" s="49">
        <v>0.14204967999999998</v>
      </c>
      <c r="H234" s="71">
        <f t="shared" si="6"/>
        <v>47.221770087760852</v>
      </c>
      <c r="I234" s="77">
        <f t="shared" si="7"/>
        <v>5.1079618917071435E-4</v>
      </c>
      <c r="J234" s="154">
        <v>16.21140347</v>
      </c>
      <c r="K234" s="100">
        <v>36.523681818199996</v>
      </c>
    </row>
    <row r="235" spans="1:11" x14ac:dyDescent="0.15">
      <c r="A235" s="34" t="s">
        <v>1138</v>
      </c>
      <c r="B235" s="34" t="s">
        <v>62</v>
      </c>
      <c r="C235" s="34" t="s">
        <v>1911</v>
      </c>
      <c r="D235" s="34" t="s">
        <v>465</v>
      </c>
      <c r="E235" s="34" t="s">
        <v>468</v>
      </c>
      <c r="F235" s="66">
        <v>6.8316429999999997</v>
      </c>
      <c r="G235" s="49">
        <v>3.9094647299999998</v>
      </c>
      <c r="H235" s="71">
        <f t="shared" si="6"/>
        <v>0.74746249725087055</v>
      </c>
      <c r="I235" s="77">
        <f t="shared" si="7"/>
        <v>5.094357330391625E-4</v>
      </c>
      <c r="J235" s="154">
        <v>32.64331103</v>
      </c>
      <c r="K235" s="100">
        <v>22.5851363636</v>
      </c>
    </row>
    <row r="236" spans="1:11" x14ac:dyDescent="0.15">
      <c r="A236" s="34" t="s">
        <v>2032</v>
      </c>
      <c r="B236" s="34" t="s">
        <v>1984</v>
      </c>
      <c r="C236" s="34" t="s">
        <v>1915</v>
      </c>
      <c r="D236" s="34" t="s">
        <v>466</v>
      </c>
      <c r="E236" s="34" t="s">
        <v>469</v>
      </c>
      <c r="F236" s="66">
        <v>6.7925501550000007</v>
      </c>
      <c r="G236" s="49">
        <v>9.5140070730000001</v>
      </c>
      <c r="H236" s="71">
        <f t="shared" si="6"/>
        <v>-0.28604739276716318</v>
      </c>
      <c r="I236" s="77">
        <f t="shared" si="7"/>
        <v>5.0652057893214007E-4</v>
      </c>
      <c r="J236" s="154">
        <v>95.772999999999996</v>
      </c>
      <c r="K236" s="100">
        <v>17.3987647059</v>
      </c>
    </row>
    <row r="237" spans="1:11" x14ac:dyDescent="0.15">
      <c r="A237" s="34" t="s">
        <v>2036</v>
      </c>
      <c r="B237" s="34" t="s">
        <v>1990</v>
      </c>
      <c r="C237" s="34" t="s">
        <v>1915</v>
      </c>
      <c r="D237" s="34" t="s">
        <v>466</v>
      </c>
      <c r="E237" s="34" t="s">
        <v>469</v>
      </c>
      <c r="F237" s="66">
        <v>6.7520330499999996</v>
      </c>
      <c r="G237" s="49">
        <v>5.8788464800000009</v>
      </c>
      <c r="H237" s="71">
        <f t="shared" si="6"/>
        <v>0.14853025554768329</v>
      </c>
      <c r="I237" s="77">
        <f t="shared" si="7"/>
        <v>5.034992177330405E-4</v>
      </c>
      <c r="J237" s="154">
        <v>149.12100000000001</v>
      </c>
      <c r="K237" s="100">
        <v>28.497909090899999</v>
      </c>
    </row>
    <row r="238" spans="1:11" x14ac:dyDescent="0.15">
      <c r="A238" s="34" t="s">
        <v>1931</v>
      </c>
      <c r="B238" s="34" t="s">
        <v>1932</v>
      </c>
      <c r="C238" s="34" t="s">
        <v>1475</v>
      </c>
      <c r="D238" s="34" t="s">
        <v>465</v>
      </c>
      <c r="E238" s="34" t="s">
        <v>468</v>
      </c>
      <c r="F238" s="66">
        <v>6.7488415199999992</v>
      </c>
      <c r="G238" s="49">
        <v>4.9609927200000001</v>
      </c>
      <c r="H238" s="71">
        <f t="shared" si="6"/>
        <v>0.36038125853165925</v>
      </c>
      <c r="I238" s="77">
        <f t="shared" si="7"/>
        <v>5.0326122528743602E-4</v>
      </c>
      <c r="J238" s="154">
        <v>256.8202</v>
      </c>
      <c r="K238" s="100">
        <v>45.3075909091</v>
      </c>
    </row>
    <row r="239" spans="1:11" x14ac:dyDescent="0.15">
      <c r="A239" s="34" t="s">
        <v>1168</v>
      </c>
      <c r="B239" s="34" t="s">
        <v>1325</v>
      </c>
      <c r="C239" s="34" t="s">
        <v>1916</v>
      </c>
      <c r="D239" s="34" t="s">
        <v>465</v>
      </c>
      <c r="E239" s="34" t="s">
        <v>469</v>
      </c>
      <c r="F239" s="66">
        <v>6.7436046200000002</v>
      </c>
      <c r="G239" s="49">
        <v>2.0554036399999998</v>
      </c>
      <c r="H239" s="71">
        <f t="shared" si="6"/>
        <v>2.2809149934170598</v>
      </c>
      <c r="I239" s="77">
        <f t="shared" si="7"/>
        <v>5.0287070956664198E-4</v>
      </c>
      <c r="J239" s="154">
        <v>30.038960660000001</v>
      </c>
      <c r="K239" s="100">
        <v>15.531681818199999</v>
      </c>
    </row>
    <row r="240" spans="1:11" x14ac:dyDescent="0.15">
      <c r="A240" s="34" t="s">
        <v>2026</v>
      </c>
      <c r="B240" s="34" t="s">
        <v>1010</v>
      </c>
      <c r="C240" s="34" t="s">
        <v>1915</v>
      </c>
      <c r="D240" s="34" t="s">
        <v>466</v>
      </c>
      <c r="E240" s="34" t="s">
        <v>469</v>
      </c>
      <c r="F240" s="66">
        <v>6.655277645</v>
      </c>
      <c r="G240" s="49">
        <v>32.979890359999999</v>
      </c>
      <c r="H240" s="71">
        <f t="shared" si="6"/>
        <v>-0.79820194753976736</v>
      </c>
      <c r="I240" s="77">
        <f t="shared" si="7"/>
        <v>4.9628416556013336E-4</v>
      </c>
      <c r="J240" s="154">
        <v>76.155000000000001</v>
      </c>
      <c r="K240" s="100">
        <v>21.753823529400002</v>
      </c>
    </row>
    <row r="241" spans="1:11" x14ac:dyDescent="0.15">
      <c r="A241" s="34" t="s">
        <v>1307</v>
      </c>
      <c r="B241" s="34" t="s">
        <v>1308</v>
      </c>
      <c r="C241" s="34" t="s">
        <v>1910</v>
      </c>
      <c r="D241" s="34" t="s">
        <v>465</v>
      </c>
      <c r="E241" s="34" t="s">
        <v>468</v>
      </c>
      <c r="F241" s="66">
        <v>6.6383580999999996</v>
      </c>
      <c r="G241" s="49">
        <v>5.132622295</v>
      </c>
      <c r="H241" s="71">
        <f t="shared" si="6"/>
        <v>0.29336579207607549</v>
      </c>
      <c r="I241" s="77">
        <f t="shared" si="7"/>
        <v>4.950224748058354E-4</v>
      </c>
      <c r="J241" s="154">
        <v>23.520356992193395</v>
      </c>
      <c r="K241" s="100">
        <v>22.846</v>
      </c>
    </row>
    <row r="242" spans="1:11" x14ac:dyDescent="0.15">
      <c r="A242" s="34" t="s">
        <v>1454</v>
      </c>
      <c r="B242" s="34" t="s">
        <v>1455</v>
      </c>
      <c r="C242" s="34" t="s">
        <v>1475</v>
      </c>
      <c r="D242" s="34" t="s">
        <v>465</v>
      </c>
      <c r="E242" s="34" t="s">
        <v>468</v>
      </c>
      <c r="F242" s="66">
        <v>6.6147046900000008</v>
      </c>
      <c r="G242" s="49">
        <v>6.9086519000000006</v>
      </c>
      <c r="H242" s="71">
        <f t="shared" si="6"/>
        <v>-4.2547694435147276E-2</v>
      </c>
      <c r="I242" s="77">
        <f t="shared" si="7"/>
        <v>4.932586396255976E-4</v>
      </c>
      <c r="J242" s="154">
        <v>129.52480968</v>
      </c>
      <c r="K242" s="100">
        <v>40.842227272700001</v>
      </c>
    </row>
    <row r="243" spans="1:11" x14ac:dyDescent="0.15">
      <c r="A243" s="34" t="s">
        <v>691</v>
      </c>
      <c r="B243" s="34" t="s">
        <v>692</v>
      </c>
      <c r="C243" s="34" t="s">
        <v>1909</v>
      </c>
      <c r="D243" s="34" t="s">
        <v>465</v>
      </c>
      <c r="E243" s="34" t="s">
        <v>468</v>
      </c>
      <c r="F243" s="66">
        <v>6.5648350199999994</v>
      </c>
      <c r="G243" s="49">
        <v>3.0077717400000004</v>
      </c>
      <c r="H243" s="71">
        <f t="shared" si="6"/>
        <v>1.1826240777167483</v>
      </c>
      <c r="I243" s="77">
        <f t="shared" si="7"/>
        <v>4.8953985749765686E-4</v>
      </c>
      <c r="J243" s="154">
        <v>62.113167050000001</v>
      </c>
      <c r="K243" s="100">
        <v>17.337454545500002</v>
      </c>
    </row>
    <row r="244" spans="1:11" x14ac:dyDescent="0.15">
      <c r="A244" s="34" t="s">
        <v>40</v>
      </c>
      <c r="B244" s="34" t="s">
        <v>308</v>
      </c>
      <c r="C244" s="34" t="s">
        <v>1475</v>
      </c>
      <c r="D244" s="34" t="s">
        <v>465</v>
      </c>
      <c r="E244" s="34" t="s">
        <v>468</v>
      </c>
      <c r="F244" s="66">
        <v>6.4778703480000006</v>
      </c>
      <c r="G244" s="49">
        <v>10.73799827</v>
      </c>
      <c r="H244" s="71">
        <f t="shared" si="6"/>
        <v>-0.39673389908266388</v>
      </c>
      <c r="I244" s="77">
        <f t="shared" si="7"/>
        <v>4.8305490044869658E-4</v>
      </c>
      <c r="J244" s="154">
        <v>228.73222183999999</v>
      </c>
      <c r="K244" s="100">
        <v>18.2533636364</v>
      </c>
    </row>
    <row r="245" spans="1:11" x14ac:dyDescent="0.15">
      <c r="A245" s="34" t="s">
        <v>1137</v>
      </c>
      <c r="B245" s="34" t="s">
        <v>499</v>
      </c>
      <c r="C245" s="34" t="s">
        <v>1911</v>
      </c>
      <c r="D245" s="34" t="s">
        <v>465</v>
      </c>
      <c r="E245" s="34" t="s">
        <v>468</v>
      </c>
      <c r="F245" s="66">
        <v>6.4663044699999999</v>
      </c>
      <c r="G245" s="49">
        <v>22.172619579999999</v>
      </c>
      <c r="H245" s="71">
        <f t="shared" si="6"/>
        <v>-0.70836533560370585</v>
      </c>
      <c r="I245" s="77">
        <f t="shared" si="7"/>
        <v>4.8219243273234024E-4</v>
      </c>
      <c r="J245" s="154">
        <v>106.59669517</v>
      </c>
      <c r="K245" s="100">
        <v>22.582409090900001</v>
      </c>
    </row>
    <row r="246" spans="1:11" x14ac:dyDescent="0.15">
      <c r="A246" s="34" t="s">
        <v>1771</v>
      </c>
      <c r="B246" s="34" t="s">
        <v>1772</v>
      </c>
      <c r="C246" s="34" t="s">
        <v>1915</v>
      </c>
      <c r="D246" s="34" t="s">
        <v>465</v>
      </c>
      <c r="E246" s="34" t="s">
        <v>468</v>
      </c>
      <c r="F246" s="66">
        <v>6.4459622999999997</v>
      </c>
      <c r="G246" s="49">
        <v>4.9345248399999999</v>
      </c>
      <c r="H246" s="71">
        <f t="shared" si="6"/>
        <v>0.30629848040242114</v>
      </c>
      <c r="I246" s="77">
        <f t="shared" si="7"/>
        <v>4.8067551677441364E-4</v>
      </c>
      <c r="J246" s="154">
        <v>26.880699999999997</v>
      </c>
      <c r="K246" s="100">
        <v>61.7962727273</v>
      </c>
    </row>
    <row r="247" spans="1:11" x14ac:dyDescent="0.15">
      <c r="A247" s="34" t="s">
        <v>2077</v>
      </c>
      <c r="B247" s="34" t="s">
        <v>64</v>
      </c>
      <c r="C247" s="34" t="s">
        <v>1915</v>
      </c>
      <c r="D247" s="34" t="s">
        <v>466</v>
      </c>
      <c r="E247" s="34" t="s">
        <v>469</v>
      </c>
      <c r="F247" s="66">
        <v>6.4105556399999992</v>
      </c>
      <c r="G247" s="49">
        <v>5.8110824499999998</v>
      </c>
      <c r="H247" s="71">
        <f t="shared" si="6"/>
        <v>0.10316033117031398</v>
      </c>
      <c r="I247" s="77">
        <f t="shared" si="7"/>
        <v>4.7803524154463827E-4</v>
      </c>
      <c r="J247" s="154">
        <v>90.233000000000004</v>
      </c>
      <c r="K247" s="100">
        <v>54.591590909099999</v>
      </c>
    </row>
    <row r="248" spans="1:11" x14ac:dyDescent="0.15">
      <c r="A248" s="34" t="s">
        <v>695</v>
      </c>
      <c r="B248" s="34" t="s">
        <v>696</v>
      </c>
      <c r="C248" s="34" t="s">
        <v>1930</v>
      </c>
      <c r="D248" s="34" t="s">
        <v>2151</v>
      </c>
      <c r="E248" s="34" t="s">
        <v>468</v>
      </c>
      <c r="F248" s="66">
        <v>6.39301838</v>
      </c>
      <c r="G248" s="49">
        <v>2.1526039900000002</v>
      </c>
      <c r="H248" s="71">
        <f t="shared" si="6"/>
        <v>1.9698999024897281</v>
      </c>
      <c r="I248" s="77">
        <f t="shared" si="7"/>
        <v>4.7672748777243467E-4</v>
      </c>
      <c r="J248" s="154">
        <v>26.154399235999996</v>
      </c>
      <c r="K248" s="100">
        <v>47.777772727299997</v>
      </c>
    </row>
    <row r="249" spans="1:11" x14ac:dyDescent="0.15">
      <c r="A249" s="34" t="s">
        <v>165</v>
      </c>
      <c r="B249" s="34" t="s">
        <v>166</v>
      </c>
      <c r="C249" s="34" t="s">
        <v>1909</v>
      </c>
      <c r="D249" s="34" t="s">
        <v>465</v>
      </c>
      <c r="E249" s="34" t="s">
        <v>468</v>
      </c>
      <c r="F249" s="66">
        <v>6.3680759599999996</v>
      </c>
      <c r="G249" s="49">
        <v>0.51434025999999999</v>
      </c>
      <c r="H249" s="71">
        <f t="shared" si="6"/>
        <v>11.381056773584085</v>
      </c>
      <c r="I249" s="77">
        <f t="shared" si="7"/>
        <v>4.7486753109488716E-4</v>
      </c>
      <c r="J249" s="154">
        <v>3.6911527299999998</v>
      </c>
      <c r="K249" s="100">
        <v>14.728318181800001</v>
      </c>
    </row>
    <row r="250" spans="1:11" x14ac:dyDescent="0.15">
      <c r="A250" s="34" t="s">
        <v>1082</v>
      </c>
      <c r="B250" s="34" t="s">
        <v>132</v>
      </c>
      <c r="C250" s="34" t="s">
        <v>1087</v>
      </c>
      <c r="D250" s="34" t="s">
        <v>465</v>
      </c>
      <c r="E250" s="34" t="s">
        <v>468</v>
      </c>
      <c r="F250" s="66">
        <v>6.35615767</v>
      </c>
      <c r="G250" s="49">
        <v>0.59364126000000006</v>
      </c>
      <c r="H250" s="71">
        <f t="shared" si="6"/>
        <v>9.7070685585432503</v>
      </c>
      <c r="I250" s="77">
        <f t="shared" si="7"/>
        <v>4.7397878400978288E-4</v>
      </c>
      <c r="J250" s="154">
        <v>26.48916612</v>
      </c>
      <c r="K250" s="100">
        <v>59.634090909100003</v>
      </c>
    </row>
    <row r="251" spans="1:11" x14ac:dyDescent="0.15">
      <c r="A251" s="34" t="s">
        <v>902</v>
      </c>
      <c r="B251" s="34" t="s">
        <v>296</v>
      </c>
      <c r="C251" s="34" t="s">
        <v>1475</v>
      </c>
      <c r="D251" s="34" t="s">
        <v>465</v>
      </c>
      <c r="E251" s="34" t="s">
        <v>468</v>
      </c>
      <c r="F251" s="66">
        <v>6.33371569</v>
      </c>
      <c r="G251" s="49">
        <v>6.2942482769999994</v>
      </c>
      <c r="H251" s="71">
        <f t="shared" si="6"/>
        <v>6.270393423186027E-3</v>
      </c>
      <c r="I251" s="77">
        <f t="shared" si="7"/>
        <v>4.7230528518495401E-4</v>
      </c>
      <c r="J251" s="154">
        <v>225.88204632000003</v>
      </c>
      <c r="K251" s="100">
        <v>36.218954545499997</v>
      </c>
    </row>
    <row r="252" spans="1:11" x14ac:dyDescent="0.15">
      <c r="A252" s="34" t="s">
        <v>486</v>
      </c>
      <c r="B252" s="34" t="s">
        <v>487</v>
      </c>
      <c r="C252" s="34" t="s">
        <v>1916</v>
      </c>
      <c r="D252" s="34" t="s">
        <v>465</v>
      </c>
      <c r="E252" s="34" t="s">
        <v>469</v>
      </c>
      <c r="F252" s="66">
        <v>6.3260186220000003</v>
      </c>
      <c r="G252" s="49">
        <v>4.5921381869999998</v>
      </c>
      <c r="H252" s="71">
        <f t="shared" si="6"/>
        <v>0.37757584035874325</v>
      </c>
      <c r="I252" s="77">
        <f t="shared" si="7"/>
        <v>4.7173131469515646E-4</v>
      </c>
      <c r="J252" s="154">
        <v>1018.60297411</v>
      </c>
      <c r="K252" s="100">
        <v>11.353590909099999</v>
      </c>
    </row>
    <row r="253" spans="1:11" x14ac:dyDescent="0.15">
      <c r="A253" s="34" t="s">
        <v>290</v>
      </c>
      <c r="B253" s="34" t="s">
        <v>38</v>
      </c>
      <c r="C253" s="34" t="s">
        <v>1930</v>
      </c>
      <c r="D253" s="34" t="s">
        <v>2152</v>
      </c>
      <c r="E253" s="34" t="s">
        <v>469</v>
      </c>
      <c r="F253" s="66">
        <v>6.2829795800000001</v>
      </c>
      <c r="G253" s="49">
        <v>11.806179439999999</v>
      </c>
      <c r="H253" s="71">
        <f t="shared" si="6"/>
        <v>-0.46782279467031374</v>
      </c>
      <c r="I253" s="77">
        <f t="shared" si="7"/>
        <v>4.6852189261168791E-4</v>
      </c>
      <c r="J253" s="154">
        <v>1043.051755662</v>
      </c>
      <c r="K253" s="100">
        <v>23.926772727300001</v>
      </c>
    </row>
    <row r="254" spans="1:11" x14ac:dyDescent="0.15">
      <c r="A254" s="34" t="s">
        <v>1992</v>
      </c>
      <c r="B254" s="34" t="s">
        <v>1993</v>
      </c>
      <c r="C254" s="34" t="s">
        <v>1915</v>
      </c>
      <c r="D254" s="34" t="s">
        <v>466</v>
      </c>
      <c r="E254" s="34" t="s">
        <v>469</v>
      </c>
      <c r="F254" s="66">
        <v>6.1628670880000005</v>
      </c>
      <c r="G254" s="49">
        <v>4.0023971320000005</v>
      </c>
      <c r="H254" s="71">
        <f t="shared" si="6"/>
        <v>0.53979399963251806</v>
      </c>
      <c r="I254" s="77">
        <f t="shared" si="7"/>
        <v>4.595651020696206E-4</v>
      </c>
      <c r="J254" s="154">
        <v>95.977221994079997</v>
      </c>
      <c r="K254" s="100">
        <v>42.597909090900004</v>
      </c>
    </row>
    <row r="255" spans="1:11" x14ac:dyDescent="0.15">
      <c r="A255" s="34" t="s">
        <v>556</v>
      </c>
      <c r="B255" s="34" t="s">
        <v>946</v>
      </c>
      <c r="C255" s="34" t="s">
        <v>1910</v>
      </c>
      <c r="D255" s="34" t="s">
        <v>465</v>
      </c>
      <c r="E255" s="34" t="s">
        <v>468</v>
      </c>
      <c r="F255" s="66">
        <v>6.0604553210000001</v>
      </c>
      <c r="G255" s="49">
        <v>1.439745464</v>
      </c>
      <c r="H255" s="71">
        <f t="shared" si="6"/>
        <v>3.2093935855595097</v>
      </c>
      <c r="I255" s="77">
        <f t="shared" si="7"/>
        <v>4.5192825488754725E-4</v>
      </c>
      <c r="J255" s="154">
        <v>54.239982609999998</v>
      </c>
      <c r="K255" s="100">
        <v>12.355090909099999</v>
      </c>
    </row>
    <row r="256" spans="1:11" x14ac:dyDescent="0.15">
      <c r="A256" s="34" t="s">
        <v>1402</v>
      </c>
      <c r="B256" s="34" t="s">
        <v>1403</v>
      </c>
      <c r="C256" s="34" t="s">
        <v>1915</v>
      </c>
      <c r="D256" s="34" t="s">
        <v>466</v>
      </c>
      <c r="E256" s="34" t="s">
        <v>469</v>
      </c>
      <c r="F256" s="66">
        <v>6.05923854</v>
      </c>
      <c r="G256" s="49">
        <v>20.614781488000002</v>
      </c>
      <c r="H256" s="71">
        <f t="shared" si="6"/>
        <v>-0.70607311343430335</v>
      </c>
      <c r="I256" s="77">
        <f t="shared" si="7"/>
        <v>4.5183751950797848E-4</v>
      </c>
      <c r="J256" s="154">
        <v>158.77889999999999</v>
      </c>
      <c r="K256" s="100">
        <v>12.4835454545</v>
      </c>
    </row>
    <row r="257" spans="1:11" x14ac:dyDescent="0.15">
      <c r="A257" s="34" t="s">
        <v>2012</v>
      </c>
      <c r="B257" s="34" t="s">
        <v>1392</v>
      </c>
      <c r="C257" s="34" t="s">
        <v>1915</v>
      </c>
      <c r="D257" s="34" t="s">
        <v>466</v>
      </c>
      <c r="E257" s="34" t="s">
        <v>469</v>
      </c>
      <c r="F257" s="66">
        <v>6.0147446849999993</v>
      </c>
      <c r="G257" s="49">
        <v>1.539146822</v>
      </c>
      <c r="H257" s="71">
        <f t="shared" si="6"/>
        <v>2.9078433577794174</v>
      </c>
      <c r="I257" s="77">
        <f t="shared" si="7"/>
        <v>4.4851961199471064E-4</v>
      </c>
      <c r="J257" s="154">
        <v>14.541</v>
      </c>
      <c r="K257" s="100">
        <v>23.790409090899999</v>
      </c>
    </row>
    <row r="258" spans="1:11" x14ac:dyDescent="0.15">
      <c r="A258" s="34" t="s">
        <v>1083</v>
      </c>
      <c r="B258" s="34" t="s">
        <v>129</v>
      </c>
      <c r="C258" s="34" t="s">
        <v>1087</v>
      </c>
      <c r="D258" s="34" t="s">
        <v>465</v>
      </c>
      <c r="E258" s="34" t="s">
        <v>468</v>
      </c>
      <c r="F258" s="66">
        <v>6.0096611879999999</v>
      </c>
      <c r="G258" s="49">
        <v>3.1219183319999999</v>
      </c>
      <c r="H258" s="71">
        <f t="shared" si="6"/>
        <v>0.92498987766602481</v>
      </c>
      <c r="I258" s="77">
        <f t="shared" si="7"/>
        <v>4.4814053553819834E-4</v>
      </c>
      <c r="J258" s="154">
        <v>71.344587919999995</v>
      </c>
      <c r="K258" s="100">
        <v>42.635954545499999</v>
      </c>
    </row>
    <row r="259" spans="1:11" x14ac:dyDescent="0.15">
      <c r="A259" s="34" t="s">
        <v>488</v>
      </c>
      <c r="B259" s="34" t="s">
        <v>489</v>
      </c>
      <c r="C259" s="34" t="s">
        <v>1916</v>
      </c>
      <c r="D259" s="34" t="s">
        <v>465</v>
      </c>
      <c r="E259" s="34" t="s">
        <v>469</v>
      </c>
      <c r="F259" s="66">
        <v>6.0073294700000002</v>
      </c>
      <c r="G259" s="49">
        <v>3.7528612769999996</v>
      </c>
      <c r="H259" s="71">
        <f t="shared" si="6"/>
        <v>0.60073315441123909</v>
      </c>
      <c r="I259" s="77">
        <f t="shared" si="7"/>
        <v>4.4796665928784827E-4</v>
      </c>
      <c r="J259" s="154">
        <v>71.651154779999999</v>
      </c>
      <c r="K259" s="100">
        <v>117.32</v>
      </c>
    </row>
    <row r="260" spans="1:11" x14ac:dyDescent="0.15">
      <c r="A260" s="34" t="s">
        <v>1160</v>
      </c>
      <c r="B260" s="34" t="s">
        <v>1396</v>
      </c>
      <c r="C260" s="34" t="s">
        <v>1915</v>
      </c>
      <c r="D260" s="34" t="s">
        <v>466</v>
      </c>
      <c r="E260" s="34" t="s">
        <v>469</v>
      </c>
      <c r="F260" s="66">
        <v>5.992512209</v>
      </c>
      <c r="G260" s="49">
        <v>4.8052632589999993</v>
      </c>
      <c r="H260" s="71">
        <f t="shared" si="6"/>
        <v>0.24707261309280981</v>
      </c>
      <c r="I260" s="77">
        <f t="shared" si="7"/>
        <v>4.4686173588667408E-4</v>
      </c>
      <c r="J260" s="154">
        <v>295.21199999999999</v>
      </c>
      <c r="K260" s="100">
        <v>30.136409090899999</v>
      </c>
    </row>
    <row r="261" spans="1:11" x14ac:dyDescent="0.15">
      <c r="A261" s="34" t="s">
        <v>1315</v>
      </c>
      <c r="B261" s="34" t="s">
        <v>668</v>
      </c>
      <c r="C261" s="34" t="s">
        <v>1911</v>
      </c>
      <c r="D261" s="34" t="s">
        <v>465</v>
      </c>
      <c r="E261" s="34" t="s">
        <v>468</v>
      </c>
      <c r="F261" s="66">
        <v>5.98440203</v>
      </c>
      <c r="G261" s="49">
        <v>8.5837084700000013</v>
      </c>
      <c r="H261" s="71">
        <f t="shared" si="6"/>
        <v>-0.30281858349273605</v>
      </c>
      <c r="I261" s="77">
        <f t="shared" si="7"/>
        <v>4.462569597026809E-4</v>
      </c>
      <c r="J261" s="154">
        <v>159.82417293970261</v>
      </c>
      <c r="K261" s="100">
        <v>16.147363636400001</v>
      </c>
    </row>
    <row r="262" spans="1:11" x14ac:dyDescent="0.15">
      <c r="A262" s="34" t="s">
        <v>205</v>
      </c>
      <c r="B262" s="34" t="s">
        <v>206</v>
      </c>
      <c r="C262" s="34" t="s">
        <v>1475</v>
      </c>
      <c r="D262" s="34" t="s">
        <v>465</v>
      </c>
      <c r="E262" s="34" t="s">
        <v>468</v>
      </c>
      <c r="F262" s="66">
        <v>5.9420793449999998</v>
      </c>
      <c r="G262" s="49">
        <v>3.2342903399999998</v>
      </c>
      <c r="H262" s="71">
        <f t="shared" si="6"/>
        <v>0.83721271758181115</v>
      </c>
      <c r="I262" s="77">
        <f t="shared" si="7"/>
        <v>4.4310095637271175E-4</v>
      </c>
      <c r="J262" s="154">
        <v>26.637804600000003</v>
      </c>
      <c r="K262" s="100">
        <v>63.797181818200002</v>
      </c>
    </row>
    <row r="263" spans="1:11" x14ac:dyDescent="0.15">
      <c r="A263" s="34" t="s">
        <v>2053</v>
      </c>
      <c r="B263" s="34" t="s">
        <v>819</v>
      </c>
      <c r="C263" s="34" t="s">
        <v>1915</v>
      </c>
      <c r="D263" s="34" t="s">
        <v>466</v>
      </c>
      <c r="E263" s="34" t="s">
        <v>469</v>
      </c>
      <c r="F263" s="66">
        <v>5.8967612999999997</v>
      </c>
      <c r="G263" s="49">
        <v>1.5820923200000001</v>
      </c>
      <c r="H263" s="71">
        <f t="shared" ref="H263:H326" si="8">IF(ISERROR(F263/G263-1),"",((F263/G263-1)))</f>
        <v>2.7271916597130055</v>
      </c>
      <c r="I263" s="77">
        <f t="shared" ref="I263:I326" si="9">F263/$F$814</f>
        <v>4.3972158899732678E-4</v>
      </c>
      <c r="J263" s="154">
        <v>147.91499999999999</v>
      </c>
      <c r="K263" s="100">
        <v>22.666499999999999</v>
      </c>
    </row>
    <row r="264" spans="1:11" x14ac:dyDescent="0.15">
      <c r="A264" s="34" t="s">
        <v>1174</v>
      </c>
      <c r="B264" s="34" t="s">
        <v>1331</v>
      </c>
      <c r="C264" s="34" t="s">
        <v>1916</v>
      </c>
      <c r="D264" s="34" t="s">
        <v>465</v>
      </c>
      <c r="E264" s="34" t="s">
        <v>469</v>
      </c>
      <c r="F264" s="66">
        <v>5.8831856699999996</v>
      </c>
      <c r="G264" s="49">
        <v>4.6538880020000004</v>
      </c>
      <c r="H264" s="71">
        <f t="shared" si="8"/>
        <v>0.26414423111852092</v>
      </c>
      <c r="I264" s="77">
        <f t="shared" si="9"/>
        <v>4.3870925404063799E-4</v>
      </c>
      <c r="J264" s="154">
        <v>110.22104011</v>
      </c>
      <c r="K264" s="100">
        <v>18.442909090899999</v>
      </c>
    </row>
    <row r="265" spans="1:11" x14ac:dyDescent="0.15">
      <c r="A265" s="34" t="s">
        <v>1293</v>
      </c>
      <c r="B265" s="34" t="s">
        <v>1294</v>
      </c>
      <c r="C265" s="34" t="s">
        <v>1910</v>
      </c>
      <c r="D265" s="34" t="s">
        <v>465</v>
      </c>
      <c r="E265" s="34" t="s">
        <v>468</v>
      </c>
      <c r="F265" s="66">
        <v>5.8818165000000002</v>
      </c>
      <c r="G265" s="49">
        <v>6.6361499999999995E-3</v>
      </c>
      <c r="H265" s="71">
        <f t="shared" si="8"/>
        <v>885.32964896815179</v>
      </c>
      <c r="I265" s="77">
        <f t="shared" si="9"/>
        <v>4.3860715501078457E-4</v>
      </c>
      <c r="J265" s="154">
        <v>11.623205216000001</v>
      </c>
      <c r="K265" s="100">
        <v>19.315045454500002</v>
      </c>
    </row>
    <row r="266" spans="1:11" x14ac:dyDescent="0.15">
      <c r="A266" s="34" t="s">
        <v>1145</v>
      </c>
      <c r="B266" s="34" t="s">
        <v>120</v>
      </c>
      <c r="C266" s="34" t="s">
        <v>1913</v>
      </c>
      <c r="D266" s="34" t="s">
        <v>466</v>
      </c>
      <c r="E266" s="34" t="s">
        <v>469</v>
      </c>
      <c r="F266" s="66">
        <v>5.8214580599999994</v>
      </c>
      <c r="G266" s="49">
        <v>2.01896918</v>
      </c>
      <c r="H266" s="71">
        <f t="shared" si="8"/>
        <v>1.8833813401747914</v>
      </c>
      <c r="I266" s="77">
        <f t="shared" si="9"/>
        <v>4.3410622512810471E-4</v>
      </c>
      <c r="J266" s="154">
        <v>28.293375749999999</v>
      </c>
      <c r="K266" s="100">
        <v>19.4027727273</v>
      </c>
    </row>
    <row r="267" spans="1:11" x14ac:dyDescent="0.15">
      <c r="A267" s="34" t="s">
        <v>1075</v>
      </c>
      <c r="B267" s="34" t="s">
        <v>2144</v>
      </c>
      <c r="C267" s="34" t="s">
        <v>1909</v>
      </c>
      <c r="D267" s="34" t="s">
        <v>465</v>
      </c>
      <c r="E267" s="34" t="s">
        <v>468</v>
      </c>
      <c r="F267" s="66">
        <v>5.7630317099999999</v>
      </c>
      <c r="G267" s="49">
        <v>3.0754523599999999</v>
      </c>
      <c r="H267" s="71">
        <f t="shared" si="8"/>
        <v>0.87388098900676847</v>
      </c>
      <c r="I267" s="77">
        <f t="shared" si="9"/>
        <v>4.2974937122911548E-4</v>
      </c>
      <c r="J267" s="154">
        <v>148.69638394</v>
      </c>
      <c r="K267" s="100">
        <v>18.373636363599999</v>
      </c>
    </row>
    <row r="268" spans="1:11" x14ac:dyDescent="0.15">
      <c r="A268" s="34" t="s">
        <v>1952</v>
      </c>
      <c r="B268" s="34" t="s">
        <v>140</v>
      </c>
      <c r="C268" s="34" t="s">
        <v>1909</v>
      </c>
      <c r="D268" s="34" t="s">
        <v>465</v>
      </c>
      <c r="E268" s="34" t="s">
        <v>468</v>
      </c>
      <c r="F268" s="66">
        <v>5.7194921599999997</v>
      </c>
      <c r="G268" s="49">
        <v>2.1924676000000001</v>
      </c>
      <c r="H268" s="71">
        <f t="shared" si="8"/>
        <v>1.6087008811441499</v>
      </c>
      <c r="I268" s="77">
        <f t="shared" si="9"/>
        <v>4.2650262625569611E-4</v>
      </c>
      <c r="J268" s="154">
        <v>10.130787729999998</v>
      </c>
      <c r="K268" s="100">
        <v>41.604772727300002</v>
      </c>
    </row>
    <row r="269" spans="1:11" x14ac:dyDescent="0.15">
      <c r="A269" s="34" t="s">
        <v>1076</v>
      </c>
      <c r="B269" s="34" t="s">
        <v>135</v>
      </c>
      <c r="C269" s="34" t="s">
        <v>1087</v>
      </c>
      <c r="D269" s="34" t="s">
        <v>465</v>
      </c>
      <c r="E269" s="34" t="s">
        <v>468</v>
      </c>
      <c r="F269" s="66">
        <v>5.7015489970000006</v>
      </c>
      <c r="G269" s="49">
        <v>3.6026956029999999</v>
      </c>
      <c r="H269" s="71">
        <f t="shared" si="8"/>
        <v>0.58257860926475846</v>
      </c>
      <c r="I269" s="77">
        <f t="shared" si="9"/>
        <v>4.2516460428997782E-4</v>
      </c>
      <c r="J269" s="154">
        <v>71.187023999999994</v>
      </c>
      <c r="K269" s="100">
        <v>46.557090909099998</v>
      </c>
    </row>
    <row r="270" spans="1:11" x14ac:dyDescent="0.15">
      <c r="A270" s="34" t="s">
        <v>895</v>
      </c>
      <c r="B270" s="34" t="s">
        <v>301</v>
      </c>
      <c r="C270" s="34" t="s">
        <v>1475</v>
      </c>
      <c r="D270" s="34" t="s">
        <v>465</v>
      </c>
      <c r="E270" s="34" t="s">
        <v>468</v>
      </c>
      <c r="F270" s="66">
        <v>5.6774069639999993</v>
      </c>
      <c r="G270" s="49">
        <v>13.276280957000001</v>
      </c>
      <c r="H270" s="71">
        <f t="shared" si="8"/>
        <v>-0.57236465675980197</v>
      </c>
      <c r="I270" s="77">
        <f t="shared" si="9"/>
        <v>4.2336433248443833E-4</v>
      </c>
      <c r="J270" s="154">
        <v>437.23796907000002</v>
      </c>
      <c r="K270" s="100">
        <v>8.6210454545000008</v>
      </c>
    </row>
    <row r="271" spans="1:11" x14ac:dyDescent="0.15">
      <c r="A271" s="34" t="s">
        <v>822</v>
      </c>
      <c r="B271" s="34" t="s">
        <v>193</v>
      </c>
      <c r="C271" s="34" t="s">
        <v>2176</v>
      </c>
      <c r="D271" s="34" t="s">
        <v>466</v>
      </c>
      <c r="E271" s="34" t="s">
        <v>469</v>
      </c>
      <c r="F271" s="66">
        <v>5.6634788</v>
      </c>
      <c r="G271" s="49">
        <v>0.54815135999999998</v>
      </c>
      <c r="H271" s="71">
        <f t="shared" si="8"/>
        <v>9.3319615954250299</v>
      </c>
      <c r="I271" s="77">
        <f t="shared" si="9"/>
        <v>4.2232570906145948E-4</v>
      </c>
      <c r="J271" s="154">
        <v>351.28797106830893</v>
      </c>
      <c r="K271" s="100">
        <v>14.5414090909</v>
      </c>
    </row>
    <row r="272" spans="1:11" x14ac:dyDescent="0.15">
      <c r="A272" s="34" t="s">
        <v>1210</v>
      </c>
      <c r="B272" s="34" t="s">
        <v>1211</v>
      </c>
      <c r="C272" s="34" t="s">
        <v>1915</v>
      </c>
      <c r="D272" s="34" t="s">
        <v>466</v>
      </c>
      <c r="E272" s="34" t="s">
        <v>469</v>
      </c>
      <c r="F272" s="66">
        <v>5.6157049699999995</v>
      </c>
      <c r="G272" s="49">
        <v>10.497973230000001</v>
      </c>
      <c r="H272" s="71">
        <f t="shared" si="8"/>
        <v>-0.46506769954870619</v>
      </c>
      <c r="I272" s="77">
        <f t="shared" si="9"/>
        <v>4.187632137574545E-4</v>
      </c>
      <c r="J272" s="154">
        <v>329.98909999999995</v>
      </c>
      <c r="K272" s="100">
        <v>35.031090909100001</v>
      </c>
    </row>
    <row r="273" spans="1:11" x14ac:dyDescent="0.15">
      <c r="A273" s="34" t="s">
        <v>1648</v>
      </c>
      <c r="B273" s="34" t="s">
        <v>1652</v>
      </c>
      <c r="C273" s="34" t="s">
        <v>1916</v>
      </c>
      <c r="D273" s="34" t="s">
        <v>465</v>
      </c>
      <c r="E273" s="34" t="s">
        <v>469</v>
      </c>
      <c r="F273" s="66">
        <v>5.6019972100000004</v>
      </c>
      <c r="G273" s="49">
        <v>3.1108582500000002</v>
      </c>
      <c r="H273" s="71">
        <f t="shared" si="8"/>
        <v>0.8007883226437591</v>
      </c>
      <c r="I273" s="77">
        <f t="shared" si="9"/>
        <v>4.1774102586445067E-4</v>
      </c>
      <c r="J273" s="154">
        <v>19.966916620000003</v>
      </c>
      <c r="K273" s="100">
        <v>73.140227272700002</v>
      </c>
    </row>
    <row r="274" spans="1:11" x14ac:dyDescent="0.15">
      <c r="A274" s="34" t="s">
        <v>844</v>
      </c>
      <c r="B274" s="34" t="s">
        <v>380</v>
      </c>
      <c r="C274" s="34" t="s">
        <v>1916</v>
      </c>
      <c r="D274" s="34" t="s">
        <v>465</v>
      </c>
      <c r="E274" s="34" t="s">
        <v>469</v>
      </c>
      <c r="F274" s="66">
        <v>5.5927017320000001</v>
      </c>
      <c r="G274" s="49">
        <v>8.0000670899999999</v>
      </c>
      <c r="H274" s="71">
        <f t="shared" si="8"/>
        <v>-0.30091814617519663</v>
      </c>
      <c r="I274" s="77">
        <f t="shared" si="9"/>
        <v>4.1704786191415651E-4</v>
      </c>
      <c r="J274" s="154">
        <v>402.69664108000001</v>
      </c>
      <c r="K274" s="100">
        <v>21.7650909091</v>
      </c>
    </row>
    <row r="275" spans="1:11" x14ac:dyDescent="0.15">
      <c r="A275" s="34" t="s">
        <v>566</v>
      </c>
      <c r="B275" s="34" t="s">
        <v>944</v>
      </c>
      <c r="C275" s="34" t="s">
        <v>1910</v>
      </c>
      <c r="D275" s="34" t="s">
        <v>465</v>
      </c>
      <c r="E275" s="34" t="s">
        <v>468</v>
      </c>
      <c r="F275" s="66">
        <v>5.5848518090000008</v>
      </c>
      <c r="G275" s="49">
        <v>8.1039773669999988</v>
      </c>
      <c r="H275" s="71">
        <f t="shared" si="8"/>
        <v>-0.31085051745801584</v>
      </c>
      <c r="I275" s="77">
        <f t="shared" si="9"/>
        <v>4.1646249302444639E-4</v>
      </c>
      <c r="J275" s="154">
        <v>320.41698695999997</v>
      </c>
      <c r="K275" s="100">
        <v>19.803318181800002</v>
      </c>
    </row>
    <row r="276" spans="1:11" x14ac:dyDescent="0.15">
      <c r="A276" s="34" t="s">
        <v>702</v>
      </c>
      <c r="B276" s="34" t="s">
        <v>703</v>
      </c>
      <c r="C276" s="34" t="s">
        <v>1930</v>
      </c>
      <c r="D276" s="34" t="s">
        <v>2151</v>
      </c>
      <c r="E276" s="34" t="s">
        <v>468</v>
      </c>
      <c r="F276" s="66">
        <v>5.46652878</v>
      </c>
      <c r="G276" s="49">
        <v>2.4944860499999999</v>
      </c>
      <c r="H276" s="71">
        <f t="shared" si="8"/>
        <v>1.1914449190846348</v>
      </c>
      <c r="I276" s="77">
        <f t="shared" si="9"/>
        <v>4.0763914276828846E-4</v>
      </c>
      <c r="J276" s="154">
        <v>37.873409664999997</v>
      </c>
      <c r="K276" s="100">
        <v>59.063136363600002</v>
      </c>
    </row>
    <row r="277" spans="1:11" x14ac:dyDescent="0.15">
      <c r="A277" s="34" t="s">
        <v>2025</v>
      </c>
      <c r="B277" s="34" t="s">
        <v>1009</v>
      </c>
      <c r="C277" s="34" t="s">
        <v>1915</v>
      </c>
      <c r="D277" s="34" t="s">
        <v>466</v>
      </c>
      <c r="E277" s="34" t="s">
        <v>469</v>
      </c>
      <c r="F277" s="66">
        <v>5.4588523520000001</v>
      </c>
      <c r="G277" s="49">
        <v>11.813408253</v>
      </c>
      <c r="H277" s="71">
        <f t="shared" si="8"/>
        <v>-0.53791046283245725</v>
      </c>
      <c r="I277" s="77">
        <f t="shared" si="9"/>
        <v>4.0706671140363694E-4</v>
      </c>
      <c r="J277" s="154">
        <v>52.704999999999998</v>
      </c>
      <c r="K277" s="100">
        <v>24.9346470588</v>
      </c>
    </row>
    <row r="278" spans="1:11" x14ac:dyDescent="0.15">
      <c r="A278" s="34" t="s">
        <v>84</v>
      </c>
      <c r="B278" s="34" t="s">
        <v>96</v>
      </c>
      <c r="C278" s="34" t="s">
        <v>1915</v>
      </c>
      <c r="D278" s="34" t="s">
        <v>466</v>
      </c>
      <c r="E278" s="34" t="s">
        <v>469</v>
      </c>
      <c r="F278" s="66">
        <v>5.3798620899999996</v>
      </c>
      <c r="G278" s="49">
        <v>13.2103734</v>
      </c>
      <c r="H278" s="71">
        <f t="shared" si="8"/>
        <v>-0.59275472940076024</v>
      </c>
      <c r="I278" s="77">
        <f t="shared" si="9"/>
        <v>4.0117640624206369E-4</v>
      </c>
      <c r="J278" s="154">
        <v>606.38829999999996</v>
      </c>
      <c r="K278" s="100">
        <v>28.031863636400001</v>
      </c>
    </row>
    <row r="279" spans="1:11" x14ac:dyDescent="0.15">
      <c r="A279" s="34" t="s">
        <v>1223</v>
      </c>
      <c r="B279" s="34" t="s">
        <v>1224</v>
      </c>
      <c r="C279" s="34" t="s">
        <v>1915</v>
      </c>
      <c r="D279" s="34" t="s">
        <v>466</v>
      </c>
      <c r="E279" s="34" t="s">
        <v>469</v>
      </c>
      <c r="F279" s="66">
        <v>5.3340038200000004</v>
      </c>
      <c r="G279" s="49">
        <v>10.09986608</v>
      </c>
      <c r="H279" s="71">
        <f t="shared" si="8"/>
        <v>-0.4718738072614127</v>
      </c>
      <c r="I279" s="77">
        <f t="shared" si="9"/>
        <v>3.9775675427937223E-4</v>
      </c>
      <c r="J279" s="154">
        <v>146.32659999999998</v>
      </c>
      <c r="K279" s="100">
        <v>75.119772727300003</v>
      </c>
    </row>
    <row r="280" spans="1:11" x14ac:dyDescent="0.15">
      <c r="A280" s="34" t="s">
        <v>656</v>
      </c>
      <c r="B280" s="34" t="s">
        <v>657</v>
      </c>
      <c r="C280" s="34" t="s">
        <v>1913</v>
      </c>
      <c r="D280" s="34" t="s">
        <v>466</v>
      </c>
      <c r="E280" s="34" t="s">
        <v>469</v>
      </c>
      <c r="F280" s="66">
        <v>5.3245159800000001</v>
      </c>
      <c r="G280" s="49">
        <v>4.5714270399999997</v>
      </c>
      <c r="H280" s="71">
        <f t="shared" si="8"/>
        <v>0.16473826081231757</v>
      </c>
      <c r="I280" s="77">
        <f t="shared" si="9"/>
        <v>3.9704924589151316E-4</v>
      </c>
      <c r="J280" s="154">
        <v>124.67232623999999</v>
      </c>
      <c r="K280" s="100">
        <v>42.849045454500001</v>
      </c>
    </row>
    <row r="281" spans="1:11" x14ac:dyDescent="0.15">
      <c r="A281" s="34" t="s">
        <v>1177</v>
      </c>
      <c r="B281" s="34" t="s">
        <v>1334</v>
      </c>
      <c r="C281" s="34" t="s">
        <v>1916</v>
      </c>
      <c r="D281" s="34" t="s">
        <v>465</v>
      </c>
      <c r="E281" s="34" t="s">
        <v>469</v>
      </c>
      <c r="F281" s="66">
        <v>5.1982253159999994</v>
      </c>
      <c r="G281" s="49">
        <v>2.6820055299999996</v>
      </c>
      <c r="H281" s="71">
        <f t="shared" si="8"/>
        <v>0.93818590523189571</v>
      </c>
      <c r="I281" s="77">
        <f t="shared" si="9"/>
        <v>3.8763174895983175E-4</v>
      </c>
      <c r="J281" s="154">
        <v>126.79952253</v>
      </c>
      <c r="K281" s="100">
        <v>22.1637727273</v>
      </c>
    </row>
    <row r="282" spans="1:11" x14ac:dyDescent="0.15">
      <c r="A282" s="34" t="s">
        <v>845</v>
      </c>
      <c r="B282" s="34" t="s">
        <v>516</v>
      </c>
      <c r="C282" s="34" t="s">
        <v>1916</v>
      </c>
      <c r="D282" s="34" t="s">
        <v>465</v>
      </c>
      <c r="E282" s="34" t="s">
        <v>469</v>
      </c>
      <c r="F282" s="66">
        <v>5.0766749100000004</v>
      </c>
      <c r="G282" s="49">
        <v>10.296085185000001</v>
      </c>
      <c r="H282" s="71">
        <f t="shared" si="8"/>
        <v>-0.50693153574564176</v>
      </c>
      <c r="I282" s="77">
        <f t="shared" si="9"/>
        <v>3.7856773314667852E-4</v>
      </c>
      <c r="J282" s="154">
        <v>267.45053044999997</v>
      </c>
      <c r="K282" s="100">
        <v>13.274590909100001</v>
      </c>
    </row>
    <row r="283" spans="1:11" x14ac:dyDescent="0.15">
      <c r="A283" s="34" t="s">
        <v>157</v>
      </c>
      <c r="B283" s="34" t="s">
        <v>158</v>
      </c>
      <c r="C283" s="34" t="s">
        <v>1909</v>
      </c>
      <c r="D283" s="34" t="s">
        <v>465</v>
      </c>
      <c r="E283" s="34" t="s">
        <v>468</v>
      </c>
      <c r="F283" s="66">
        <v>5.0716757900000005</v>
      </c>
      <c r="G283" s="49">
        <v>1.875113</v>
      </c>
      <c r="H283" s="71">
        <f t="shared" si="8"/>
        <v>1.7047307495601602</v>
      </c>
      <c r="I283" s="77">
        <f t="shared" si="9"/>
        <v>3.7819494868447076E-4</v>
      </c>
      <c r="J283" s="154">
        <v>93.017024100000015</v>
      </c>
      <c r="K283" s="100">
        <v>21.388409090900002</v>
      </c>
    </row>
    <row r="284" spans="1:11" x14ac:dyDescent="0.15">
      <c r="A284" s="34" t="s">
        <v>1718</v>
      </c>
      <c r="B284" s="34" t="s">
        <v>1719</v>
      </c>
      <c r="C284" s="34" t="s">
        <v>1915</v>
      </c>
      <c r="D284" s="34" t="s">
        <v>1775</v>
      </c>
      <c r="E284" s="34" t="s">
        <v>468</v>
      </c>
      <c r="F284" s="66">
        <v>5.0506947800000006</v>
      </c>
      <c r="G284" s="49">
        <v>9.5806648200000009</v>
      </c>
      <c r="H284" s="71">
        <f t="shared" si="8"/>
        <v>-0.47282418549321503</v>
      </c>
      <c r="I284" s="77">
        <f t="shared" si="9"/>
        <v>3.7663039441703438E-4</v>
      </c>
      <c r="J284" s="154">
        <v>131.291</v>
      </c>
      <c r="K284" s="100">
        <v>64.293363636400002</v>
      </c>
    </row>
    <row r="285" spans="1:11" x14ac:dyDescent="0.15">
      <c r="A285" s="34" t="s">
        <v>1139</v>
      </c>
      <c r="B285" s="34" t="s">
        <v>508</v>
      </c>
      <c r="C285" s="34" t="s">
        <v>1911</v>
      </c>
      <c r="D285" s="34" t="s">
        <v>465</v>
      </c>
      <c r="E285" s="34" t="s">
        <v>468</v>
      </c>
      <c r="F285" s="66">
        <v>5.0253747999999998</v>
      </c>
      <c r="G285" s="49">
        <v>6.7929422400000004</v>
      </c>
      <c r="H285" s="71">
        <f t="shared" si="8"/>
        <v>-0.26020645804872922</v>
      </c>
      <c r="I285" s="77">
        <f t="shared" si="9"/>
        <v>3.7474228308395717E-4</v>
      </c>
      <c r="J285" s="154">
        <v>41.208778289999998</v>
      </c>
      <c r="K285" s="100">
        <v>18.6461363636</v>
      </c>
    </row>
    <row r="286" spans="1:11" x14ac:dyDescent="0.15">
      <c r="A286" s="34" t="s">
        <v>274</v>
      </c>
      <c r="B286" s="34" t="s">
        <v>425</v>
      </c>
      <c r="C286" s="34" t="s">
        <v>1930</v>
      </c>
      <c r="D286" s="34" t="s">
        <v>466</v>
      </c>
      <c r="E286" s="34" t="s">
        <v>468</v>
      </c>
      <c r="F286" s="66">
        <v>4.9809511799999999</v>
      </c>
      <c r="G286" s="49">
        <v>1.6350724999999999</v>
      </c>
      <c r="H286" s="71">
        <f t="shared" si="8"/>
        <v>2.0463182397110833</v>
      </c>
      <c r="I286" s="77">
        <f t="shared" si="9"/>
        <v>3.7142961299581686E-4</v>
      </c>
      <c r="J286" s="154">
        <v>133.83708848587</v>
      </c>
      <c r="K286" s="100">
        <v>33.353181818199999</v>
      </c>
    </row>
    <row r="287" spans="1:11" x14ac:dyDescent="0.15">
      <c r="A287" s="34" t="s">
        <v>831</v>
      </c>
      <c r="B287" s="34" t="s">
        <v>832</v>
      </c>
      <c r="C287" s="34" t="s">
        <v>1475</v>
      </c>
      <c r="D287" s="34" t="s">
        <v>465</v>
      </c>
      <c r="E287" s="34" t="s">
        <v>469</v>
      </c>
      <c r="F287" s="66">
        <v>4.7400475899999996</v>
      </c>
      <c r="G287" s="49">
        <v>3.80415869</v>
      </c>
      <c r="H287" s="71">
        <f t="shared" si="8"/>
        <v>0.246017313226226</v>
      </c>
      <c r="I287" s="77">
        <f t="shared" si="9"/>
        <v>3.5346542825088567E-4</v>
      </c>
      <c r="J287" s="154">
        <v>58.659832750000007</v>
      </c>
      <c r="K287" s="100">
        <v>16.970090909100001</v>
      </c>
    </row>
    <row r="288" spans="1:11" x14ac:dyDescent="0.15">
      <c r="A288" s="34" t="s">
        <v>897</v>
      </c>
      <c r="B288" s="34" t="s">
        <v>303</v>
      </c>
      <c r="C288" s="34" t="s">
        <v>1475</v>
      </c>
      <c r="D288" s="34" t="s">
        <v>465</v>
      </c>
      <c r="E288" s="34" t="s">
        <v>468</v>
      </c>
      <c r="F288" s="66">
        <v>4.7351928000000001</v>
      </c>
      <c r="G288" s="49">
        <v>4.3622155020000006</v>
      </c>
      <c r="H288" s="71">
        <f t="shared" si="8"/>
        <v>8.5501804720329755E-2</v>
      </c>
      <c r="I288" s="77">
        <f t="shared" si="9"/>
        <v>3.5310340647919753E-4</v>
      </c>
      <c r="J288" s="154">
        <v>57.147386969999999</v>
      </c>
      <c r="K288" s="100">
        <v>15.715545454500001</v>
      </c>
    </row>
    <row r="289" spans="1:11" x14ac:dyDescent="0.15">
      <c r="A289" s="34" t="s">
        <v>39</v>
      </c>
      <c r="B289" s="34" t="s">
        <v>384</v>
      </c>
      <c r="C289" s="34" t="s">
        <v>1916</v>
      </c>
      <c r="D289" s="34" t="s">
        <v>465</v>
      </c>
      <c r="E289" s="34" t="s">
        <v>469</v>
      </c>
      <c r="F289" s="66">
        <v>4.6244150470000003</v>
      </c>
      <c r="G289" s="49">
        <v>4.3736387099999998</v>
      </c>
      <c r="H289" s="71">
        <f t="shared" si="8"/>
        <v>5.73381464789533E-2</v>
      </c>
      <c r="I289" s="77">
        <f t="shared" si="9"/>
        <v>3.4484270758085257E-4</v>
      </c>
      <c r="J289" s="154">
        <v>518.85343743999999</v>
      </c>
      <c r="K289" s="100">
        <v>28.4675909091</v>
      </c>
    </row>
    <row r="290" spans="1:11" x14ac:dyDescent="0.15">
      <c r="A290" s="34" t="s">
        <v>2050</v>
      </c>
      <c r="B290" s="34" t="s">
        <v>1014</v>
      </c>
      <c r="C290" s="34" t="s">
        <v>1915</v>
      </c>
      <c r="D290" s="34" t="s">
        <v>466</v>
      </c>
      <c r="E290" s="34" t="s">
        <v>469</v>
      </c>
      <c r="F290" s="66">
        <v>4.5030425799999998</v>
      </c>
      <c r="G290" s="49">
        <v>4.1125189130000006</v>
      </c>
      <c r="H290" s="71">
        <f t="shared" si="8"/>
        <v>9.4959725477619772E-2</v>
      </c>
      <c r="I290" s="77">
        <f t="shared" si="9"/>
        <v>3.3579196068191233E-4</v>
      </c>
      <c r="J290" s="154">
        <v>58.058999999999997</v>
      </c>
      <c r="K290" s="100">
        <v>39.507352941199997</v>
      </c>
    </row>
    <row r="291" spans="1:11" x14ac:dyDescent="0.15">
      <c r="A291" s="34" t="s">
        <v>1136</v>
      </c>
      <c r="B291" s="34" t="s">
        <v>510</v>
      </c>
      <c r="C291" s="34" t="s">
        <v>1911</v>
      </c>
      <c r="D291" s="34" t="s">
        <v>465</v>
      </c>
      <c r="E291" s="34" t="s">
        <v>468</v>
      </c>
      <c r="F291" s="66">
        <v>4.4902839600000002</v>
      </c>
      <c r="G291" s="49">
        <v>1.09707657</v>
      </c>
      <c r="H291" s="71">
        <f t="shared" si="8"/>
        <v>3.0929540223432168</v>
      </c>
      <c r="I291" s="77">
        <f t="shared" si="9"/>
        <v>3.3484055017462031E-4</v>
      </c>
      <c r="J291" s="154">
        <v>39.332052189999999</v>
      </c>
      <c r="K291" s="100">
        <v>23.452545454500001</v>
      </c>
    </row>
    <row r="292" spans="1:11" x14ac:dyDescent="0.15">
      <c r="A292" s="34" t="s">
        <v>2055</v>
      </c>
      <c r="B292" s="34" t="s">
        <v>1375</v>
      </c>
      <c r="C292" s="34" t="s">
        <v>1915</v>
      </c>
      <c r="D292" s="34" t="s">
        <v>466</v>
      </c>
      <c r="E292" s="34" t="s">
        <v>469</v>
      </c>
      <c r="F292" s="66">
        <v>4.475428</v>
      </c>
      <c r="G292" s="49">
        <v>0.22622402</v>
      </c>
      <c r="H292" s="71">
        <f t="shared" si="8"/>
        <v>18.78316891371659</v>
      </c>
      <c r="I292" s="77">
        <f t="shared" si="9"/>
        <v>3.3373274098836734E-4</v>
      </c>
      <c r="J292" s="154">
        <v>372.07760000000002</v>
      </c>
      <c r="K292" s="100">
        <v>9.3222272726999993</v>
      </c>
    </row>
    <row r="293" spans="1:11" x14ac:dyDescent="0.15">
      <c r="A293" s="34" t="s">
        <v>2125</v>
      </c>
      <c r="B293" s="34" t="s">
        <v>2126</v>
      </c>
      <c r="C293" s="34" t="s">
        <v>1915</v>
      </c>
      <c r="D293" s="34" t="s">
        <v>466</v>
      </c>
      <c r="E293" s="34" t="s">
        <v>469</v>
      </c>
      <c r="F293" s="66">
        <v>4.4688106200000002</v>
      </c>
      <c r="G293" s="49">
        <v>13.329731499999999</v>
      </c>
      <c r="H293" s="71">
        <f t="shared" si="8"/>
        <v>-0.66474863953561258</v>
      </c>
      <c r="I293" s="77">
        <f t="shared" si="9"/>
        <v>3.332392828508302E-4</v>
      </c>
      <c r="J293" s="154">
        <v>709.09500000000003</v>
      </c>
      <c r="K293" s="100">
        <v>26.264363636399999</v>
      </c>
    </row>
    <row r="294" spans="1:11" x14ac:dyDescent="0.15">
      <c r="A294" s="34" t="s">
        <v>1356</v>
      </c>
      <c r="B294" s="34" t="s">
        <v>1357</v>
      </c>
      <c r="C294" s="34" t="s">
        <v>1916</v>
      </c>
      <c r="D294" s="34" t="s">
        <v>465</v>
      </c>
      <c r="E294" s="34" t="s">
        <v>468</v>
      </c>
      <c r="F294" s="66">
        <v>4.4026513290000002</v>
      </c>
      <c r="G294" s="49">
        <v>0.71763368199999999</v>
      </c>
      <c r="H294" s="71">
        <f t="shared" si="8"/>
        <v>5.134956370400686</v>
      </c>
      <c r="I294" s="77">
        <f t="shared" si="9"/>
        <v>3.2830578341183197E-4</v>
      </c>
      <c r="J294" s="154">
        <v>454.48926298999999</v>
      </c>
      <c r="K294" s="100">
        <v>19.599863636399999</v>
      </c>
    </row>
    <row r="295" spans="1:11" x14ac:dyDescent="0.15">
      <c r="A295" s="34" t="s">
        <v>741</v>
      </c>
      <c r="B295" s="34" t="s">
        <v>753</v>
      </c>
      <c r="C295" s="34" t="s">
        <v>1910</v>
      </c>
      <c r="D295" s="34" t="s">
        <v>465</v>
      </c>
      <c r="E295" s="34" t="s">
        <v>468</v>
      </c>
      <c r="F295" s="66">
        <v>4.3367297800000006</v>
      </c>
      <c r="G295" s="49">
        <v>0</v>
      </c>
      <c r="H295" s="71" t="str">
        <f t="shared" si="8"/>
        <v/>
      </c>
      <c r="I295" s="77">
        <f t="shared" si="9"/>
        <v>3.2339001239775942E-4</v>
      </c>
      <c r="J295" s="154">
        <v>10.908050039121299</v>
      </c>
      <c r="K295" s="100">
        <v>18.212454545500002</v>
      </c>
    </row>
    <row r="296" spans="1:11" x14ac:dyDescent="0.15">
      <c r="A296" s="34" t="s">
        <v>564</v>
      </c>
      <c r="B296" s="34" t="s">
        <v>987</v>
      </c>
      <c r="C296" s="34" t="s">
        <v>1910</v>
      </c>
      <c r="D296" s="34" t="s">
        <v>465</v>
      </c>
      <c r="E296" s="34" t="s">
        <v>468</v>
      </c>
      <c r="F296" s="66">
        <v>4.3249989179999995</v>
      </c>
      <c r="G296" s="49">
        <v>11.632553287</v>
      </c>
      <c r="H296" s="71">
        <f t="shared" si="8"/>
        <v>-0.62819865842923606</v>
      </c>
      <c r="I296" s="77">
        <f t="shared" si="9"/>
        <v>3.2251524182175712E-4</v>
      </c>
      <c r="J296" s="154">
        <v>48.374069409999997</v>
      </c>
      <c r="K296" s="100">
        <v>14.293409090899999</v>
      </c>
    </row>
    <row r="297" spans="1:11" x14ac:dyDescent="0.15">
      <c r="A297" s="34" t="s">
        <v>2054</v>
      </c>
      <c r="B297" s="34" t="s">
        <v>820</v>
      </c>
      <c r="C297" s="34" t="s">
        <v>1915</v>
      </c>
      <c r="D297" s="34" t="s">
        <v>466</v>
      </c>
      <c r="E297" s="34" t="s">
        <v>469</v>
      </c>
      <c r="F297" s="66">
        <v>4.316777622</v>
      </c>
      <c r="G297" s="49">
        <v>24.29649513</v>
      </c>
      <c r="H297" s="71">
        <f t="shared" si="8"/>
        <v>-0.82232920431927337</v>
      </c>
      <c r="I297" s="77">
        <f t="shared" si="9"/>
        <v>3.2190217964121114E-4</v>
      </c>
      <c r="J297" s="154">
        <v>441.82900000000001</v>
      </c>
      <c r="K297" s="100">
        <v>8.1618181817999993</v>
      </c>
    </row>
    <row r="298" spans="1:11" x14ac:dyDescent="0.15">
      <c r="A298" s="34" t="s">
        <v>572</v>
      </c>
      <c r="B298" s="34" t="s">
        <v>993</v>
      </c>
      <c r="C298" s="34" t="s">
        <v>1910</v>
      </c>
      <c r="D298" s="34" t="s">
        <v>465</v>
      </c>
      <c r="E298" s="34" t="s">
        <v>468</v>
      </c>
      <c r="F298" s="66">
        <v>4.3158795000000003</v>
      </c>
      <c r="G298" s="49">
        <v>4.0819376400000005</v>
      </c>
      <c r="H298" s="71">
        <f t="shared" si="8"/>
        <v>5.731147328355557E-2</v>
      </c>
      <c r="I298" s="77">
        <f t="shared" si="9"/>
        <v>3.2183520666861459E-4</v>
      </c>
      <c r="J298" s="154">
        <v>34.245269719999996</v>
      </c>
      <c r="K298" s="100">
        <v>29.727590909100002</v>
      </c>
    </row>
    <row r="299" spans="1:11" x14ac:dyDescent="0.15">
      <c r="A299" s="34" t="s">
        <v>609</v>
      </c>
      <c r="B299" s="34" t="s">
        <v>610</v>
      </c>
      <c r="C299" s="34" t="s">
        <v>645</v>
      </c>
      <c r="D299" s="34" t="s">
        <v>466</v>
      </c>
      <c r="E299" s="34" t="s">
        <v>469</v>
      </c>
      <c r="F299" s="66">
        <v>4.2001586500000005</v>
      </c>
      <c r="G299" s="49">
        <v>5.4038573400000001</v>
      </c>
      <c r="H299" s="71">
        <f t="shared" si="8"/>
        <v>-0.22274805093207728</v>
      </c>
      <c r="I299" s="77">
        <f t="shared" si="9"/>
        <v>3.1320590094411103E-4</v>
      </c>
      <c r="J299" s="154">
        <v>7.9163719715000003</v>
      </c>
      <c r="K299" s="100">
        <v>52.154409090900003</v>
      </c>
    </row>
    <row r="300" spans="1:11" x14ac:dyDescent="0.15">
      <c r="A300" s="34" t="s">
        <v>1029</v>
      </c>
      <c r="B300" s="34" t="s">
        <v>1030</v>
      </c>
      <c r="C300" s="34" t="s">
        <v>1909</v>
      </c>
      <c r="D300" s="34" t="s">
        <v>465</v>
      </c>
      <c r="E300" s="34" t="s">
        <v>468</v>
      </c>
      <c r="F300" s="66">
        <v>4.1850699090000001</v>
      </c>
      <c r="G300" s="49">
        <v>0.32437937500000003</v>
      </c>
      <c r="H300" s="71">
        <f t="shared" si="8"/>
        <v>11.901775610733573</v>
      </c>
      <c r="I300" s="77">
        <f t="shared" si="9"/>
        <v>3.1208073327478563E-4</v>
      </c>
      <c r="J300" s="154">
        <v>57.827403108999995</v>
      </c>
      <c r="K300" s="100">
        <v>27.766818181800001</v>
      </c>
    </row>
    <row r="301" spans="1:11" x14ac:dyDescent="0.15">
      <c r="A301" s="34" t="s">
        <v>1354</v>
      </c>
      <c r="B301" s="34" t="s">
        <v>1355</v>
      </c>
      <c r="C301" s="34" t="s">
        <v>1916</v>
      </c>
      <c r="D301" s="34" t="s">
        <v>465</v>
      </c>
      <c r="E301" s="34" t="s">
        <v>468</v>
      </c>
      <c r="F301" s="66">
        <v>4.1151040700000001</v>
      </c>
      <c r="G301" s="49">
        <v>0.46192381399999999</v>
      </c>
      <c r="H301" s="71">
        <f t="shared" si="8"/>
        <v>7.9086207406488036</v>
      </c>
      <c r="I301" s="77">
        <f t="shared" si="9"/>
        <v>3.0686337948761244E-4</v>
      </c>
      <c r="J301" s="154">
        <v>824.98855958000001</v>
      </c>
      <c r="K301" s="100">
        <v>11.916</v>
      </c>
    </row>
    <row r="302" spans="1:11" x14ac:dyDescent="0.15">
      <c r="A302" s="34" t="s">
        <v>1132</v>
      </c>
      <c r="B302" s="34" t="s">
        <v>502</v>
      </c>
      <c r="C302" s="34" t="s">
        <v>1911</v>
      </c>
      <c r="D302" s="34" t="s">
        <v>465</v>
      </c>
      <c r="E302" s="34" t="s">
        <v>468</v>
      </c>
      <c r="F302" s="66">
        <v>4.0818619099999998</v>
      </c>
      <c r="G302" s="49">
        <v>1.5438410900000001</v>
      </c>
      <c r="H302" s="71">
        <f t="shared" si="8"/>
        <v>1.6439650663786902</v>
      </c>
      <c r="I302" s="77">
        <f t="shared" si="9"/>
        <v>3.0438451105912383E-4</v>
      </c>
      <c r="J302" s="154">
        <v>34.766173899999998</v>
      </c>
      <c r="K302" s="100">
        <v>24.9626818182</v>
      </c>
    </row>
    <row r="303" spans="1:11" x14ac:dyDescent="0.15">
      <c r="A303" s="34" t="s">
        <v>824</v>
      </c>
      <c r="B303" s="34" t="s">
        <v>194</v>
      </c>
      <c r="C303" s="34" t="s">
        <v>2176</v>
      </c>
      <c r="D303" s="34" t="s">
        <v>466</v>
      </c>
      <c r="E303" s="34" t="s">
        <v>469</v>
      </c>
      <c r="F303" s="66">
        <v>3.9939211660000002</v>
      </c>
      <c r="G303" s="49">
        <v>2.8764137549999997</v>
      </c>
      <c r="H303" s="71">
        <f t="shared" si="8"/>
        <v>0.38850718505203385</v>
      </c>
      <c r="I303" s="77">
        <f t="shared" si="9"/>
        <v>2.9782676830476015E-4</v>
      </c>
      <c r="J303" s="154">
        <v>1075.241278622</v>
      </c>
      <c r="K303" s="100">
        <v>22.12</v>
      </c>
    </row>
    <row r="304" spans="1:11" x14ac:dyDescent="0.15">
      <c r="A304" s="34" t="s">
        <v>1182</v>
      </c>
      <c r="B304" s="34" t="s">
        <v>1339</v>
      </c>
      <c r="C304" s="34" t="s">
        <v>1916</v>
      </c>
      <c r="D304" s="34" t="s">
        <v>465</v>
      </c>
      <c r="E304" s="34" t="s">
        <v>469</v>
      </c>
      <c r="F304" s="66">
        <v>3.9904932550000001</v>
      </c>
      <c r="G304" s="49">
        <v>2.3455512200000004</v>
      </c>
      <c r="H304" s="71">
        <f t="shared" si="8"/>
        <v>0.70130296920141411</v>
      </c>
      <c r="I304" s="77">
        <f t="shared" si="9"/>
        <v>2.9757114892402291E-4</v>
      </c>
      <c r="J304" s="154">
        <v>62.485307770000006</v>
      </c>
      <c r="K304" s="100">
        <v>19.3351363636</v>
      </c>
    </row>
    <row r="305" spans="1:11" x14ac:dyDescent="0.15">
      <c r="A305" s="34" t="s">
        <v>1158</v>
      </c>
      <c r="B305" s="34" t="s">
        <v>1393</v>
      </c>
      <c r="C305" s="34" t="s">
        <v>1915</v>
      </c>
      <c r="D305" s="34" t="s">
        <v>466</v>
      </c>
      <c r="E305" s="34" t="s">
        <v>469</v>
      </c>
      <c r="F305" s="66">
        <v>3.9572528399999998</v>
      </c>
      <c r="G305" s="49">
        <v>2.2926755999999999</v>
      </c>
      <c r="H305" s="71">
        <f t="shared" si="8"/>
        <v>0.72604132917888586</v>
      </c>
      <c r="I305" s="77">
        <f t="shared" si="9"/>
        <v>2.9509241062021356E-4</v>
      </c>
      <c r="J305" s="154">
        <v>168.10300000000001</v>
      </c>
      <c r="K305" s="100">
        <v>23.913681818200001</v>
      </c>
    </row>
    <row r="306" spans="1:11" x14ac:dyDescent="0.15">
      <c r="A306" s="34" t="s">
        <v>1281</v>
      </c>
      <c r="B306" s="34" t="s">
        <v>1282</v>
      </c>
      <c r="C306" s="34" t="s">
        <v>1910</v>
      </c>
      <c r="D306" s="34" t="s">
        <v>465</v>
      </c>
      <c r="E306" s="34" t="s">
        <v>468</v>
      </c>
      <c r="F306" s="66">
        <v>3.93207686</v>
      </c>
      <c r="G306" s="49">
        <v>0.97558028000000008</v>
      </c>
      <c r="H306" s="71">
        <f t="shared" si="8"/>
        <v>3.0305005550132682</v>
      </c>
      <c r="I306" s="77">
        <f t="shared" si="9"/>
        <v>2.9321503736955053E-4</v>
      </c>
      <c r="J306" s="154">
        <v>17.095481704000001</v>
      </c>
      <c r="K306" s="100">
        <v>73.346545454500003</v>
      </c>
    </row>
    <row r="307" spans="1:11" x14ac:dyDescent="0.15">
      <c r="A307" s="34" t="s">
        <v>916</v>
      </c>
      <c r="B307" s="34" t="s">
        <v>913</v>
      </c>
      <c r="C307" s="34" t="s">
        <v>1917</v>
      </c>
      <c r="D307" s="34" t="s">
        <v>466</v>
      </c>
      <c r="E307" s="34" t="s">
        <v>468</v>
      </c>
      <c r="F307" s="66">
        <v>3.90340329</v>
      </c>
      <c r="G307" s="49">
        <v>4.3080686799999999</v>
      </c>
      <c r="H307" s="71">
        <f t="shared" si="8"/>
        <v>-9.3931972783683593E-2</v>
      </c>
      <c r="I307" s="77">
        <f t="shared" si="9"/>
        <v>2.9107684877395214E-4</v>
      </c>
      <c r="J307" s="154">
        <v>79.341701720000003</v>
      </c>
      <c r="K307" s="100">
        <v>7.6708636364</v>
      </c>
    </row>
    <row r="308" spans="1:11" x14ac:dyDescent="0.15">
      <c r="A308" s="34" t="s">
        <v>903</v>
      </c>
      <c r="B308" s="34" t="s">
        <v>1458</v>
      </c>
      <c r="C308" s="34" t="s">
        <v>1916</v>
      </c>
      <c r="D308" s="34" t="s">
        <v>465</v>
      </c>
      <c r="E308" s="34" t="s">
        <v>469</v>
      </c>
      <c r="F308" s="66">
        <v>3.8425168799999998</v>
      </c>
      <c r="G308" s="49">
        <v>7.3370262799999999</v>
      </c>
      <c r="H308" s="71">
        <f t="shared" si="8"/>
        <v>-0.47628416018158248</v>
      </c>
      <c r="I308" s="77">
        <f t="shared" si="9"/>
        <v>2.8653654815952113E-4</v>
      </c>
      <c r="J308" s="154">
        <v>484.68615151</v>
      </c>
      <c r="K308" s="100">
        <v>13.678818181800001</v>
      </c>
    </row>
    <row r="309" spans="1:11" x14ac:dyDescent="0.15">
      <c r="A309" s="34" t="s">
        <v>1053</v>
      </c>
      <c r="B309" s="34" t="s">
        <v>439</v>
      </c>
      <c r="C309" s="34" t="s">
        <v>1909</v>
      </c>
      <c r="D309" s="34" t="s">
        <v>465</v>
      </c>
      <c r="E309" s="34" t="s">
        <v>468</v>
      </c>
      <c r="F309" s="66">
        <v>3.82073062</v>
      </c>
      <c r="G309" s="49">
        <v>0</v>
      </c>
      <c r="H309" s="71" t="str">
        <f t="shared" si="8"/>
        <v/>
      </c>
      <c r="I309" s="77">
        <f t="shared" si="9"/>
        <v>2.8491194638608511E-4</v>
      </c>
      <c r="J309" s="154">
        <v>41.35991885</v>
      </c>
      <c r="K309" s="100">
        <v>5.4178636363999999</v>
      </c>
    </row>
    <row r="310" spans="1:11" x14ac:dyDescent="0.15">
      <c r="A310" s="34" t="s">
        <v>1970</v>
      </c>
      <c r="B310" s="34" t="s">
        <v>191</v>
      </c>
      <c r="C310" s="34" t="s">
        <v>2176</v>
      </c>
      <c r="D310" s="34" t="s">
        <v>466</v>
      </c>
      <c r="E310" s="34" t="s">
        <v>469</v>
      </c>
      <c r="F310" s="66">
        <v>3.8198169479999997</v>
      </c>
      <c r="G310" s="49">
        <v>4.9538339800000006</v>
      </c>
      <c r="H310" s="71">
        <f t="shared" si="8"/>
        <v>-0.22891704416787917</v>
      </c>
      <c r="I310" s="77">
        <f t="shared" si="9"/>
        <v>2.8484381384972785E-4</v>
      </c>
      <c r="J310" s="154">
        <v>374.31702818701439</v>
      </c>
      <c r="K310" s="100">
        <v>31.038681818200001</v>
      </c>
    </row>
    <row r="311" spans="1:11" x14ac:dyDescent="0.15">
      <c r="A311" s="34" t="s">
        <v>521</v>
      </c>
      <c r="B311" s="34" t="s">
        <v>522</v>
      </c>
      <c r="C311" s="34" t="s">
        <v>1916</v>
      </c>
      <c r="D311" s="34" t="s">
        <v>465</v>
      </c>
      <c r="E311" s="34" t="s">
        <v>469</v>
      </c>
      <c r="F311" s="66">
        <v>3.7879059649999998</v>
      </c>
      <c r="G311" s="49">
        <v>6.6749248420000002</v>
      </c>
      <c r="H311" s="71">
        <f t="shared" si="8"/>
        <v>-0.43251706129098022</v>
      </c>
      <c r="I311" s="77">
        <f t="shared" si="9"/>
        <v>2.824642113124458E-4</v>
      </c>
      <c r="J311" s="154">
        <v>102.93025828</v>
      </c>
      <c r="K311" s="100">
        <v>65.063545454500002</v>
      </c>
    </row>
    <row r="312" spans="1:11" x14ac:dyDescent="0.15">
      <c r="A312" s="34" t="s">
        <v>1277</v>
      </c>
      <c r="B312" s="34" t="s">
        <v>1278</v>
      </c>
      <c r="C312" s="34" t="s">
        <v>1910</v>
      </c>
      <c r="D312" s="34" t="s">
        <v>465</v>
      </c>
      <c r="E312" s="34" t="s">
        <v>468</v>
      </c>
      <c r="F312" s="66">
        <v>3.7166603</v>
      </c>
      <c r="G312" s="49">
        <v>2.0248794700000001</v>
      </c>
      <c r="H312" s="71">
        <f t="shared" si="8"/>
        <v>0.83549705306657085</v>
      </c>
      <c r="I312" s="77">
        <f t="shared" si="9"/>
        <v>2.7715142087899697E-4</v>
      </c>
      <c r="J312" s="154">
        <v>26.558921444999999</v>
      </c>
      <c r="K312" s="100">
        <v>61.956136363600002</v>
      </c>
    </row>
    <row r="313" spans="1:11" x14ac:dyDescent="0.15">
      <c r="A313" s="34" t="s">
        <v>1239</v>
      </c>
      <c r="B313" s="34" t="s">
        <v>1240</v>
      </c>
      <c r="C313" s="34" t="s">
        <v>1915</v>
      </c>
      <c r="D313" s="34" t="s">
        <v>466</v>
      </c>
      <c r="E313" s="34" t="s">
        <v>469</v>
      </c>
      <c r="F313" s="66">
        <v>3.7104985019999996</v>
      </c>
      <c r="G313" s="49">
        <v>1.62621353</v>
      </c>
      <c r="H313" s="71">
        <f t="shared" si="8"/>
        <v>1.2816797631735359</v>
      </c>
      <c r="I313" s="77">
        <f t="shared" si="9"/>
        <v>2.7669193549883744E-4</v>
      </c>
      <c r="J313" s="154">
        <v>165.93289999999999</v>
      </c>
      <c r="K313" s="100">
        <v>70.129863636400003</v>
      </c>
    </row>
    <row r="314" spans="1:11" x14ac:dyDescent="0.15">
      <c r="A314" s="34" t="s">
        <v>46</v>
      </c>
      <c r="B314" s="34" t="s">
        <v>1383</v>
      </c>
      <c r="C314" s="34" t="s">
        <v>1915</v>
      </c>
      <c r="D314" s="34" t="s">
        <v>466</v>
      </c>
      <c r="E314" s="34" t="s">
        <v>469</v>
      </c>
      <c r="F314" s="66">
        <v>3.6878834389999997</v>
      </c>
      <c r="G314" s="49">
        <v>4.1692626409999995</v>
      </c>
      <c r="H314" s="71">
        <f t="shared" si="8"/>
        <v>-0.11545907357003082</v>
      </c>
      <c r="I314" s="77">
        <f t="shared" si="9"/>
        <v>2.7500552987179693E-4</v>
      </c>
      <c r="J314" s="154">
        <v>67.429000000000002</v>
      </c>
      <c r="K314" s="100">
        <v>39.594999999999999</v>
      </c>
    </row>
    <row r="315" spans="1:11" x14ac:dyDescent="0.15">
      <c r="A315" s="34" t="s">
        <v>2046</v>
      </c>
      <c r="B315" s="34" t="s">
        <v>2113</v>
      </c>
      <c r="C315" s="34" t="s">
        <v>1915</v>
      </c>
      <c r="D315" s="34" t="s">
        <v>466</v>
      </c>
      <c r="E315" s="34" t="s">
        <v>469</v>
      </c>
      <c r="F315" s="66">
        <v>3.6781498199999998</v>
      </c>
      <c r="G315" s="49">
        <v>1.567578E-2</v>
      </c>
      <c r="H315" s="71">
        <f t="shared" si="8"/>
        <v>233.63903040231489</v>
      </c>
      <c r="I315" s="77">
        <f t="shared" si="9"/>
        <v>2.7427969373978756E-4</v>
      </c>
      <c r="J315" s="154">
        <v>20.681000000000001</v>
      </c>
      <c r="K315" s="100">
        <v>29.944545454499998</v>
      </c>
    </row>
    <row r="316" spans="1:11" x14ac:dyDescent="0.15">
      <c r="A316" s="34" t="s">
        <v>2048</v>
      </c>
      <c r="B316" s="34" t="s">
        <v>2115</v>
      </c>
      <c r="C316" s="34" t="s">
        <v>1915</v>
      </c>
      <c r="D316" s="34" t="s">
        <v>466</v>
      </c>
      <c r="E316" s="34" t="s">
        <v>469</v>
      </c>
      <c r="F316" s="66">
        <v>3.6624791800000001</v>
      </c>
      <c r="G316" s="49">
        <v>8.4405425399999991</v>
      </c>
      <c r="H316" s="71">
        <f t="shared" si="8"/>
        <v>-0.56608486212309284</v>
      </c>
      <c r="I316" s="77">
        <f t="shared" si="9"/>
        <v>2.7311113385227695E-4</v>
      </c>
      <c r="J316" s="154">
        <v>92.504000000000005</v>
      </c>
      <c r="K316" s="100">
        <v>23.665772727299998</v>
      </c>
    </row>
    <row r="317" spans="1:11" x14ac:dyDescent="0.15">
      <c r="A317" s="34" t="s">
        <v>2045</v>
      </c>
      <c r="B317" s="34" t="s">
        <v>2112</v>
      </c>
      <c r="C317" s="34" t="s">
        <v>1915</v>
      </c>
      <c r="D317" s="34" t="s">
        <v>466</v>
      </c>
      <c r="E317" s="34" t="s">
        <v>469</v>
      </c>
      <c r="F317" s="66">
        <v>3.5750920150000001</v>
      </c>
      <c r="G317" s="49">
        <v>1.2435130589999999</v>
      </c>
      <c r="H317" s="71">
        <f t="shared" si="8"/>
        <v>1.874993542789968</v>
      </c>
      <c r="I317" s="77">
        <f t="shared" si="9"/>
        <v>2.6659467149322375E-4</v>
      </c>
      <c r="J317" s="154">
        <v>95.643000000000001</v>
      </c>
      <c r="K317" s="100">
        <v>11.8500909091</v>
      </c>
    </row>
    <row r="318" spans="1:11" x14ac:dyDescent="0.15">
      <c r="A318" s="34" t="s">
        <v>2014</v>
      </c>
      <c r="B318" s="34" t="s">
        <v>1398</v>
      </c>
      <c r="C318" s="34" t="s">
        <v>1915</v>
      </c>
      <c r="D318" s="34" t="s">
        <v>466</v>
      </c>
      <c r="E318" s="34" t="s">
        <v>469</v>
      </c>
      <c r="F318" s="66">
        <v>3.5590171600000002</v>
      </c>
      <c r="G318" s="49">
        <v>1.88756071</v>
      </c>
      <c r="H318" s="71">
        <f t="shared" si="8"/>
        <v>0.88551135926112812</v>
      </c>
      <c r="I318" s="77">
        <f t="shared" si="9"/>
        <v>2.6539596928638664E-4</v>
      </c>
      <c r="J318" s="154">
        <v>14.901</v>
      </c>
      <c r="K318" s="100">
        <v>27.4088636364</v>
      </c>
    </row>
    <row r="319" spans="1:11" x14ac:dyDescent="0.15">
      <c r="A319" s="34" t="s">
        <v>2083</v>
      </c>
      <c r="B319" s="34" t="s">
        <v>841</v>
      </c>
      <c r="C319" s="34" t="s">
        <v>1915</v>
      </c>
      <c r="D319" s="34" t="s">
        <v>466</v>
      </c>
      <c r="E319" s="34" t="s">
        <v>469</v>
      </c>
      <c r="F319" s="66">
        <v>3.5511631499999998</v>
      </c>
      <c r="G319" s="49">
        <v>1.6056559699999999</v>
      </c>
      <c r="H319" s="71">
        <f t="shared" si="8"/>
        <v>1.2116587963734222</v>
      </c>
      <c r="I319" s="77">
        <f t="shared" si="9"/>
        <v>2.6481029562901799E-4</v>
      </c>
      <c r="J319" s="154">
        <v>134.88004654416</v>
      </c>
      <c r="K319" s="100">
        <v>22.594772727300001</v>
      </c>
    </row>
    <row r="320" spans="1:11" x14ac:dyDescent="0.15">
      <c r="A320" s="34" t="s">
        <v>1940</v>
      </c>
      <c r="B320" s="34" t="s">
        <v>1941</v>
      </c>
      <c r="C320" s="34" t="s">
        <v>1475</v>
      </c>
      <c r="D320" s="34" t="s">
        <v>465</v>
      </c>
      <c r="E320" s="34" t="s">
        <v>468</v>
      </c>
      <c r="F320" s="66">
        <v>3.507334363</v>
      </c>
      <c r="G320" s="49">
        <v>2.0979698829999998</v>
      </c>
      <c r="H320" s="71">
        <f t="shared" si="8"/>
        <v>0.67177536313565867</v>
      </c>
      <c r="I320" s="77">
        <f t="shared" si="9"/>
        <v>2.6154198224765974E-4</v>
      </c>
      <c r="J320" s="154">
        <v>16.318750000000001</v>
      </c>
      <c r="K320" s="100">
        <v>44.320181818199998</v>
      </c>
    </row>
    <row r="321" spans="1:11" x14ac:dyDescent="0.15">
      <c r="A321" s="34" t="s">
        <v>474</v>
      </c>
      <c r="B321" s="34" t="s">
        <v>475</v>
      </c>
      <c r="C321" s="34" t="s">
        <v>1910</v>
      </c>
      <c r="D321" s="34" t="s">
        <v>465</v>
      </c>
      <c r="E321" s="34" t="s">
        <v>468</v>
      </c>
      <c r="F321" s="66">
        <v>3.4976521699999998</v>
      </c>
      <c r="G321" s="49">
        <v>3.0211491600000002</v>
      </c>
      <c r="H321" s="71">
        <f t="shared" si="8"/>
        <v>0.15772243764356197</v>
      </c>
      <c r="I321" s="77">
        <f t="shared" si="9"/>
        <v>2.6081998095333248E-4</v>
      </c>
      <c r="J321" s="154">
        <v>151.00946059</v>
      </c>
      <c r="K321" s="100">
        <v>9.7508636364000001</v>
      </c>
    </row>
    <row r="322" spans="1:11" x14ac:dyDescent="0.15">
      <c r="A322" s="34" t="s">
        <v>1141</v>
      </c>
      <c r="B322" s="34" t="s">
        <v>667</v>
      </c>
      <c r="C322" s="34" t="s">
        <v>1911</v>
      </c>
      <c r="D322" s="34" t="s">
        <v>465</v>
      </c>
      <c r="E322" s="34" t="s">
        <v>468</v>
      </c>
      <c r="F322" s="66">
        <v>3.4534575699999999</v>
      </c>
      <c r="G322" s="49">
        <v>5.369177E-2</v>
      </c>
      <c r="H322" s="71">
        <f t="shared" si="8"/>
        <v>63.32005445154816</v>
      </c>
      <c r="I322" s="77">
        <f t="shared" si="9"/>
        <v>2.575243888904316E-4</v>
      </c>
      <c r="J322" s="154">
        <v>16.622523269999999</v>
      </c>
      <c r="K322" s="100">
        <v>53.575818181800003</v>
      </c>
    </row>
    <row r="323" spans="1:11" x14ac:dyDescent="0.15">
      <c r="A323" s="34" t="s">
        <v>1117</v>
      </c>
      <c r="B323" s="34" t="s">
        <v>234</v>
      </c>
      <c r="C323" s="34" t="s">
        <v>1475</v>
      </c>
      <c r="D323" s="34" t="s">
        <v>465</v>
      </c>
      <c r="E323" s="34" t="s">
        <v>468</v>
      </c>
      <c r="F323" s="66">
        <v>3.4428676789999999</v>
      </c>
      <c r="G323" s="49">
        <v>9.7920188599999989</v>
      </c>
      <c r="H323" s="71">
        <f t="shared" si="8"/>
        <v>-0.64840062828473755</v>
      </c>
      <c r="I323" s="77">
        <f t="shared" si="9"/>
        <v>2.5673470054102726E-4</v>
      </c>
      <c r="J323" s="154">
        <v>56.106441040000007</v>
      </c>
      <c r="K323" s="100">
        <v>15.968727272700001</v>
      </c>
    </row>
    <row r="324" spans="1:11" x14ac:dyDescent="0.15">
      <c r="A324" s="34" t="s">
        <v>287</v>
      </c>
      <c r="B324" s="34" t="s">
        <v>26</v>
      </c>
      <c r="C324" s="34" t="s">
        <v>1930</v>
      </c>
      <c r="D324" s="34" t="s">
        <v>2152</v>
      </c>
      <c r="E324" s="34" t="s">
        <v>468</v>
      </c>
      <c r="F324" s="66">
        <v>3.42331143</v>
      </c>
      <c r="G324" s="49">
        <v>0.57112943999999999</v>
      </c>
      <c r="H324" s="71">
        <f t="shared" si="8"/>
        <v>4.9939327063931431</v>
      </c>
      <c r="I324" s="77">
        <f t="shared" si="9"/>
        <v>2.5527639072524629E-4</v>
      </c>
      <c r="J324" s="154">
        <v>160.63883846499996</v>
      </c>
      <c r="K324" s="100">
        <v>31.2703181818</v>
      </c>
    </row>
    <row r="325" spans="1:11" x14ac:dyDescent="0.15">
      <c r="A325" s="34" t="s">
        <v>1055</v>
      </c>
      <c r="B325" s="34" t="s">
        <v>434</v>
      </c>
      <c r="C325" s="34" t="s">
        <v>1909</v>
      </c>
      <c r="D325" s="34" t="s">
        <v>465</v>
      </c>
      <c r="E325" s="34" t="s">
        <v>468</v>
      </c>
      <c r="F325" s="66">
        <v>3.4115350000000002</v>
      </c>
      <c r="G325" s="49">
        <v>0</v>
      </c>
      <c r="H325" s="71" t="str">
        <f t="shared" si="8"/>
        <v/>
      </c>
      <c r="I325" s="77">
        <f t="shared" si="9"/>
        <v>2.5439822214272021E-4</v>
      </c>
      <c r="J325" s="154">
        <v>6.8259922199999998</v>
      </c>
      <c r="K325" s="100">
        <v>39.988409090899999</v>
      </c>
    </row>
    <row r="326" spans="1:11" x14ac:dyDescent="0.15">
      <c r="A326" s="34" t="s">
        <v>107</v>
      </c>
      <c r="B326" s="34" t="s">
        <v>108</v>
      </c>
      <c r="C326" s="34" t="s">
        <v>1913</v>
      </c>
      <c r="D326" s="34" t="s">
        <v>466</v>
      </c>
      <c r="E326" s="34" t="s">
        <v>469</v>
      </c>
      <c r="F326" s="66">
        <v>3.3961772689999998</v>
      </c>
      <c r="G326" s="49">
        <v>2.3131137850000001</v>
      </c>
      <c r="H326" s="71">
        <f t="shared" si="8"/>
        <v>0.46822749966880672</v>
      </c>
      <c r="I326" s="77">
        <f t="shared" si="9"/>
        <v>2.5325299588458528E-4</v>
      </c>
      <c r="J326" s="154">
        <v>13.719160543104291</v>
      </c>
      <c r="K326" s="100">
        <v>15.1996818182</v>
      </c>
    </row>
    <row r="327" spans="1:11" x14ac:dyDescent="0.15">
      <c r="A327" s="34" t="s">
        <v>561</v>
      </c>
      <c r="B327" s="34" t="s">
        <v>984</v>
      </c>
      <c r="C327" s="34" t="s">
        <v>1910</v>
      </c>
      <c r="D327" s="34" t="s">
        <v>465</v>
      </c>
      <c r="E327" s="34" t="s">
        <v>468</v>
      </c>
      <c r="F327" s="66">
        <v>3.3861563960000001</v>
      </c>
      <c r="G327" s="49">
        <v>0.75104801700000001</v>
      </c>
      <c r="H327" s="71">
        <f t="shared" ref="H327:H390" si="10">IF(ISERROR(F327/G327-1),"",((F327/G327-1)))</f>
        <v>3.5085751101849993</v>
      </c>
      <c r="I327" s="77">
        <f t="shared" ref="I327:I390" si="11">F327/$F$814</f>
        <v>2.5250573921698025E-4</v>
      </c>
      <c r="J327" s="154">
        <v>31.646442820000001</v>
      </c>
      <c r="K327" s="100">
        <v>9.8399545454999995</v>
      </c>
    </row>
    <row r="328" spans="1:11" x14ac:dyDescent="0.15">
      <c r="A328" s="34" t="s">
        <v>1126</v>
      </c>
      <c r="B328" s="34" t="s">
        <v>505</v>
      </c>
      <c r="C328" s="34" t="s">
        <v>1911</v>
      </c>
      <c r="D328" s="34" t="s">
        <v>465</v>
      </c>
      <c r="E328" s="34" t="s">
        <v>468</v>
      </c>
      <c r="F328" s="66">
        <v>3.3849470400000001</v>
      </c>
      <c r="G328" s="49">
        <v>7.4935378400000001</v>
      </c>
      <c r="H328" s="71">
        <f t="shared" si="10"/>
        <v>-0.54828452030609887</v>
      </c>
      <c r="I328" s="77">
        <f t="shared" si="11"/>
        <v>2.5241555751978601E-4</v>
      </c>
      <c r="J328" s="154">
        <v>42.512671600000004</v>
      </c>
      <c r="K328" s="100">
        <v>26.416090909099999</v>
      </c>
    </row>
    <row r="329" spans="1:11" x14ac:dyDescent="0.15">
      <c r="A329" s="34" t="s">
        <v>1287</v>
      </c>
      <c r="B329" s="34" t="s">
        <v>830</v>
      </c>
      <c r="C329" s="34" t="s">
        <v>1475</v>
      </c>
      <c r="D329" s="34" t="s">
        <v>465</v>
      </c>
      <c r="E329" s="34" t="s">
        <v>468</v>
      </c>
      <c r="F329" s="66">
        <v>3.3759508500000002</v>
      </c>
      <c r="G329" s="49">
        <v>0.53771373999999994</v>
      </c>
      <c r="H329" s="71">
        <f t="shared" si="10"/>
        <v>5.2783421714312162</v>
      </c>
      <c r="I329" s="77">
        <f t="shared" si="11"/>
        <v>2.5174471148066928E-4</v>
      </c>
      <c r="J329" s="154">
        <v>12.0462366</v>
      </c>
      <c r="K329" s="100">
        <v>14.3931818182</v>
      </c>
    </row>
    <row r="330" spans="1:11" x14ac:dyDescent="0.15">
      <c r="A330" s="34" t="s">
        <v>313</v>
      </c>
      <c r="B330" s="34" t="s">
        <v>321</v>
      </c>
      <c r="C330" s="34" t="s">
        <v>1475</v>
      </c>
      <c r="D330" s="34" t="s">
        <v>465</v>
      </c>
      <c r="E330" s="34" t="s">
        <v>468</v>
      </c>
      <c r="F330" s="66">
        <v>3.3551648199999997</v>
      </c>
      <c r="G330" s="49">
        <v>3.0311265000000001</v>
      </c>
      <c r="H330" s="71">
        <f t="shared" si="10"/>
        <v>0.10690359508255409</v>
      </c>
      <c r="I330" s="77">
        <f t="shared" si="11"/>
        <v>2.5019469687510159E-4</v>
      </c>
      <c r="J330" s="154">
        <v>86.320300000000003</v>
      </c>
      <c r="K330" s="100">
        <v>70.883136363600002</v>
      </c>
    </row>
    <row r="331" spans="1:11" x14ac:dyDescent="0.15">
      <c r="A331" s="34" t="s">
        <v>1019</v>
      </c>
      <c r="B331" s="34" t="s">
        <v>1020</v>
      </c>
      <c r="C331" s="34" t="s">
        <v>1916</v>
      </c>
      <c r="D331" s="34" t="s">
        <v>465</v>
      </c>
      <c r="E331" s="34" t="s">
        <v>468</v>
      </c>
      <c r="F331" s="66">
        <v>3.3470988999999998</v>
      </c>
      <c r="G331" s="49">
        <v>1.0915938799999998</v>
      </c>
      <c r="H331" s="71">
        <f t="shared" si="10"/>
        <v>2.0662492354757434</v>
      </c>
      <c r="I331" s="77">
        <f t="shared" si="11"/>
        <v>2.4959322108548037E-4</v>
      </c>
      <c r="J331" s="154">
        <v>60.408104350000002</v>
      </c>
      <c r="K331" s="100">
        <v>34.908136363600001</v>
      </c>
    </row>
    <row r="332" spans="1:11" x14ac:dyDescent="0.15">
      <c r="A332" s="34" t="s">
        <v>159</v>
      </c>
      <c r="B332" s="34" t="s">
        <v>160</v>
      </c>
      <c r="C332" s="34" t="s">
        <v>1909</v>
      </c>
      <c r="D332" s="34" t="s">
        <v>465</v>
      </c>
      <c r="E332" s="34" t="s">
        <v>468</v>
      </c>
      <c r="F332" s="66">
        <v>3.33890894</v>
      </c>
      <c r="G332" s="49">
        <v>0</v>
      </c>
      <c r="H332" s="71" t="str">
        <f t="shared" si="10"/>
        <v/>
      </c>
      <c r="I332" s="77">
        <f t="shared" si="11"/>
        <v>2.4898249563097969E-4</v>
      </c>
      <c r="J332" s="154">
        <v>415.71606131999999</v>
      </c>
      <c r="K332" s="100">
        <v>26.1182272727</v>
      </c>
    </row>
    <row r="333" spans="1:11" x14ac:dyDescent="0.15">
      <c r="A333" s="34" t="s">
        <v>639</v>
      </c>
      <c r="B333" s="34" t="s">
        <v>640</v>
      </c>
      <c r="C333" s="34" t="s">
        <v>645</v>
      </c>
      <c r="D333" s="34" t="s">
        <v>466</v>
      </c>
      <c r="E333" s="34" t="s">
        <v>469</v>
      </c>
      <c r="F333" s="66">
        <v>3.3303449999999999</v>
      </c>
      <c r="G333" s="49">
        <v>0.70322499999999999</v>
      </c>
      <c r="H333" s="71">
        <f t="shared" si="10"/>
        <v>3.7358171282306518</v>
      </c>
      <c r="I333" s="77">
        <f t="shared" si="11"/>
        <v>2.4834388248160943E-4</v>
      </c>
      <c r="J333" s="154">
        <v>84.5968957993</v>
      </c>
      <c r="K333" s="100">
        <v>29.131727272700001</v>
      </c>
    </row>
    <row r="334" spans="1:11" x14ac:dyDescent="0.15">
      <c r="A334" s="34" t="s">
        <v>1090</v>
      </c>
      <c r="B334" s="34" t="s">
        <v>2171</v>
      </c>
      <c r="C334" s="34" t="s">
        <v>1909</v>
      </c>
      <c r="D334" s="34" t="s">
        <v>465</v>
      </c>
      <c r="E334" s="34" t="s">
        <v>468</v>
      </c>
      <c r="F334" s="66">
        <v>3.3253950699999999</v>
      </c>
      <c r="G334" s="49">
        <v>1.1104009399999999</v>
      </c>
      <c r="H334" s="71">
        <f t="shared" si="10"/>
        <v>1.9947696820213427</v>
      </c>
      <c r="I334" s="77">
        <f t="shared" si="11"/>
        <v>2.4797476611852624E-4</v>
      </c>
      <c r="J334" s="154">
        <v>35.243489750000002</v>
      </c>
      <c r="K334" s="100">
        <v>38.439045454499997</v>
      </c>
    </row>
    <row r="335" spans="1:11" x14ac:dyDescent="0.15">
      <c r="A335" s="34" t="s">
        <v>1954</v>
      </c>
      <c r="B335" s="34" t="s">
        <v>2135</v>
      </c>
      <c r="C335" s="34" t="s">
        <v>1475</v>
      </c>
      <c r="D335" s="34" t="s">
        <v>465</v>
      </c>
      <c r="E335" s="34" t="s">
        <v>468</v>
      </c>
      <c r="F335" s="66">
        <v>3.3227532100000001</v>
      </c>
      <c r="G335" s="49">
        <v>2.4434339</v>
      </c>
      <c r="H335" s="71">
        <f t="shared" si="10"/>
        <v>0.35987030793016328</v>
      </c>
      <c r="I335" s="77">
        <f t="shared" si="11"/>
        <v>2.4777776257403676E-4</v>
      </c>
      <c r="J335" s="154">
        <v>10.2102</v>
      </c>
      <c r="K335" s="100">
        <v>74.345227272700001</v>
      </c>
    </row>
    <row r="336" spans="1:11" x14ac:dyDescent="0.15">
      <c r="A336" s="34" t="s">
        <v>852</v>
      </c>
      <c r="B336" s="34" t="s">
        <v>1459</v>
      </c>
      <c r="C336" s="34" t="s">
        <v>1916</v>
      </c>
      <c r="D336" s="34" t="s">
        <v>465</v>
      </c>
      <c r="E336" s="34" t="s">
        <v>469</v>
      </c>
      <c r="F336" s="66">
        <v>3.3029208799999998</v>
      </c>
      <c r="G336" s="49">
        <v>1.68518206</v>
      </c>
      <c r="H336" s="71">
        <f t="shared" si="10"/>
        <v>0.95997866248350627</v>
      </c>
      <c r="I336" s="77">
        <f t="shared" si="11"/>
        <v>2.4629886539345741E-4</v>
      </c>
      <c r="J336" s="154">
        <v>85.136562569999995</v>
      </c>
      <c r="K336" s="100">
        <v>52.823318181799998</v>
      </c>
    </row>
    <row r="337" spans="1:11" x14ac:dyDescent="0.15">
      <c r="A337" s="34" t="s">
        <v>1314</v>
      </c>
      <c r="B337" s="34" t="s">
        <v>666</v>
      </c>
      <c r="C337" s="34" t="s">
        <v>1911</v>
      </c>
      <c r="D337" s="34" t="s">
        <v>465</v>
      </c>
      <c r="E337" s="34" t="s">
        <v>468</v>
      </c>
      <c r="F337" s="66">
        <v>3.2986420299999999</v>
      </c>
      <c r="G337" s="49">
        <v>4.3056108699999998</v>
      </c>
      <c r="H337" s="71">
        <f t="shared" si="10"/>
        <v>-0.23387362917912735</v>
      </c>
      <c r="I337" s="77">
        <f t="shared" si="11"/>
        <v>2.4597979147722459E-4</v>
      </c>
      <c r="J337" s="154">
        <v>41.4953010479732</v>
      </c>
      <c r="K337" s="100">
        <v>25.3276363636</v>
      </c>
    </row>
    <row r="338" spans="1:11" x14ac:dyDescent="0.15">
      <c r="A338" s="34" t="s">
        <v>1180</v>
      </c>
      <c r="B338" s="34" t="s">
        <v>1337</v>
      </c>
      <c r="C338" s="34" t="s">
        <v>1916</v>
      </c>
      <c r="D338" s="34" t="s">
        <v>465</v>
      </c>
      <c r="E338" s="34" t="s">
        <v>469</v>
      </c>
      <c r="F338" s="66">
        <v>3.2717146000000001</v>
      </c>
      <c r="G338" s="49">
        <v>3.0886938399999999</v>
      </c>
      <c r="H338" s="71">
        <f t="shared" si="10"/>
        <v>5.9255066860236294E-2</v>
      </c>
      <c r="I338" s="77">
        <f t="shared" si="11"/>
        <v>2.4397181257069937E-4</v>
      </c>
      <c r="J338" s="154">
        <v>134.53494961000001</v>
      </c>
      <c r="K338" s="100">
        <v>17.274590909099999</v>
      </c>
    </row>
    <row r="339" spans="1:11" x14ac:dyDescent="0.15">
      <c r="A339" s="34" t="s">
        <v>74</v>
      </c>
      <c r="B339" s="34" t="s">
        <v>75</v>
      </c>
      <c r="C339" s="34" t="s">
        <v>1910</v>
      </c>
      <c r="D339" s="34" t="s">
        <v>465</v>
      </c>
      <c r="E339" s="34" t="s">
        <v>468</v>
      </c>
      <c r="F339" s="66">
        <v>3.2670379300000003</v>
      </c>
      <c r="G339" s="49">
        <v>2.15567632</v>
      </c>
      <c r="H339" s="71">
        <f t="shared" si="10"/>
        <v>0.51555124472490399</v>
      </c>
      <c r="I339" s="77">
        <f t="shared" si="11"/>
        <v>2.4362307321039729E-4</v>
      </c>
      <c r="J339" s="154">
        <v>456.57348344999997</v>
      </c>
      <c r="K339" s="100">
        <v>67.555909090900002</v>
      </c>
    </row>
    <row r="340" spans="1:11" x14ac:dyDescent="0.15">
      <c r="A340" s="34" t="s">
        <v>559</v>
      </c>
      <c r="B340" s="34" t="s">
        <v>949</v>
      </c>
      <c r="C340" s="34" t="s">
        <v>1910</v>
      </c>
      <c r="D340" s="34" t="s">
        <v>465</v>
      </c>
      <c r="E340" s="34" t="s">
        <v>468</v>
      </c>
      <c r="F340" s="66">
        <v>3.2515566649999998</v>
      </c>
      <c r="G340" s="49">
        <v>8.4919946999999996E-2</v>
      </c>
      <c r="H340" s="71">
        <f t="shared" si="10"/>
        <v>37.289669033825469</v>
      </c>
      <c r="I340" s="77">
        <f t="shared" si="11"/>
        <v>2.4246863501981139E-4</v>
      </c>
      <c r="J340" s="154">
        <v>26.03250225</v>
      </c>
      <c r="K340" s="100">
        <v>23.604500000000002</v>
      </c>
    </row>
    <row r="341" spans="1:11" x14ac:dyDescent="0.15">
      <c r="A341" s="34" t="s">
        <v>1271</v>
      </c>
      <c r="B341" s="34" t="s">
        <v>1272</v>
      </c>
      <c r="C341" s="34" t="s">
        <v>1910</v>
      </c>
      <c r="D341" s="34" t="s">
        <v>465</v>
      </c>
      <c r="E341" s="34" t="s">
        <v>468</v>
      </c>
      <c r="F341" s="66">
        <v>3.2292684500000002</v>
      </c>
      <c r="G341" s="49">
        <v>5.7510831500000004</v>
      </c>
      <c r="H341" s="71">
        <f t="shared" si="10"/>
        <v>-0.43849386875931362</v>
      </c>
      <c r="I341" s="77">
        <f t="shared" si="11"/>
        <v>2.4080660245361037E-4</v>
      </c>
      <c r="J341" s="154">
        <v>87.470207747999993</v>
      </c>
      <c r="K341" s="100">
        <v>15.5808181818</v>
      </c>
    </row>
    <row r="342" spans="1:11" x14ac:dyDescent="0.15">
      <c r="A342" s="34" t="s">
        <v>1425</v>
      </c>
      <c r="B342" s="34" t="s">
        <v>1418</v>
      </c>
      <c r="C342" s="34" t="s">
        <v>1910</v>
      </c>
      <c r="D342" s="34" t="s">
        <v>465</v>
      </c>
      <c r="E342" s="34" t="s">
        <v>468</v>
      </c>
      <c r="F342" s="66">
        <v>3.1911185</v>
      </c>
      <c r="G342" s="49">
        <v>8.9004940000000001</v>
      </c>
      <c r="H342" s="71">
        <f t="shared" si="10"/>
        <v>-0.6414672601318534</v>
      </c>
      <c r="I342" s="77">
        <f t="shared" si="11"/>
        <v>2.3796176004254506E-4</v>
      </c>
      <c r="J342" s="154">
        <v>23.731959508849801</v>
      </c>
      <c r="K342" s="100">
        <v>16.3854545455</v>
      </c>
    </row>
    <row r="343" spans="1:11" x14ac:dyDescent="0.15">
      <c r="A343" s="34" t="s">
        <v>726</v>
      </c>
      <c r="B343" s="34" t="s">
        <v>727</v>
      </c>
      <c r="C343" s="34" t="s">
        <v>1909</v>
      </c>
      <c r="D343" s="34" t="s">
        <v>465</v>
      </c>
      <c r="E343" s="34" t="s">
        <v>468</v>
      </c>
      <c r="F343" s="66">
        <v>3.1397088700000002</v>
      </c>
      <c r="G343" s="49">
        <v>2.3315364999999999</v>
      </c>
      <c r="H343" s="71">
        <f t="shared" si="10"/>
        <v>0.3466265143179188</v>
      </c>
      <c r="I343" s="77">
        <f t="shared" si="11"/>
        <v>2.341281430715877E-4</v>
      </c>
      <c r="J343" s="154">
        <v>672.57837701999995</v>
      </c>
      <c r="K343" s="100">
        <v>13.4210454545</v>
      </c>
    </row>
    <row r="344" spans="1:11" x14ac:dyDescent="0.15">
      <c r="A344" s="34" t="s">
        <v>2067</v>
      </c>
      <c r="B344" s="34" t="s">
        <v>675</v>
      </c>
      <c r="C344" s="34" t="s">
        <v>1475</v>
      </c>
      <c r="D344" s="34" t="s">
        <v>465</v>
      </c>
      <c r="E344" s="34" t="s">
        <v>468</v>
      </c>
      <c r="F344" s="66">
        <v>3.13932842</v>
      </c>
      <c r="G344" s="49">
        <v>2.2951813100000003</v>
      </c>
      <c r="H344" s="71">
        <f t="shared" si="10"/>
        <v>0.36779103521019851</v>
      </c>
      <c r="I344" s="77">
        <f t="shared" si="11"/>
        <v>2.3409977290870962E-4</v>
      </c>
      <c r="J344" s="154">
        <v>28.677164440000002</v>
      </c>
      <c r="K344" s="100">
        <v>56.384590909099998</v>
      </c>
    </row>
    <row r="345" spans="1:11" x14ac:dyDescent="0.15">
      <c r="A345" s="34" t="s">
        <v>619</v>
      </c>
      <c r="B345" s="34" t="s">
        <v>620</v>
      </c>
      <c r="C345" s="34" t="s">
        <v>1910</v>
      </c>
      <c r="D345" s="34" t="s">
        <v>465</v>
      </c>
      <c r="E345" s="34" t="s">
        <v>468</v>
      </c>
      <c r="F345" s="66">
        <v>3.1310158800000001</v>
      </c>
      <c r="G345" s="49">
        <v>6.5760716600000002</v>
      </c>
      <c r="H345" s="71">
        <f t="shared" si="10"/>
        <v>-0.52387746942526481</v>
      </c>
      <c r="I345" s="77">
        <f t="shared" si="11"/>
        <v>2.3347990666155395E-4</v>
      </c>
      <c r="J345" s="154">
        <v>41.866294289999999</v>
      </c>
      <c r="K345" s="100">
        <v>12.468727272700001</v>
      </c>
    </row>
    <row r="346" spans="1:11" x14ac:dyDescent="0.15">
      <c r="A346" s="34" t="s">
        <v>2081</v>
      </c>
      <c r="B346" s="34" t="s">
        <v>838</v>
      </c>
      <c r="C346" s="34" t="s">
        <v>1913</v>
      </c>
      <c r="D346" s="34" t="s">
        <v>465</v>
      </c>
      <c r="E346" s="34" t="s">
        <v>468</v>
      </c>
      <c r="F346" s="66">
        <v>3.1231457300000001</v>
      </c>
      <c r="G346" s="49">
        <v>2.8079749000000001</v>
      </c>
      <c r="H346" s="71">
        <f t="shared" si="10"/>
        <v>0.11224132737083936</v>
      </c>
      <c r="I346" s="77">
        <f t="shared" si="11"/>
        <v>2.3289302944411473E-4</v>
      </c>
      <c r="J346" s="154">
        <v>4.5097946900000005</v>
      </c>
      <c r="K346" s="100">
        <v>14.5042727273</v>
      </c>
    </row>
    <row r="347" spans="1:11" x14ac:dyDescent="0.15">
      <c r="A347" s="34" t="s">
        <v>261</v>
      </c>
      <c r="B347" s="34" t="s">
        <v>35</v>
      </c>
      <c r="C347" s="34" t="s">
        <v>1930</v>
      </c>
      <c r="D347" s="34" t="s">
        <v>2152</v>
      </c>
      <c r="E347" s="34" t="s">
        <v>468</v>
      </c>
      <c r="F347" s="66">
        <v>3.1060762799999999</v>
      </c>
      <c r="G347" s="49">
        <v>0</v>
      </c>
      <c r="H347" s="71" t="str">
        <f t="shared" si="10"/>
        <v/>
      </c>
      <c r="I347" s="77">
        <f t="shared" si="11"/>
        <v>2.3162016027145372E-4</v>
      </c>
      <c r="J347" s="154">
        <v>41.030941210000002</v>
      </c>
      <c r="K347" s="100">
        <v>35.983272727299997</v>
      </c>
    </row>
    <row r="348" spans="1:11" x14ac:dyDescent="0.15">
      <c r="A348" s="34" t="s">
        <v>1935</v>
      </c>
      <c r="B348" s="34" t="s">
        <v>1936</v>
      </c>
      <c r="C348" s="34" t="s">
        <v>1475</v>
      </c>
      <c r="D348" s="34" t="s">
        <v>465</v>
      </c>
      <c r="E348" s="34" t="s">
        <v>468</v>
      </c>
      <c r="F348" s="66">
        <v>3.04457902</v>
      </c>
      <c r="G348" s="49">
        <v>6.9354118300000005</v>
      </c>
      <c r="H348" s="71">
        <f t="shared" si="10"/>
        <v>-0.56100962788824038</v>
      </c>
      <c r="I348" s="77">
        <f t="shared" si="11"/>
        <v>2.2703430856228215E-4</v>
      </c>
      <c r="J348" s="154">
        <v>39.693750000000001</v>
      </c>
      <c r="K348" s="100">
        <v>55.630636363599997</v>
      </c>
    </row>
    <row r="349" spans="1:11" x14ac:dyDescent="0.15">
      <c r="A349" s="34" t="s">
        <v>623</v>
      </c>
      <c r="B349" s="34" t="s">
        <v>624</v>
      </c>
      <c r="C349" s="34" t="s">
        <v>1475</v>
      </c>
      <c r="D349" s="34" t="s">
        <v>465</v>
      </c>
      <c r="E349" s="34" t="s">
        <v>468</v>
      </c>
      <c r="F349" s="66">
        <v>3.0130526</v>
      </c>
      <c r="G349" s="49">
        <v>5.0569671399999994</v>
      </c>
      <c r="H349" s="71">
        <f t="shared" si="10"/>
        <v>-0.40417793578939487</v>
      </c>
      <c r="I349" s="77">
        <f t="shared" si="11"/>
        <v>2.2468338289435711E-4</v>
      </c>
      <c r="J349" s="154">
        <v>25.717765499999999</v>
      </c>
      <c r="K349" s="100">
        <v>11.631045454500001</v>
      </c>
    </row>
    <row r="350" spans="1:11" x14ac:dyDescent="0.15">
      <c r="A350" s="34" t="s">
        <v>2041</v>
      </c>
      <c r="B350" s="34" t="s">
        <v>1988</v>
      </c>
      <c r="C350" s="34" t="s">
        <v>1915</v>
      </c>
      <c r="D350" s="34" t="s">
        <v>466</v>
      </c>
      <c r="E350" s="34" t="s">
        <v>469</v>
      </c>
      <c r="F350" s="66">
        <v>3.0035818080000003</v>
      </c>
      <c r="G350" s="49">
        <v>2.659961547</v>
      </c>
      <c r="H350" s="71">
        <f t="shared" si="10"/>
        <v>0.12918241671107888</v>
      </c>
      <c r="I350" s="77">
        <f t="shared" si="11"/>
        <v>2.2397714577614391E-4</v>
      </c>
      <c r="J350" s="154">
        <v>74.67</v>
      </c>
      <c r="K350" s="100">
        <v>33.323909090900003</v>
      </c>
    </row>
    <row r="351" spans="1:11" x14ac:dyDescent="0.15">
      <c r="A351" s="34" t="s">
        <v>407</v>
      </c>
      <c r="B351" s="34" t="s">
        <v>1257</v>
      </c>
      <c r="C351" s="34" t="s">
        <v>1475</v>
      </c>
      <c r="D351" s="34" t="s">
        <v>465</v>
      </c>
      <c r="E351" s="34" t="s">
        <v>468</v>
      </c>
      <c r="F351" s="66">
        <v>2.9988091400000001</v>
      </c>
      <c r="G351" s="49">
        <v>5.3361249500000003</v>
      </c>
      <c r="H351" s="71">
        <f t="shared" si="10"/>
        <v>-0.43801744372571338</v>
      </c>
      <c r="I351" s="77">
        <f t="shared" si="11"/>
        <v>2.2362124784337245E-4</v>
      </c>
      <c r="J351" s="154">
        <v>88.186549439999993</v>
      </c>
      <c r="K351" s="100">
        <v>74.588227272699996</v>
      </c>
    </row>
    <row r="352" spans="1:11" x14ac:dyDescent="0.15">
      <c r="A352" s="34" t="s">
        <v>12</v>
      </c>
      <c r="B352" s="34" t="s">
        <v>13</v>
      </c>
      <c r="C352" s="34" t="s">
        <v>2176</v>
      </c>
      <c r="D352" s="34" t="s">
        <v>466</v>
      </c>
      <c r="E352" s="34" t="s">
        <v>469</v>
      </c>
      <c r="F352" s="66">
        <v>2.9981964400000001</v>
      </c>
      <c r="G352" s="49">
        <v>4.8026074999999997</v>
      </c>
      <c r="H352" s="71">
        <f t="shared" si="10"/>
        <v>-0.3757148715567532</v>
      </c>
      <c r="I352" s="77">
        <f t="shared" si="11"/>
        <v>2.2357555879410083E-4</v>
      </c>
      <c r="J352" s="154">
        <v>100.7165695804304</v>
      </c>
      <c r="K352" s="100">
        <v>52.857454545499998</v>
      </c>
    </row>
    <row r="353" spans="1:11" x14ac:dyDescent="0.15">
      <c r="A353" s="34" t="s">
        <v>1452</v>
      </c>
      <c r="B353" s="34" t="s">
        <v>1005</v>
      </c>
      <c r="C353" s="34" t="s">
        <v>1916</v>
      </c>
      <c r="D353" s="34" t="s">
        <v>465</v>
      </c>
      <c r="E353" s="34" t="s">
        <v>469</v>
      </c>
      <c r="F353" s="66">
        <v>2.9934643100000002</v>
      </c>
      <c r="G353" s="49">
        <v>3.9300893800000001</v>
      </c>
      <c r="H353" s="71">
        <f t="shared" si="10"/>
        <v>-0.23832156967381735</v>
      </c>
      <c r="I353" s="77">
        <f t="shared" si="11"/>
        <v>2.2322268378066899E-4</v>
      </c>
      <c r="J353" s="154">
        <v>161.72974565999999</v>
      </c>
      <c r="K353" s="100">
        <v>69.051954545499996</v>
      </c>
    </row>
    <row r="354" spans="1:11" x14ac:dyDescent="0.15">
      <c r="A354" s="34" t="s">
        <v>1956</v>
      </c>
      <c r="B354" s="34" t="s">
        <v>2136</v>
      </c>
      <c r="C354" s="34" t="s">
        <v>1475</v>
      </c>
      <c r="D354" s="34" t="s">
        <v>465</v>
      </c>
      <c r="E354" s="34" t="s">
        <v>468</v>
      </c>
      <c r="F354" s="66">
        <v>2.9813343900000002</v>
      </c>
      <c r="G354" s="49">
        <v>1.00391495</v>
      </c>
      <c r="H354" s="71">
        <f t="shared" si="10"/>
        <v>1.9697081311519469</v>
      </c>
      <c r="I354" s="77">
        <f t="shared" si="11"/>
        <v>2.2231815544291681E-4</v>
      </c>
      <c r="J354" s="154">
        <v>6.3765000000000009</v>
      </c>
      <c r="K354" s="100">
        <v>90.807500000000005</v>
      </c>
    </row>
    <row r="355" spans="1:11" x14ac:dyDescent="0.15">
      <c r="A355" s="34" t="s">
        <v>1081</v>
      </c>
      <c r="B355" s="34" t="s">
        <v>130</v>
      </c>
      <c r="C355" s="34" t="s">
        <v>1087</v>
      </c>
      <c r="D355" s="34" t="s">
        <v>465</v>
      </c>
      <c r="E355" s="34" t="s">
        <v>468</v>
      </c>
      <c r="F355" s="66">
        <v>2.9623223760000004</v>
      </c>
      <c r="G355" s="49">
        <v>7.7301106200000005</v>
      </c>
      <c r="H355" s="71">
        <f t="shared" si="10"/>
        <v>-0.6167813733045906</v>
      </c>
      <c r="I355" s="77">
        <f t="shared" si="11"/>
        <v>2.2090042924020968E-4</v>
      </c>
      <c r="J355" s="154">
        <v>38.593534979999994</v>
      </c>
      <c r="K355" s="100">
        <v>78.263090909100001</v>
      </c>
    </row>
    <row r="356" spans="1:11" x14ac:dyDescent="0.15">
      <c r="A356" s="34" t="s">
        <v>1127</v>
      </c>
      <c r="B356" s="34" t="s">
        <v>504</v>
      </c>
      <c r="C356" s="34" t="s">
        <v>1911</v>
      </c>
      <c r="D356" s="34" t="s">
        <v>465</v>
      </c>
      <c r="E356" s="34" t="s">
        <v>468</v>
      </c>
      <c r="F356" s="66">
        <v>2.9413642700000002</v>
      </c>
      <c r="G356" s="49">
        <v>7.5078879699999996</v>
      </c>
      <c r="H356" s="71">
        <f t="shared" si="10"/>
        <v>-0.60823013319416908</v>
      </c>
      <c r="I356" s="77">
        <f t="shared" si="11"/>
        <v>2.1933758292443724E-4</v>
      </c>
      <c r="J356" s="154">
        <v>62.278289819999998</v>
      </c>
      <c r="K356" s="100">
        <v>27.074000000000002</v>
      </c>
    </row>
    <row r="357" spans="1:11" x14ac:dyDescent="0.15">
      <c r="A357" s="34" t="s">
        <v>1371</v>
      </c>
      <c r="B357" s="34" t="s">
        <v>1372</v>
      </c>
      <c r="C357" s="34" t="s">
        <v>1916</v>
      </c>
      <c r="D357" s="34" t="s">
        <v>465</v>
      </c>
      <c r="E357" s="34" t="s">
        <v>468</v>
      </c>
      <c r="F357" s="66">
        <v>2.9315579679999999</v>
      </c>
      <c r="G357" s="49">
        <v>4.7470169310000001</v>
      </c>
      <c r="H357" s="71">
        <f t="shared" si="10"/>
        <v>-0.38244206612036624</v>
      </c>
      <c r="I357" s="77">
        <f t="shared" si="11"/>
        <v>2.1860632681989934E-4</v>
      </c>
      <c r="J357" s="154">
        <v>550.38356139999996</v>
      </c>
      <c r="K357" s="100">
        <v>28.444136363599998</v>
      </c>
    </row>
    <row r="358" spans="1:11" x14ac:dyDescent="0.15">
      <c r="A358" s="34" t="s">
        <v>1159</v>
      </c>
      <c r="B358" s="34" t="s">
        <v>1394</v>
      </c>
      <c r="C358" s="34" t="s">
        <v>1915</v>
      </c>
      <c r="D358" s="34" t="s">
        <v>466</v>
      </c>
      <c r="E358" s="34" t="s">
        <v>469</v>
      </c>
      <c r="F358" s="66">
        <v>2.9180779879999998</v>
      </c>
      <c r="G358" s="49">
        <v>3.34033683</v>
      </c>
      <c r="H358" s="71">
        <f t="shared" si="10"/>
        <v>-0.12641205467892891</v>
      </c>
      <c r="I358" s="77">
        <f t="shared" si="11"/>
        <v>2.1760112448531406E-4</v>
      </c>
      <c r="J358" s="154">
        <v>450.82499999999999</v>
      </c>
      <c r="K358" s="100">
        <v>21.747954545500001</v>
      </c>
    </row>
    <row r="359" spans="1:11" x14ac:dyDescent="0.15">
      <c r="A359" s="34" t="s">
        <v>548</v>
      </c>
      <c r="B359" s="34" t="s">
        <v>1309</v>
      </c>
      <c r="C359" s="34" t="s">
        <v>1910</v>
      </c>
      <c r="D359" s="34" t="s">
        <v>465</v>
      </c>
      <c r="E359" s="34" t="s">
        <v>468</v>
      </c>
      <c r="F359" s="66">
        <v>2.9057699800000001</v>
      </c>
      <c r="G359" s="49">
        <v>0.71703706</v>
      </c>
      <c r="H359" s="71">
        <f t="shared" si="10"/>
        <v>3.0524683340635139</v>
      </c>
      <c r="I359" s="77">
        <f t="shared" si="11"/>
        <v>2.1668331612241632E-4</v>
      </c>
      <c r="J359" s="154">
        <v>25.458757500000001</v>
      </c>
      <c r="K359" s="100">
        <v>14.6175909091</v>
      </c>
    </row>
    <row r="360" spans="1:11" x14ac:dyDescent="0.15">
      <c r="A360" s="34" t="s">
        <v>1176</v>
      </c>
      <c r="B360" s="34" t="s">
        <v>1333</v>
      </c>
      <c r="C360" s="34" t="s">
        <v>1916</v>
      </c>
      <c r="D360" s="34" t="s">
        <v>465</v>
      </c>
      <c r="E360" s="34" t="s">
        <v>469</v>
      </c>
      <c r="F360" s="66">
        <v>2.88753182</v>
      </c>
      <c r="G360" s="49">
        <v>3.19636773</v>
      </c>
      <c r="H360" s="71">
        <f t="shared" si="10"/>
        <v>-9.6620894742921237E-2</v>
      </c>
      <c r="I360" s="77">
        <f t="shared" si="11"/>
        <v>2.1532329622546247E-4</v>
      </c>
      <c r="J360" s="154">
        <v>93.775193560000005</v>
      </c>
      <c r="K360" s="100">
        <v>19.191681818199999</v>
      </c>
    </row>
    <row r="361" spans="1:11" x14ac:dyDescent="0.15">
      <c r="A361" s="34" t="s">
        <v>1301</v>
      </c>
      <c r="B361" s="34" t="s">
        <v>1302</v>
      </c>
      <c r="C361" s="34" t="s">
        <v>1910</v>
      </c>
      <c r="D361" s="34" t="s">
        <v>465</v>
      </c>
      <c r="E361" s="34" t="s">
        <v>468</v>
      </c>
      <c r="F361" s="66">
        <v>2.8134819100000001</v>
      </c>
      <c r="G361" s="49">
        <v>1.6238499999999999E-2</v>
      </c>
      <c r="H361" s="71">
        <f t="shared" si="10"/>
        <v>172.25996305077442</v>
      </c>
      <c r="I361" s="77">
        <f t="shared" si="11"/>
        <v>2.0980139319535184E-4</v>
      </c>
      <c r="J361" s="154">
        <v>13.250266476999998</v>
      </c>
      <c r="K361" s="100">
        <v>21.585045454500001</v>
      </c>
    </row>
    <row r="362" spans="1:11" x14ac:dyDescent="0.15">
      <c r="A362" s="34" t="s">
        <v>1154</v>
      </c>
      <c r="B362" s="34" t="s">
        <v>816</v>
      </c>
      <c r="C362" s="34" t="s">
        <v>1915</v>
      </c>
      <c r="D362" s="34" t="s">
        <v>466</v>
      </c>
      <c r="E362" s="34" t="s">
        <v>469</v>
      </c>
      <c r="F362" s="66">
        <v>2.8047933220000001</v>
      </c>
      <c r="G362" s="49">
        <v>3.2087822610000001</v>
      </c>
      <c r="H362" s="71">
        <f t="shared" si="10"/>
        <v>-0.12590101357456984</v>
      </c>
      <c r="I362" s="77">
        <f t="shared" si="11"/>
        <v>2.0915348504253189E-4</v>
      </c>
      <c r="J362" s="154">
        <v>240.61869999999999</v>
      </c>
      <c r="K362" s="100">
        <v>14.7525454545</v>
      </c>
    </row>
    <row r="363" spans="1:11" x14ac:dyDescent="0.15">
      <c r="A363" s="34" t="s">
        <v>1964</v>
      </c>
      <c r="B363" s="34" t="s">
        <v>1456</v>
      </c>
      <c r="C363" s="34" t="s">
        <v>1912</v>
      </c>
      <c r="D363" s="34" t="s">
        <v>465</v>
      </c>
      <c r="E363" s="34" t="s">
        <v>468</v>
      </c>
      <c r="F363" s="66">
        <v>2.7603556199999999</v>
      </c>
      <c r="G363" s="49">
        <v>0.64151999999999998</v>
      </c>
      <c r="H363" s="71">
        <f t="shared" si="10"/>
        <v>3.3028364197530866</v>
      </c>
      <c r="I363" s="77">
        <f t="shared" si="11"/>
        <v>2.058397648594155E-4</v>
      </c>
      <c r="J363" s="154">
        <v>377.90051751999999</v>
      </c>
      <c r="K363" s="100">
        <v>17.232636363600001</v>
      </c>
    </row>
    <row r="364" spans="1:11" x14ac:dyDescent="0.15">
      <c r="A364" s="34" t="s">
        <v>1057</v>
      </c>
      <c r="B364" s="34" t="s">
        <v>436</v>
      </c>
      <c r="C364" s="34" t="s">
        <v>1909</v>
      </c>
      <c r="D364" s="34" t="s">
        <v>465</v>
      </c>
      <c r="E364" s="34" t="s">
        <v>468</v>
      </c>
      <c r="F364" s="66">
        <v>2.7568199999999998</v>
      </c>
      <c r="G364" s="49">
        <v>0.16297</v>
      </c>
      <c r="H364" s="71">
        <f t="shared" si="10"/>
        <v>15.91611953120206</v>
      </c>
      <c r="I364" s="77">
        <f t="shared" si="11"/>
        <v>2.0557611361674255E-4</v>
      </c>
      <c r="J364" s="154">
        <v>127.22416416</v>
      </c>
      <c r="K364" s="100">
        <v>18.871363636400002</v>
      </c>
    </row>
    <row r="365" spans="1:11" x14ac:dyDescent="0.15">
      <c r="A365" s="34" t="s">
        <v>1134</v>
      </c>
      <c r="B365" s="34" t="s">
        <v>501</v>
      </c>
      <c r="C365" s="34" t="s">
        <v>1911</v>
      </c>
      <c r="D365" s="34" t="s">
        <v>465</v>
      </c>
      <c r="E365" s="34" t="s">
        <v>468</v>
      </c>
      <c r="F365" s="66">
        <v>2.7357193999999998</v>
      </c>
      <c r="G365" s="49">
        <v>0.16532670000000002</v>
      </c>
      <c r="H365" s="71">
        <f t="shared" si="10"/>
        <v>15.547353815203468</v>
      </c>
      <c r="I365" s="77">
        <f t="shared" si="11"/>
        <v>2.0400264152100128E-4</v>
      </c>
      <c r="J365" s="154">
        <v>22.065922749999999</v>
      </c>
      <c r="K365" s="100">
        <v>23.072409090899999</v>
      </c>
    </row>
    <row r="366" spans="1:11" x14ac:dyDescent="0.15">
      <c r="A366" s="34" t="s">
        <v>742</v>
      </c>
      <c r="B366" s="34" t="s">
        <v>754</v>
      </c>
      <c r="C366" s="34" t="s">
        <v>1915</v>
      </c>
      <c r="D366" s="34" t="s">
        <v>466</v>
      </c>
      <c r="E366" s="34" t="s">
        <v>468</v>
      </c>
      <c r="F366" s="66">
        <v>2.6760054700000002</v>
      </c>
      <c r="G366" s="49">
        <v>1.57743181</v>
      </c>
      <c r="H366" s="71">
        <f t="shared" si="10"/>
        <v>0.69643179060779836</v>
      </c>
      <c r="I366" s="77">
        <f t="shared" si="11"/>
        <v>1.9954977275982641E-4</v>
      </c>
      <c r="J366" s="154">
        <v>7.089599999999999</v>
      </c>
      <c r="K366" s="100">
        <v>42.231545454500001</v>
      </c>
    </row>
    <row r="367" spans="1:11" x14ac:dyDescent="0.15">
      <c r="A367" s="34" t="s">
        <v>1140</v>
      </c>
      <c r="B367" s="34" t="s">
        <v>659</v>
      </c>
      <c r="C367" s="34" t="s">
        <v>1911</v>
      </c>
      <c r="D367" s="34" t="s">
        <v>465</v>
      </c>
      <c r="E367" s="34" t="s">
        <v>468</v>
      </c>
      <c r="F367" s="66">
        <v>2.6385324300000002</v>
      </c>
      <c r="G367" s="49">
        <v>6.4958871900000004</v>
      </c>
      <c r="H367" s="71">
        <f t="shared" si="10"/>
        <v>-0.5938149243013563</v>
      </c>
      <c r="I367" s="77">
        <f t="shared" si="11"/>
        <v>1.9675540753880916E-4</v>
      </c>
      <c r="J367" s="154">
        <v>402.12578738000002</v>
      </c>
      <c r="K367" s="100">
        <v>38.194545454500002</v>
      </c>
    </row>
    <row r="368" spans="1:11" x14ac:dyDescent="0.15">
      <c r="A368" s="34" t="s">
        <v>291</v>
      </c>
      <c r="B368" s="34" t="s">
        <v>198</v>
      </c>
      <c r="C368" s="34" t="s">
        <v>1930</v>
      </c>
      <c r="D368" s="34" t="s">
        <v>466</v>
      </c>
      <c r="E368" s="34" t="s">
        <v>469</v>
      </c>
      <c r="F368" s="66">
        <v>2.6251387799999999</v>
      </c>
      <c r="G368" s="49">
        <v>1.40122579</v>
      </c>
      <c r="H368" s="71">
        <f t="shared" si="10"/>
        <v>0.87345879495980427</v>
      </c>
      <c r="I368" s="77">
        <f t="shared" si="11"/>
        <v>1.9575664283377113E-4</v>
      </c>
      <c r="J368" s="154">
        <v>470.77658613</v>
      </c>
      <c r="K368" s="100">
        <v>14.2752272727</v>
      </c>
    </row>
    <row r="369" spans="1:11" x14ac:dyDescent="0.15">
      <c r="A369" s="34" t="s">
        <v>1926</v>
      </c>
      <c r="B369" s="34" t="s">
        <v>1927</v>
      </c>
      <c r="C369" s="34" t="s">
        <v>1910</v>
      </c>
      <c r="D369" s="34" t="s">
        <v>465</v>
      </c>
      <c r="E369" s="34" t="s">
        <v>468</v>
      </c>
      <c r="F369" s="66">
        <v>2.6246496800000001</v>
      </c>
      <c r="G369" s="49">
        <v>1.02751773</v>
      </c>
      <c r="H369" s="71">
        <f t="shared" si="10"/>
        <v>1.5543595048233376</v>
      </c>
      <c r="I369" s="77">
        <f t="shared" si="11"/>
        <v>1.9572017063857161E-4</v>
      </c>
      <c r="J369" s="154">
        <v>95.561624766999984</v>
      </c>
      <c r="K369" s="100">
        <v>10.807090909099999</v>
      </c>
    </row>
    <row r="370" spans="1:11" x14ac:dyDescent="0.15">
      <c r="A370" s="34" t="s">
        <v>1350</v>
      </c>
      <c r="B370" s="34" t="s">
        <v>1351</v>
      </c>
      <c r="C370" s="34" t="s">
        <v>1916</v>
      </c>
      <c r="D370" s="34" t="s">
        <v>465</v>
      </c>
      <c r="E370" s="34" t="s">
        <v>468</v>
      </c>
      <c r="F370" s="66">
        <v>2.5925848180000002</v>
      </c>
      <c r="G370" s="49">
        <v>4.8931245739999998</v>
      </c>
      <c r="H370" s="71">
        <f t="shared" si="10"/>
        <v>-0.4701576101749172</v>
      </c>
      <c r="I370" s="77">
        <f t="shared" si="11"/>
        <v>1.9332909334167985E-4</v>
      </c>
      <c r="J370" s="154">
        <v>875.48057045000007</v>
      </c>
      <c r="K370" s="100">
        <v>7.8974545454999996</v>
      </c>
    </row>
    <row r="371" spans="1:11" x14ac:dyDescent="0.15">
      <c r="A371" s="34" t="s">
        <v>704</v>
      </c>
      <c r="B371" s="34" t="s">
        <v>705</v>
      </c>
      <c r="C371" s="34" t="s">
        <v>1930</v>
      </c>
      <c r="D371" s="34" t="s">
        <v>2151</v>
      </c>
      <c r="E371" s="34" t="s">
        <v>468</v>
      </c>
      <c r="F371" s="66">
        <v>2.5389796600000003</v>
      </c>
      <c r="G371" s="49">
        <v>1.2520708</v>
      </c>
      <c r="H371" s="71">
        <f t="shared" si="10"/>
        <v>1.0278243530637408</v>
      </c>
      <c r="I371" s="77">
        <f t="shared" si="11"/>
        <v>1.8933175581095554E-4</v>
      </c>
      <c r="J371" s="154">
        <v>51.488810372999993</v>
      </c>
      <c r="K371" s="100">
        <v>23.093181818200001</v>
      </c>
    </row>
    <row r="372" spans="1:11" x14ac:dyDescent="0.15">
      <c r="A372" s="34" t="s">
        <v>1095</v>
      </c>
      <c r="B372" s="34" t="s">
        <v>2173</v>
      </c>
      <c r="C372" s="34" t="s">
        <v>1909</v>
      </c>
      <c r="D372" s="34" t="s">
        <v>465</v>
      </c>
      <c r="E372" s="34" t="s">
        <v>468</v>
      </c>
      <c r="F372" s="66">
        <v>2.4882072000000002</v>
      </c>
      <c r="G372" s="49">
        <v>8.2036800000000007E-2</v>
      </c>
      <c r="H372" s="71">
        <f t="shared" si="10"/>
        <v>29.330378561816161</v>
      </c>
      <c r="I372" s="77">
        <f t="shared" si="11"/>
        <v>1.8554565261758E-4</v>
      </c>
      <c r="J372" s="154">
        <v>12.855809450000001</v>
      </c>
      <c r="K372" s="100">
        <v>17.879000000000001</v>
      </c>
    </row>
    <row r="373" spans="1:11" x14ac:dyDescent="0.15">
      <c r="A373" s="34" t="s">
        <v>2097</v>
      </c>
      <c r="B373" s="34" t="s">
        <v>2098</v>
      </c>
      <c r="C373" s="34" t="s">
        <v>1915</v>
      </c>
      <c r="D373" s="34" t="s">
        <v>466</v>
      </c>
      <c r="E373" s="34" t="s">
        <v>469</v>
      </c>
      <c r="F373" s="66">
        <v>2.472725235</v>
      </c>
      <c r="G373" s="49">
        <v>2.77779854</v>
      </c>
      <c r="H373" s="71">
        <f t="shared" si="10"/>
        <v>-0.10982556891976769</v>
      </c>
      <c r="I373" s="77">
        <f t="shared" si="11"/>
        <v>1.8439116222798238E-4</v>
      </c>
      <c r="J373" s="154">
        <v>173.5839</v>
      </c>
      <c r="K373" s="100">
        <v>78.4650454545</v>
      </c>
    </row>
    <row r="374" spans="1:11" x14ac:dyDescent="0.15">
      <c r="A374" s="34" t="s">
        <v>746</v>
      </c>
      <c r="B374" s="34" t="s">
        <v>759</v>
      </c>
      <c r="C374" s="34" t="s">
        <v>1916</v>
      </c>
      <c r="D374" s="34" t="s">
        <v>465</v>
      </c>
      <c r="E374" s="34" t="s">
        <v>468</v>
      </c>
      <c r="F374" s="66">
        <v>2.4670264199999998</v>
      </c>
      <c r="G374" s="49">
        <v>2.46984045</v>
      </c>
      <c r="H374" s="71">
        <f t="shared" si="10"/>
        <v>-1.1393569977364848E-3</v>
      </c>
      <c r="I374" s="77">
        <f t="shared" si="11"/>
        <v>1.8396620149789452E-4</v>
      </c>
      <c r="J374" s="154">
        <v>63.642285340000001</v>
      </c>
      <c r="K374" s="100">
        <v>97.801500000000004</v>
      </c>
    </row>
    <row r="375" spans="1:11" x14ac:dyDescent="0.15">
      <c r="A375" s="34" t="s">
        <v>314</v>
      </c>
      <c r="B375" s="34" t="s">
        <v>322</v>
      </c>
      <c r="C375" s="34" t="s">
        <v>2176</v>
      </c>
      <c r="D375" s="34" t="s">
        <v>466</v>
      </c>
      <c r="E375" s="34" t="s">
        <v>469</v>
      </c>
      <c r="F375" s="66">
        <v>2.4608363399999997</v>
      </c>
      <c r="G375" s="49">
        <v>2.3909279999999998E-2</v>
      </c>
      <c r="H375" s="71">
        <f t="shared" si="10"/>
        <v>101.9238998414005</v>
      </c>
      <c r="I375" s="77">
        <f t="shared" si="11"/>
        <v>1.8350460712852085E-4</v>
      </c>
      <c r="J375" s="154">
        <v>33.59908999999999</v>
      </c>
      <c r="K375" s="100">
        <v>40.829500000000003</v>
      </c>
    </row>
    <row r="376" spans="1:11" x14ac:dyDescent="0.15">
      <c r="A376" s="34" t="s">
        <v>1420</v>
      </c>
      <c r="B376" s="34" t="s">
        <v>1412</v>
      </c>
      <c r="C376" s="34" t="s">
        <v>1913</v>
      </c>
      <c r="D376" s="34" t="s">
        <v>466</v>
      </c>
      <c r="E376" s="34" t="s">
        <v>469</v>
      </c>
      <c r="F376" s="66">
        <v>2.4591419800000001</v>
      </c>
      <c r="G376" s="49">
        <v>2.2766686549999999</v>
      </c>
      <c r="H376" s="71">
        <f t="shared" si="10"/>
        <v>8.0149267483106801E-2</v>
      </c>
      <c r="I376" s="77">
        <f t="shared" si="11"/>
        <v>1.8337825867491576E-4</v>
      </c>
      <c r="J376" s="154">
        <v>5.3196053872720972</v>
      </c>
      <c r="K376" s="100">
        <v>92.589363636399995</v>
      </c>
    </row>
    <row r="377" spans="1:11" x14ac:dyDescent="0.15">
      <c r="A377" s="34" t="s">
        <v>1367</v>
      </c>
      <c r="B377" s="34" t="s">
        <v>1368</v>
      </c>
      <c r="C377" s="34" t="s">
        <v>1475</v>
      </c>
      <c r="D377" s="34" t="s">
        <v>465</v>
      </c>
      <c r="E377" s="34" t="s">
        <v>468</v>
      </c>
      <c r="F377" s="66">
        <v>2.4572909199999997</v>
      </c>
      <c r="G377" s="49">
        <v>1.5155931999999999</v>
      </c>
      <c r="H377" s="71">
        <f t="shared" si="10"/>
        <v>0.62133936731835426</v>
      </c>
      <c r="I377" s="77">
        <f t="shared" si="11"/>
        <v>1.8324022509968362E-4</v>
      </c>
      <c r="J377" s="154">
        <v>13.9089668</v>
      </c>
      <c r="K377" s="100">
        <v>59.793590909099997</v>
      </c>
    </row>
    <row r="378" spans="1:11" x14ac:dyDescent="0.15">
      <c r="A378" s="34" t="s">
        <v>2027</v>
      </c>
      <c r="B378" s="34" t="s">
        <v>1011</v>
      </c>
      <c r="C378" s="34" t="s">
        <v>1915</v>
      </c>
      <c r="D378" s="34" t="s">
        <v>466</v>
      </c>
      <c r="E378" s="34" t="s">
        <v>469</v>
      </c>
      <c r="F378" s="66">
        <v>2.454043065</v>
      </c>
      <c r="G378" s="49">
        <v>4.0038246510000004</v>
      </c>
      <c r="H378" s="71">
        <f t="shared" si="10"/>
        <v>-0.38707528952670911</v>
      </c>
      <c r="I378" s="77">
        <f t="shared" si="11"/>
        <v>1.8299803249788494E-4</v>
      </c>
      <c r="J378" s="154">
        <v>9.7409999999999997</v>
      </c>
      <c r="K378" s="100">
        <v>27.023235294100001</v>
      </c>
    </row>
    <row r="379" spans="1:11" x14ac:dyDescent="0.15">
      <c r="A379" s="34" t="s">
        <v>1164</v>
      </c>
      <c r="B379" s="34" t="s">
        <v>100</v>
      </c>
      <c r="C379" s="34" t="s">
        <v>1915</v>
      </c>
      <c r="D379" s="34" t="s">
        <v>466</v>
      </c>
      <c r="E379" s="34" t="s">
        <v>468</v>
      </c>
      <c r="F379" s="66">
        <v>2.4493197000000002</v>
      </c>
      <c r="G379" s="49">
        <v>3.0985721099999997</v>
      </c>
      <c r="H379" s="71">
        <f t="shared" si="10"/>
        <v>-0.20953277411381577</v>
      </c>
      <c r="I379" s="77">
        <f t="shared" si="11"/>
        <v>1.8264581109065004E-4</v>
      </c>
      <c r="J379" s="154">
        <v>197.50359999999998</v>
      </c>
      <c r="K379" s="100">
        <v>44.870227272699999</v>
      </c>
    </row>
    <row r="380" spans="1:11" x14ac:dyDescent="0.15">
      <c r="A380" s="34" t="s">
        <v>1089</v>
      </c>
      <c r="B380" s="34" t="s">
        <v>2170</v>
      </c>
      <c r="C380" s="34" t="s">
        <v>1909</v>
      </c>
      <c r="D380" s="34" t="s">
        <v>465</v>
      </c>
      <c r="E380" s="34" t="s">
        <v>468</v>
      </c>
      <c r="F380" s="66">
        <v>2.4419692999999998</v>
      </c>
      <c r="G380" s="49">
        <v>0.67410899999999996</v>
      </c>
      <c r="H380" s="71">
        <f t="shared" si="10"/>
        <v>2.6225140147958266</v>
      </c>
      <c r="I380" s="77">
        <f t="shared" si="11"/>
        <v>1.8209769163942413E-4</v>
      </c>
      <c r="J380" s="154">
        <v>166.42812327999999</v>
      </c>
      <c r="K380" s="100">
        <v>22.928227272699999</v>
      </c>
    </row>
    <row r="381" spans="1:11" x14ac:dyDescent="0.15">
      <c r="A381" s="34" t="s">
        <v>2072</v>
      </c>
      <c r="B381" s="34" t="s">
        <v>494</v>
      </c>
      <c r="C381" s="34" t="s">
        <v>1475</v>
      </c>
      <c r="D381" s="34" t="s">
        <v>465</v>
      </c>
      <c r="E381" s="34" t="s">
        <v>468</v>
      </c>
      <c r="F381" s="66">
        <v>2.44068782</v>
      </c>
      <c r="G381" s="49">
        <v>2.3968963199999997</v>
      </c>
      <c r="H381" s="71">
        <f t="shared" si="10"/>
        <v>1.8270085207523712E-2</v>
      </c>
      <c r="I381" s="77">
        <f t="shared" si="11"/>
        <v>1.8200213165434076E-4</v>
      </c>
      <c r="J381" s="154">
        <v>25.45767408</v>
      </c>
      <c r="K381" s="100">
        <v>14.487727272700001</v>
      </c>
    </row>
    <row r="382" spans="1:11" x14ac:dyDescent="0.15">
      <c r="A382" s="34" t="s">
        <v>1369</v>
      </c>
      <c r="B382" s="34" t="s">
        <v>1370</v>
      </c>
      <c r="C382" s="34" t="s">
        <v>1916</v>
      </c>
      <c r="D382" s="34" t="s">
        <v>465</v>
      </c>
      <c r="E382" s="34" t="s">
        <v>468</v>
      </c>
      <c r="F382" s="66">
        <v>2.4254571770000002</v>
      </c>
      <c r="G382" s="49">
        <v>0.57772195100000001</v>
      </c>
      <c r="H382" s="71">
        <f t="shared" si="10"/>
        <v>3.1983123071603696</v>
      </c>
      <c r="I382" s="77">
        <f t="shared" si="11"/>
        <v>1.8086638235049646E-4</v>
      </c>
      <c r="J382" s="154">
        <v>628.58248878999996</v>
      </c>
      <c r="K382" s="100">
        <v>18.003909090899999</v>
      </c>
    </row>
    <row r="383" spans="1:11" x14ac:dyDescent="0.15">
      <c r="A383" s="34" t="s">
        <v>621</v>
      </c>
      <c r="B383" s="34" t="s">
        <v>622</v>
      </c>
      <c r="C383" s="34" t="s">
        <v>645</v>
      </c>
      <c r="D383" s="34" t="s">
        <v>466</v>
      </c>
      <c r="E383" s="34" t="s">
        <v>469</v>
      </c>
      <c r="F383" s="66">
        <v>2.41218566</v>
      </c>
      <c r="G383" s="49">
        <v>1.2990650500000001</v>
      </c>
      <c r="H383" s="71">
        <f t="shared" si="10"/>
        <v>0.85686287226340196</v>
      </c>
      <c r="I383" s="77">
        <f t="shared" si="11"/>
        <v>1.7987672510531594E-4</v>
      </c>
      <c r="J383" s="154">
        <v>51.930755775210244</v>
      </c>
      <c r="K383" s="100">
        <v>38.960727272699998</v>
      </c>
    </row>
    <row r="384" spans="1:11" x14ac:dyDescent="0.15">
      <c r="A384" s="34" t="s">
        <v>153</v>
      </c>
      <c r="B384" s="34" t="s">
        <v>154</v>
      </c>
      <c r="C384" s="34" t="s">
        <v>1909</v>
      </c>
      <c r="D384" s="34" t="s">
        <v>465</v>
      </c>
      <c r="E384" s="34" t="s">
        <v>468</v>
      </c>
      <c r="F384" s="66">
        <v>2.3922314300000003</v>
      </c>
      <c r="G384" s="49">
        <v>3.1263511299999998</v>
      </c>
      <c r="H384" s="71">
        <f t="shared" si="10"/>
        <v>-0.23481677824205227</v>
      </c>
      <c r="I384" s="77">
        <f t="shared" si="11"/>
        <v>1.7838873783969304E-4</v>
      </c>
      <c r="J384" s="154">
        <v>57.10414033</v>
      </c>
      <c r="K384" s="100">
        <v>34.322909090899998</v>
      </c>
    </row>
    <row r="385" spans="1:11" x14ac:dyDescent="0.15">
      <c r="A385" s="34" t="s">
        <v>1366</v>
      </c>
      <c r="B385" s="34" t="s">
        <v>828</v>
      </c>
      <c r="C385" s="34" t="s">
        <v>1912</v>
      </c>
      <c r="D385" s="34" t="s">
        <v>465</v>
      </c>
      <c r="E385" s="34" t="s">
        <v>468</v>
      </c>
      <c r="F385" s="66">
        <v>2.3747558999999998</v>
      </c>
      <c r="G385" s="49">
        <v>2.99184735</v>
      </c>
      <c r="H385" s="71">
        <f t="shared" si="10"/>
        <v>-0.20625766551893099</v>
      </c>
      <c r="I385" s="77">
        <f t="shared" si="11"/>
        <v>1.7708558727462428E-4</v>
      </c>
      <c r="J385" s="154">
        <v>44.048188869999997</v>
      </c>
      <c r="K385" s="100">
        <v>29.9533181818</v>
      </c>
    </row>
    <row r="386" spans="1:11" x14ac:dyDescent="0.15">
      <c r="A386" s="34" t="s">
        <v>1453</v>
      </c>
      <c r="B386" s="34" t="s">
        <v>1460</v>
      </c>
      <c r="C386" s="34" t="s">
        <v>1916</v>
      </c>
      <c r="D386" s="34" t="s">
        <v>465</v>
      </c>
      <c r="E386" s="34" t="s">
        <v>469</v>
      </c>
      <c r="F386" s="66">
        <v>2.3413289800000001</v>
      </c>
      <c r="G386" s="49">
        <v>3.0096771949999996</v>
      </c>
      <c r="H386" s="71">
        <f t="shared" si="10"/>
        <v>-0.22206641167708341</v>
      </c>
      <c r="I386" s="77">
        <f t="shared" si="11"/>
        <v>1.7459294128983828E-4</v>
      </c>
      <c r="J386" s="154">
        <v>46.640978789999998</v>
      </c>
      <c r="K386" s="100">
        <v>34.125090909100003</v>
      </c>
    </row>
    <row r="387" spans="1:11" x14ac:dyDescent="0.15">
      <c r="A387" s="34" t="s">
        <v>538</v>
      </c>
      <c r="B387" s="34" t="s">
        <v>539</v>
      </c>
      <c r="C387" s="34" t="s">
        <v>1475</v>
      </c>
      <c r="D387" s="34" t="s">
        <v>465</v>
      </c>
      <c r="E387" s="34" t="s">
        <v>468</v>
      </c>
      <c r="F387" s="66">
        <v>2.2992201200000002</v>
      </c>
      <c r="G387" s="49">
        <v>0.93223685999999995</v>
      </c>
      <c r="H387" s="71">
        <f t="shared" si="10"/>
        <v>1.4663475760870477</v>
      </c>
      <c r="I387" s="77">
        <f t="shared" si="11"/>
        <v>1.7145288289370378E-4</v>
      </c>
      <c r="J387" s="154">
        <v>38.409160579999998</v>
      </c>
      <c r="K387" s="100">
        <v>25.715727272700001</v>
      </c>
    </row>
    <row r="388" spans="1:11" x14ac:dyDescent="0.15">
      <c r="A388" s="34" t="s">
        <v>550</v>
      </c>
      <c r="B388" s="34" t="s">
        <v>943</v>
      </c>
      <c r="C388" s="34" t="s">
        <v>1910</v>
      </c>
      <c r="D388" s="34" t="s">
        <v>465</v>
      </c>
      <c r="E388" s="34" t="s">
        <v>468</v>
      </c>
      <c r="F388" s="66">
        <v>2.283474247</v>
      </c>
      <c r="G388" s="49">
        <v>4.3910358499999997</v>
      </c>
      <c r="H388" s="71">
        <f t="shared" si="10"/>
        <v>-0.47996911776523066</v>
      </c>
      <c r="I388" s="77">
        <f t="shared" si="11"/>
        <v>1.702787128801219E-4</v>
      </c>
      <c r="J388" s="154">
        <v>134.89211766</v>
      </c>
      <c r="K388" s="100">
        <v>10.6932727273</v>
      </c>
    </row>
    <row r="389" spans="1:11" x14ac:dyDescent="0.15">
      <c r="A389" s="34" t="s">
        <v>617</v>
      </c>
      <c r="B389" s="34" t="s">
        <v>618</v>
      </c>
      <c r="C389" s="34" t="s">
        <v>1910</v>
      </c>
      <c r="D389" s="34" t="s">
        <v>465</v>
      </c>
      <c r="E389" s="34" t="s">
        <v>468</v>
      </c>
      <c r="F389" s="66">
        <v>2.2511019900000004</v>
      </c>
      <c r="G389" s="49">
        <v>8.4165019900000004</v>
      </c>
      <c r="H389" s="71">
        <f t="shared" si="10"/>
        <v>-0.73253710476458878</v>
      </c>
      <c r="I389" s="77">
        <f t="shared" si="11"/>
        <v>1.6786471313292683E-4</v>
      </c>
      <c r="J389" s="154">
        <v>53.72601521</v>
      </c>
      <c r="K389" s="100">
        <v>16.078909090900002</v>
      </c>
    </row>
    <row r="390" spans="1:11" x14ac:dyDescent="0.15">
      <c r="A390" s="34" t="s">
        <v>276</v>
      </c>
      <c r="B390" s="34" t="s">
        <v>29</v>
      </c>
      <c r="C390" s="34" t="s">
        <v>1930</v>
      </c>
      <c r="D390" s="34" t="s">
        <v>2152</v>
      </c>
      <c r="E390" s="34" t="s">
        <v>468</v>
      </c>
      <c r="F390" s="66">
        <v>2.2362444300000002</v>
      </c>
      <c r="G390" s="49">
        <v>0.94726336</v>
      </c>
      <c r="H390" s="71">
        <f t="shared" si="10"/>
        <v>1.3607420327120012</v>
      </c>
      <c r="I390" s="77">
        <f t="shared" si="11"/>
        <v>1.6675678463464708E-4</v>
      </c>
      <c r="J390" s="154">
        <v>232.18242990000002</v>
      </c>
      <c r="K390" s="100">
        <v>35.636954545499997</v>
      </c>
    </row>
    <row r="391" spans="1:11" x14ac:dyDescent="0.15">
      <c r="A391" s="34" t="s">
        <v>1109</v>
      </c>
      <c r="B391" s="34" t="s">
        <v>227</v>
      </c>
      <c r="C391" s="34" t="s">
        <v>1475</v>
      </c>
      <c r="D391" s="34" t="s">
        <v>465</v>
      </c>
      <c r="E391" s="34" t="s">
        <v>468</v>
      </c>
      <c r="F391" s="66">
        <v>2.1694080899999997</v>
      </c>
      <c r="G391" s="49">
        <v>2.6173531910000003</v>
      </c>
      <c r="H391" s="71">
        <f t="shared" ref="H391:H454" si="12">IF(ISERROR(F391/G391-1),"",((F391/G391-1)))</f>
        <v>-0.17114430812788251</v>
      </c>
      <c r="I391" s="77">
        <f t="shared" ref="I391:I454" si="13">F391/$F$814</f>
        <v>1.6177279764036838E-4</v>
      </c>
      <c r="J391" s="154">
        <v>25.36404387</v>
      </c>
      <c r="K391" s="100">
        <v>21.5038181818</v>
      </c>
    </row>
    <row r="392" spans="1:11" x14ac:dyDescent="0.15">
      <c r="A392" s="34" t="s">
        <v>1161</v>
      </c>
      <c r="B392" s="34" t="s">
        <v>1399</v>
      </c>
      <c r="C392" s="34" t="s">
        <v>1915</v>
      </c>
      <c r="D392" s="34" t="s">
        <v>466</v>
      </c>
      <c r="E392" s="34" t="s">
        <v>469</v>
      </c>
      <c r="F392" s="66">
        <v>2.1192474589999999</v>
      </c>
      <c r="G392" s="49">
        <v>0.28453629800000002</v>
      </c>
      <c r="H392" s="71">
        <f t="shared" si="12"/>
        <v>6.4480741961435086</v>
      </c>
      <c r="I392" s="77">
        <f t="shared" si="13"/>
        <v>1.580323185457799E-4</v>
      </c>
      <c r="J392" s="154">
        <v>60.125</v>
      </c>
      <c r="K392" s="100">
        <v>15.385545454500001</v>
      </c>
    </row>
    <row r="393" spans="1:11" x14ac:dyDescent="0.15">
      <c r="A393" s="34" t="s">
        <v>2049</v>
      </c>
      <c r="B393" s="34" t="s">
        <v>818</v>
      </c>
      <c r="C393" s="34" t="s">
        <v>1915</v>
      </c>
      <c r="D393" s="34" t="s">
        <v>466</v>
      </c>
      <c r="E393" s="34" t="s">
        <v>469</v>
      </c>
      <c r="F393" s="66">
        <v>2.0854239850000003</v>
      </c>
      <c r="G393" s="49">
        <v>6.4290045329999996</v>
      </c>
      <c r="H393" s="71">
        <f t="shared" si="12"/>
        <v>-0.67562256733596238</v>
      </c>
      <c r="I393" s="77">
        <f t="shared" si="13"/>
        <v>1.5551010152256589E-4</v>
      </c>
      <c r="J393" s="154">
        <v>752.31399999999996</v>
      </c>
      <c r="K393" s="100">
        <v>6.2850000000000001</v>
      </c>
    </row>
    <row r="394" spans="1:11" x14ac:dyDescent="0.15">
      <c r="A394" s="34" t="s">
        <v>285</v>
      </c>
      <c r="B394" s="34" t="s">
        <v>427</v>
      </c>
      <c r="C394" s="34" t="s">
        <v>1930</v>
      </c>
      <c r="D394" s="34" t="s">
        <v>466</v>
      </c>
      <c r="E394" s="34" t="s">
        <v>468</v>
      </c>
      <c r="F394" s="66">
        <v>2.0404811499999997</v>
      </c>
      <c r="G394" s="49">
        <v>8.37604507</v>
      </c>
      <c r="H394" s="71">
        <f t="shared" si="12"/>
        <v>-0.75639085834097597</v>
      </c>
      <c r="I394" s="77">
        <f t="shared" si="13"/>
        <v>1.5215871356317115E-4</v>
      </c>
      <c r="J394" s="154">
        <v>84.580744682000002</v>
      </c>
      <c r="K394" s="100">
        <v>10.6728181818</v>
      </c>
    </row>
    <row r="395" spans="1:11" x14ac:dyDescent="0.15">
      <c r="A395" s="34" t="s">
        <v>780</v>
      </c>
      <c r="B395" s="34" t="s">
        <v>781</v>
      </c>
      <c r="C395" s="34" t="s">
        <v>1475</v>
      </c>
      <c r="D395" s="34" t="s">
        <v>465</v>
      </c>
      <c r="E395" s="34" t="s">
        <v>468</v>
      </c>
      <c r="F395" s="66">
        <v>2.0264763920000002</v>
      </c>
      <c r="G395" s="49">
        <v>2.2800037510000002</v>
      </c>
      <c r="H395" s="71">
        <f t="shared" si="12"/>
        <v>-0.1111960271507465</v>
      </c>
      <c r="I395" s="77">
        <f t="shared" si="13"/>
        <v>1.5111437852432825E-4</v>
      </c>
      <c r="J395" s="154">
        <v>62.788906375000003</v>
      </c>
      <c r="K395" s="100">
        <v>145.50931818180001</v>
      </c>
    </row>
    <row r="396" spans="1:11" x14ac:dyDescent="0.15">
      <c r="A396" s="34" t="s">
        <v>570</v>
      </c>
      <c r="B396" s="34" t="s">
        <v>991</v>
      </c>
      <c r="C396" s="34" t="s">
        <v>1910</v>
      </c>
      <c r="D396" s="34" t="s">
        <v>465</v>
      </c>
      <c r="E396" s="34" t="s">
        <v>468</v>
      </c>
      <c r="F396" s="66">
        <v>2.0090838300000002</v>
      </c>
      <c r="G396" s="49">
        <v>0.95921543999999992</v>
      </c>
      <c r="H396" s="71">
        <f t="shared" si="12"/>
        <v>1.0945073924164528</v>
      </c>
      <c r="I396" s="77">
        <f t="shared" si="13"/>
        <v>1.4981741488441042E-4</v>
      </c>
      <c r="J396" s="154">
        <v>17.787657059999997</v>
      </c>
      <c r="K396" s="100">
        <v>17.4624090909</v>
      </c>
    </row>
    <row r="397" spans="1:11" x14ac:dyDescent="0.15">
      <c r="A397" s="34" t="s">
        <v>562</v>
      </c>
      <c r="B397" s="34" t="s">
        <v>985</v>
      </c>
      <c r="C397" s="34" t="s">
        <v>1910</v>
      </c>
      <c r="D397" s="34" t="s">
        <v>465</v>
      </c>
      <c r="E397" s="34" t="s">
        <v>468</v>
      </c>
      <c r="F397" s="66">
        <v>2.0022370460000003</v>
      </c>
      <c r="G397" s="49">
        <v>0.96087498999999998</v>
      </c>
      <c r="H397" s="71">
        <f t="shared" si="12"/>
        <v>1.0837643469105176</v>
      </c>
      <c r="I397" s="77">
        <f t="shared" si="13"/>
        <v>1.4930685008674742E-4</v>
      </c>
      <c r="J397" s="154">
        <v>63.675141179999997</v>
      </c>
      <c r="K397" s="100">
        <v>16.5812727273</v>
      </c>
    </row>
    <row r="398" spans="1:11" x14ac:dyDescent="0.15">
      <c r="A398" s="34" t="s">
        <v>1150</v>
      </c>
      <c r="B398" s="34" t="s">
        <v>102</v>
      </c>
      <c r="C398" s="34" t="s">
        <v>1914</v>
      </c>
      <c r="D398" s="34" t="s">
        <v>465</v>
      </c>
      <c r="E398" s="34" t="s">
        <v>468</v>
      </c>
      <c r="F398" s="66">
        <v>1.9916041799999999</v>
      </c>
      <c r="G398" s="49">
        <v>2.9367494199999999</v>
      </c>
      <c r="H398" s="71">
        <f t="shared" si="12"/>
        <v>-0.32183380494206415</v>
      </c>
      <c r="I398" s="77">
        <f t="shared" si="13"/>
        <v>1.4851395709087259E-4</v>
      </c>
      <c r="J398" s="154">
        <v>71.75589210327999</v>
      </c>
      <c r="K398" s="100">
        <v>101.55854545450001</v>
      </c>
    </row>
    <row r="399" spans="1:11" x14ac:dyDescent="0.15">
      <c r="A399" s="34" t="s">
        <v>2044</v>
      </c>
      <c r="B399" s="34" t="s">
        <v>812</v>
      </c>
      <c r="C399" s="34" t="s">
        <v>1915</v>
      </c>
      <c r="D399" s="34" t="s">
        <v>466</v>
      </c>
      <c r="E399" s="34" t="s">
        <v>469</v>
      </c>
      <c r="F399" s="66">
        <v>1.95095635</v>
      </c>
      <c r="G399" s="49">
        <v>8.0181007149999992</v>
      </c>
      <c r="H399" s="71">
        <f t="shared" si="12"/>
        <v>-0.7566809872629543</v>
      </c>
      <c r="I399" s="77">
        <f t="shared" si="13"/>
        <v>1.4548284772633154E-4</v>
      </c>
      <c r="J399" s="154">
        <v>91.611999999999995</v>
      </c>
      <c r="K399" s="100">
        <v>23.460636363599999</v>
      </c>
    </row>
    <row r="400" spans="1:11" x14ac:dyDescent="0.15">
      <c r="A400" s="34" t="s">
        <v>60</v>
      </c>
      <c r="B400" s="34" t="s">
        <v>361</v>
      </c>
      <c r="C400" s="34" t="s">
        <v>1475</v>
      </c>
      <c r="D400" s="34" t="s">
        <v>465</v>
      </c>
      <c r="E400" s="34" t="s">
        <v>468</v>
      </c>
      <c r="F400" s="66">
        <v>1.9264533000000001</v>
      </c>
      <c r="G400" s="49">
        <v>4.9000875800000001</v>
      </c>
      <c r="H400" s="71">
        <f t="shared" si="12"/>
        <v>-0.60685329220176909</v>
      </c>
      <c r="I400" s="77">
        <f t="shared" si="13"/>
        <v>1.4365565487704988E-4</v>
      </c>
      <c r="J400" s="154">
        <v>80.654520099999999</v>
      </c>
      <c r="K400" s="100">
        <v>38.413636363599998</v>
      </c>
    </row>
    <row r="401" spans="1:11" x14ac:dyDescent="0.15">
      <c r="A401" s="34" t="s">
        <v>462</v>
      </c>
      <c r="B401" s="34" t="s">
        <v>463</v>
      </c>
      <c r="C401" s="34" t="s">
        <v>1916</v>
      </c>
      <c r="D401" s="34" t="s">
        <v>465</v>
      </c>
      <c r="E401" s="34" t="s">
        <v>468</v>
      </c>
      <c r="F401" s="66">
        <v>1.8979034699999999</v>
      </c>
      <c r="G401" s="49">
        <v>2.5895557599999997</v>
      </c>
      <c r="H401" s="71">
        <f t="shared" si="12"/>
        <v>-0.26709302834243653</v>
      </c>
      <c r="I401" s="77">
        <f t="shared" si="13"/>
        <v>1.4152669357532589E-4</v>
      </c>
      <c r="J401" s="154">
        <v>547.49962123</v>
      </c>
      <c r="K401" s="100">
        <v>11.150454545500001</v>
      </c>
    </row>
    <row r="402" spans="1:11" x14ac:dyDescent="0.15">
      <c r="A402" s="34" t="s">
        <v>710</v>
      </c>
      <c r="B402" s="34" t="s">
        <v>712</v>
      </c>
      <c r="C402" s="34" t="s">
        <v>1930</v>
      </c>
      <c r="D402" s="34" t="s">
        <v>2151</v>
      </c>
      <c r="E402" s="34" t="s">
        <v>468</v>
      </c>
      <c r="F402" s="66">
        <v>1.8559375499999999</v>
      </c>
      <c r="G402" s="49">
        <v>1.28015865</v>
      </c>
      <c r="H402" s="71">
        <f t="shared" si="12"/>
        <v>0.44977151855357933</v>
      </c>
      <c r="I402" s="77">
        <f t="shared" si="13"/>
        <v>1.3839729421738771E-4</v>
      </c>
      <c r="J402" s="154">
        <v>74.819924983999996</v>
      </c>
      <c r="K402" s="100">
        <v>109.00749999999999</v>
      </c>
    </row>
    <row r="403" spans="1:11" x14ac:dyDescent="0.15">
      <c r="A403" s="34" t="s">
        <v>797</v>
      </c>
      <c r="B403" s="34" t="s">
        <v>798</v>
      </c>
      <c r="C403" s="34" t="s">
        <v>1912</v>
      </c>
      <c r="D403" s="34" t="s">
        <v>465</v>
      </c>
      <c r="E403" s="34" t="s">
        <v>468</v>
      </c>
      <c r="F403" s="66">
        <v>1.855615909</v>
      </c>
      <c r="G403" s="49">
        <v>4.110285696</v>
      </c>
      <c r="H403" s="71">
        <f t="shared" si="12"/>
        <v>-0.54854332612309009</v>
      </c>
      <c r="I403" s="77">
        <f t="shared" si="13"/>
        <v>1.3837330944262556E-4</v>
      </c>
      <c r="J403" s="154">
        <v>28.636178010000002</v>
      </c>
      <c r="K403" s="100">
        <v>85.219227272699996</v>
      </c>
    </row>
    <row r="404" spans="1:11" x14ac:dyDescent="0.15">
      <c r="A404" s="34" t="s">
        <v>1746</v>
      </c>
      <c r="B404" s="34" t="s">
        <v>1747</v>
      </c>
      <c r="C404" s="34" t="s">
        <v>1915</v>
      </c>
      <c r="D404" s="34" t="s">
        <v>465</v>
      </c>
      <c r="E404" s="34" t="s">
        <v>468</v>
      </c>
      <c r="F404" s="66">
        <v>1.7990381899999999</v>
      </c>
      <c r="G404" s="49">
        <v>1.5767400000000001E-2</v>
      </c>
      <c r="H404" s="71">
        <f t="shared" si="12"/>
        <v>113.09859520276011</v>
      </c>
      <c r="I404" s="77">
        <f t="shared" si="13"/>
        <v>1.341543079882977E-4</v>
      </c>
      <c r="J404" s="154">
        <v>12.5748</v>
      </c>
      <c r="K404" s="100">
        <v>42.795045454499999</v>
      </c>
    </row>
    <row r="405" spans="1:11" x14ac:dyDescent="0.15">
      <c r="A405" s="34" t="s">
        <v>857</v>
      </c>
      <c r="B405" s="34" t="s">
        <v>858</v>
      </c>
      <c r="C405" s="34" t="s">
        <v>1915</v>
      </c>
      <c r="D405" s="34" t="s">
        <v>466</v>
      </c>
      <c r="E405" s="34" t="s">
        <v>468</v>
      </c>
      <c r="F405" s="66">
        <v>1.7886221</v>
      </c>
      <c r="G405" s="49">
        <v>2.7556047700000001</v>
      </c>
      <c r="H405" s="71">
        <f t="shared" si="12"/>
        <v>-0.35091486287418505</v>
      </c>
      <c r="I405" s="77">
        <f t="shared" si="13"/>
        <v>1.3337757998237705E-4</v>
      </c>
      <c r="J405" s="154">
        <v>55.031899999999993</v>
      </c>
      <c r="K405" s="100">
        <v>16.7657727273</v>
      </c>
    </row>
    <row r="406" spans="1:11" x14ac:dyDescent="0.15">
      <c r="A406" s="34" t="s">
        <v>631</v>
      </c>
      <c r="B406" s="34" t="s">
        <v>632</v>
      </c>
      <c r="C406" s="34" t="s">
        <v>645</v>
      </c>
      <c r="D406" s="34" t="s">
        <v>466</v>
      </c>
      <c r="E406" s="34" t="s">
        <v>469</v>
      </c>
      <c r="F406" s="66">
        <v>1.778238</v>
      </c>
      <c r="G406" s="49">
        <v>10.31179642</v>
      </c>
      <c r="H406" s="71">
        <f t="shared" si="12"/>
        <v>-0.82755303464379293</v>
      </c>
      <c r="I406" s="77">
        <f t="shared" si="13"/>
        <v>1.3260323747129267E-4</v>
      </c>
      <c r="J406" s="154">
        <v>8.6187308658120081</v>
      </c>
      <c r="K406" s="100">
        <v>81.694136363599995</v>
      </c>
    </row>
    <row r="407" spans="1:11" x14ac:dyDescent="0.15">
      <c r="A407" s="34" t="s">
        <v>2140</v>
      </c>
      <c r="B407" s="34" t="s">
        <v>2141</v>
      </c>
      <c r="C407" s="34" t="s">
        <v>1475</v>
      </c>
      <c r="D407" s="34" t="s">
        <v>465</v>
      </c>
      <c r="E407" s="34" t="s">
        <v>468</v>
      </c>
      <c r="F407" s="66">
        <v>1.7758284799999999</v>
      </c>
      <c r="G407" s="49">
        <v>2.1100105899999999</v>
      </c>
      <c r="H407" s="71">
        <f t="shared" si="12"/>
        <v>-0.15837935202021902</v>
      </c>
      <c r="I407" s="77">
        <f t="shared" si="13"/>
        <v>1.3242355952449824E-4</v>
      </c>
      <c r="J407" s="154">
        <v>7.7050000000000001</v>
      </c>
      <c r="K407" s="100">
        <v>63.8189090909</v>
      </c>
    </row>
    <row r="408" spans="1:11" x14ac:dyDescent="0.15">
      <c r="A408" s="34" t="s">
        <v>1358</v>
      </c>
      <c r="B408" s="34" t="s">
        <v>1359</v>
      </c>
      <c r="C408" s="34" t="s">
        <v>1916</v>
      </c>
      <c r="D408" s="34" t="s">
        <v>465</v>
      </c>
      <c r="E408" s="34" t="s">
        <v>468</v>
      </c>
      <c r="F408" s="66">
        <v>1.7733157800000001</v>
      </c>
      <c r="G408" s="49">
        <v>0.52714410499999997</v>
      </c>
      <c r="H408" s="71">
        <f t="shared" si="12"/>
        <v>2.3640057114932551</v>
      </c>
      <c r="I408" s="77">
        <f t="shared" si="13"/>
        <v>1.3223618744337407E-4</v>
      </c>
      <c r="J408" s="154">
        <v>222.73082890000001</v>
      </c>
      <c r="K408" s="100">
        <v>23.252136363599998</v>
      </c>
    </row>
    <row r="409" spans="1:11" x14ac:dyDescent="0.15">
      <c r="A409" s="34" t="s">
        <v>1172</v>
      </c>
      <c r="B409" s="34" t="s">
        <v>1329</v>
      </c>
      <c r="C409" s="34" t="s">
        <v>1916</v>
      </c>
      <c r="D409" s="34" t="s">
        <v>465</v>
      </c>
      <c r="E409" s="34" t="s">
        <v>469</v>
      </c>
      <c r="F409" s="66">
        <v>1.75198483</v>
      </c>
      <c r="G409" s="49">
        <v>1.352524136</v>
      </c>
      <c r="H409" s="71">
        <f t="shared" si="12"/>
        <v>0.29534459561023318</v>
      </c>
      <c r="I409" s="77">
        <f t="shared" si="13"/>
        <v>1.3064553814427107E-4</v>
      </c>
      <c r="J409" s="154">
        <v>102.18027642</v>
      </c>
      <c r="K409" s="100">
        <v>17.5368636364</v>
      </c>
    </row>
    <row r="410" spans="1:11" x14ac:dyDescent="0.15">
      <c r="A410" s="34" t="s">
        <v>793</v>
      </c>
      <c r="B410" s="34" t="s">
        <v>794</v>
      </c>
      <c r="C410" s="34" t="s">
        <v>1912</v>
      </c>
      <c r="D410" s="34" t="s">
        <v>465</v>
      </c>
      <c r="E410" s="34" t="s">
        <v>469</v>
      </c>
      <c r="F410" s="66">
        <v>1.7380641219999999</v>
      </c>
      <c r="G410" s="49">
        <v>2.5578284900000003</v>
      </c>
      <c r="H410" s="71">
        <f t="shared" si="12"/>
        <v>-0.32049231260224187</v>
      </c>
      <c r="I410" s="77">
        <f t="shared" si="13"/>
        <v>1.2960747071533719E-4</v>
      </c>
      <c r="J410" s="154">
        <v>269.66241500000001</v>
      </c>
      <c r="K410" s="100">
        <v>55.329500000000003</v>
      </c>
    </row>
    <row r="411" spans="1:11" x14ac:dyDescent="0.15">
      <c r="A411" s="34" t="s">
        <v>1152</v>
      </c>
      <c r="B411" s="34" t="s">
        <v>814</v>
      </c>
      <c r="C411" s="34" t="s">
        <v>1915</v>
      </c>
      <c r="D411" s="34" t="s">
        <v>466</v>
      </c>
      <c r="E411" s="34" t="s">
        <v>468</v>
      </c>
      <c r="F411" s="66">
        <v>1.73472845</v>
      </c>
      <c r="G411" s="49">
        <v>2.38642523</v>
      </c>
      <c r="H411" s="71">
        <f t="shared" si="12"/>
        <v>-0.27308493549575819</v>
      </c>
      <c r="I411" s="77">
        <f t="shared" si="13"/>
        <v>1.2935872959837628E-4</v>
      </c>
      <c r="J411" s="154">
        <v>317.18</v>
      </c>
      <c r="K411" s="100">
        <v>26.746454545500001</v>
      </c>
    </row>
    <row r="412" spans="1:11" x14ac:dyDescent="0.15">
      <c r="A412" s="34" t="s">
        <v>341</v>
      </c>
      <c r="B412" s="34" t="s">
        <v>342</v>
      </c>
      <c r="C412" s="34" t="s">
        <v>356</v>
      </c>
      <c r="D412" s="34" t="s">
        <v>466</v>
      </c>
      <c r="E412" s="34" t="s">
        <v>468</v>
      </c>
      <c r="F412" s="66">
        <v>1.7293853100000001</v>
      </c>
      <c r="G412" s="49">
        <v>1.0027790000000002E-2</v>
      </c>
      <c r="H412" s="71">
        <f t="shared" si="12"/>
        <v>171.45926669784666</v>
      </c>
      <c r="I412" s="77">
        <f t="shared" si="13"/>
        <v>1.2896029155900116E-4</v>
      </c>
      <c r="J412" s="154">
        <v>64.822050000000004</v>
      </c>
      <c r="K412" s="100">
        <v>83.028090909100001</v>
      </c>
    </row>
    <row r="413" spans="1:11" x14ac:dyDescent="0.15">
      <c r="A413" s="34" t="s">
        <v>1113</v>
      </c>
      <c r="B413" s="34" t="s">
        <v>230</v>
      </c>
      <c r="C413" s="34" t="s">
        <v>1475</v>
      </c>
      <c r="D413" s="34" t="s">
        <v>465</v>
      </c>
      <c r="E413" s="34" t="s">
        <v>468</v>
      </c>
      <c r="F413" s="66">
        <v>1.6886404210000001</v>
      </c>
      <c r="G413" s="49">
        <v>5.6436856100000004</v>
      </c>
      <c r="H413" s="71">
        <f t="shared" si="12"/>
        <v>-0.70079119609215801</v>
      </c>
      <c r="I413" s="77">
        <f t="shared" si="13"/>
        <v>1.2592194450320297E-4</v>
      </c>
      <c r="J413" s="154">
        <v>35.106123250000003</v>
      </c>
      <c r="K413" s="100">
        <v>20.8670909091</v>
      </c>
    </row>
    <row r="414" spans="1:11" x14ac:dyDescent="0.15">
      <c r="A414" s="34" t="s">
        <v>1185</v>
      </c>
      <c r="B414" s="34" t="s">
        <v>1342</v>
      </c>
      <c r="C414" s="34" t="s">
        <v>1916</v>
      </c>
      <c r="D414" s="34" t="s">
        <v>465</v>
      </c>
      <c r="E414" s="34" t="s">
        <v>469</v>
      </c>
      <c r="F414" s="66">
        <v>1.6850558600000001</v>
      </c>
      <c r="G414" s="49">
        <v>0.68236032999999996</v>
      </c>
      <c r="H414" s="71">
        <f t="shared" si="12"/>
        <v>1.4694516751875071</v>
      </c>
      <c r="I414" s="77">
        <f t="shared" si="13"/>
        <v>1.2565464372933955E-4</v>
      </c>
      <c r="J414" s="154">
        <v>126.66384626</v>
      </c>
      <c r="K414" s="100">
        <v>15.6203636364</v>
      </c>
    </row>
    <row r="415" spans="1:11" x14ac:dyDescent="0.15">
      <c r="A415" s="34" t="s">
        <v>51</v>
      </c>
      <c r="B415" s="34" t="s">
        <v>1225</v>
      </c>
      <c r="C415" s="34" t="s">
        <v>1915</v>
      </c>
      <c r="D415" s="34" t="s">
        <v>466</v>
      </c>
      <c r="E415" s="34" t="s">
        <v>469</v>
      </c>
      <c r="F415" s="66">
        <v>1.677687945</v>
      </c>
      <c r="G415" s="49">
        <v>3.0513574449999998</v>
      </c>
      <c r="H415" s="71">
        <f t="shared" si="12"/>
        <v>-0.45018308236909943</v>
      </c>
      <c r="I415" s="77">
        <f t="shared" si="13"/>
        <v>1.2510521818427002E-4</v>
      </c>
      <c r="J415" s="154">
        <v>54.331899999999997</v>
      </c>
      <c r="K415" s="100">
        <v>43.7887727273</v>
      </c>
    </row>
    <row r="416" spans="1:11" x14ac:dyDescent="0.15">
      <c r="A416" s="34" t="s">
        <v>1121</v>
      </c>
      <c r="B416" s="34" t="s">
        <v>663</v>
      </c>
      <c r="C416" s="34" t="s">
        <v>1911</v>
      </c>
      <c r="D416" s="34" t="s">
        <v>465</v>
      </c>
      <c r="E416" s="34" t="s">
        <v>468</v>
      </c>
      <c r="F416" s="66">
        <v>1.67408281</v>
      </c>
      <c r="G416" s="49">
        <v>0.30253909999999995</v>
      </c>
      <c r="H416" s="71">
        <f t="shared" si="12"/>
        <v>4.5334428178043771</v>
      </c>
      <c r="I416" s="77">
        <f t="shared" si="13"/>
        <v>1.2483638320688172E-4</v>
      </c>
      <c r="J416" s="154">
        <v>4.4766550800000005</v>
      </c>
      <c r="K416" s="100">
        <v>16.819181818200001</v>
      </c>
    </row>
    <row r="417" spans="1:11" x14ac:dyDescent="0.15">
      <c r="A417" s="34" t="s">
        <v>1971</v>
      </c>
      <c r="B417" s="34" t="s">
        <v>192</v>
      </c>
      <c r="C417" s="34" t="s">
        <v>2176</v>
      </c>
      <c r="D417" s="34" t="s">
        <v>466</v>
      </c>
      <c r="E417" s="34" t="s">
        <v>469</v>
      </c>
      <c r="F417" s="66">
        <v>1.6483537099999999</v>
      </c>
      <c r="G417" s="49">
        <v>2.999831E-2</v>
      </c>
      <c r="H417" s="71">
        <f t="shared" si="12"/>
        <v>53.94821908300834</v>
      </c>
      <c r="I417" s="77">
        <f t="shared" si="13"/>
        <v>1.2291776378854589E-4</v>
      </c>
      <c r="J417" s="154">
        <v>452.57795076077764</v>
      </c>
      <c r="K417" s="100">
        <v>50.659590909099997</v>
      </c>
    </row>
    <row r="418" spans="1:11" x14ac:dyDescent="0.15">
      <c r="A418" s="34" t="s">
        <v>804</v>
      </c>
      <c r="B418" s="34" t="s">
        <v>805</v>
      </c>
      <c r="C418" s="34" t="s">
        <v>1912</v>
      </c>
      <c r="D418" s="34" t="s">
        <v>465</v>
      </c>
      <c r="E418" s="34" t="s">
        <v>468</v>
      </c>
      <c r="F418" s="66">
        <v>1.6209295100000001</v>
      </c>
      <c r="G418" s="49">
        <v>1.0242210300000001</v>
      </c>
      <c r="H418" s="71">
        <f t="shared" si="12"/>
        <v>0.58259737158492042</v>
      </c>
      <c r="I418" s="77">
        <f t="shared" si="13"/>
        <v>1.2087274073479257E-4</v>
      </c>
      <c r="J418" s="154">
        <v>10.7422965</v>
      </c>
      <c r="K418" s="100">
        <v>230.03418181820001</v>
      </c>
    </row>
    <row r="419" spans="1:11" x14ac:dyDescent="0.15">
      <c r="A419" s="34" t="s">
        <v>1283</v>
      </c>
      <c r="B419" s="34" t="s">
        <v>1284</v>
      </c>
      <c r="C419" s="34" t="s">
        <v>1910</v>
      </c>
      <c r="D419" s="34" t="s">
        <v>465</v>
      </c>
      <c r="E419" s="34" t="s">
        <v>468</v>
      </c>
      <c r="F419" s="66">
        <v>1.61204729</v>
      </c>
      <c r="G419" s="49">
        <v>1.6211799999999998E-2</v>
      </c>
      <c r="H419" s="71">
        <f t="shared" si="12"/>
        <v>98.436662801169533</v>
      </c>
      <c r="I419" s="77">
        <f t="shared" si="13"/>
        <v>1.2021039344048648E-4</v>
      </c>
      <c r="J419" s="154">
        <v>31.464251958999995</v>
      </c>
      <c r="K419" s="100">
        <v>24.994363636399999</v>
      </c>
    </row>
    <row r="420" spans="1:11" x14ac:dyDescent="0.15">
      <c r="A420" s="34" t="s">
        <v>2062</v>
      </c>
      <c r="B420" s="34" t="s">
        <v>826</v>
      </c>
      <c r="C420" s="34" t="s">
        <v>1913</v>
      </c>
      <c r="D420" s="34" t="s">
        <v>466</v>
      </c>
      <c r="E420" s="34" t="s">
        <v>469</v>
      </c>
      <c r="F420" s="66">
        <v>1.611225879</v>
      </c>
      <c r="G420" s="49">
        <v>0.87509599999999998</v>
      </c>
      <c r="H420" s="71">
        <f t="shared" si="12"/>
        <v>0.8411989987384243</v>
      </c>
      <c r="I420" s="77">
        <f t="shared" si="13"/>
        <v>1.2014914080844592E-4</v>
      </c>
      <c r="J420" s="154">
        <v>45.867845750000001</v>
      </c>
      <c r="K420" s="100">
        <v>20.8843636364</v>
      </c>
    </row>
    <row r="421" spans="1:11" x14ac:dyDescent="0.15">
      <c r="A421" s="34" t="s">
        <v>611</v>
      </c>
      <c r="B421" s="34" t="s">
        <v>612</v>
      </c>
      <c r="C421" s="34" t="s">
        <v>645</v>
      </c>
      <c r="D421" s="34" t="s">
        <v>466</v>
      </c>
      <c r="E421" s="34" t="s">
        <v>469</v>
      </c>
      <c r="F421" s="66">
        <v>1.54892601</v>
      </c>
      <c r="G421" s="49">
        <v>2.3222032549999998</v>
      </c>
      <c r="H421" s="71">
        <f t="shared" si="12"/>
        <v>-0.33299292098356825</v>
      </c>
      <c r="I421" s="77">
        <f t="shared" si="13"/>
        <v>1.1550343853268901E-4</v>
      </c>
      <c r="J421" s="154">
        <v>152.55133440920002</v>
      </c>
      <c r="K421" s="100">
        <v>26.468090909099999</v>
      </c>
    </row>
    <row r="422" spans="1:11" x14ac:dyDescent="0.15">
      <c r="A422" s="34" t="s">
        <v>1181</v>
      </c>
      <c r="B422" s="34" t="s">
        <v>1338</v>
      </c>
      <c r="C422" s="34" t="s">
        <v>1916</v>
      </c>
      <c r="D422" s="34" t="s">
        <v>465</v>
      </c>
      <c r="E422" s="34" t="s">
        <v>469</v>
      </c>
      <c r="F422" s="66">
        <v>1.54586698</v>
      </c>
      <c r="G422" s="49">
        <v>0.46421196000000003</v>
      </c>
      <c r="H422" s="71">
        <f t="shared" si="12"/>
        <v>2.3300886517443451</v>
      </c>
      <c r="I422" s="77">
        <f t="shared" si="13"/>
        <v>1.1527532661430586E-4</v>
      </c>
      <c r="J422" s="154">
        <v>34.846911259999999</v>
      </c>
      <c r="K422" s="100">
        <v>25.004000000000001</v>
      </c>
    </row>
    <row r="423" spans="1:11" x14ac:dyDescent="0.15">
      <c r="A423" s="34" t="s">
        <v>1266</v>
      </c>
      <c r="B423" s="34" t="s">
        <v>1268</v>
      </c>
      <c r="C423" s="34" t="s">
        <v>1910</v>
      </c>
      <c r="D423" s="34" t="s">
        <v>465</v>
      </c>
      <c r="E423" s="34" t="s">
        <v>468</v>
      </c>
      <c r="F423" s="66">
        <v>1.5428735099999999</v>
      </c>
      <c r="G423" s="49">
        <v>2.2545701299999998</v>
      </c>
      <c r="H423" s="71">
        <f t="shared" si="12"/>
        <v>-0.31566843298859815</v>
      </c>
      <c r="I423" s="77">
        <f t="shared" si="13"/>
        <v>1.1505210350622179E-4</v>
      </c>
      <c r="J423" s="154">
        <v>82.409609058000001</v>
      </c>
      <c r="K423" s="100">
        <v>11.4289090909</v>
      </c>
    </row>
    <row r="424" spans="1:11" x14ac:dyDescent="0.15">
      <c r="A424" s="34" t="s">
        <v>2007</v>
      </c>
      <c r="B424" s="34" t="s">
        <v>2008</v>
      </c>
      <c r="C424" s="34" t="s">
        <v>1915</v>
      </c>
      <c r="D424" s="34" t="s">
        <v>466</v>
      </c>
      <c r="E424" s="34" t="s">
        <v>469</v>
      </c>
      <c r="F424" s="66">
        <v>1.5268386599999999</v>
      </c>
      <c r="G424" s="49">
        <v>1.9389584600000001</v>
      </c>
      <c r="H424" s="71">
        <f t="shared" si="12"/>
        <v>-0.21254699804141242</v>
      </c>
      <c r="I424" s="77">
        <f t="shared" si="13"/>
        <v>1.1385638447290535E-4</v>
      </c>
      <c r="J424" s="154">
        <v>31.838099999999997</v>
      </c>
      <c r="K424" s="100">
        <v>65.741</v>
      </c>
    </row>
    <row r="425" spans="1:11" x14ac:dyDescent="0.15">
      <c r="A425" s="34" t="s">
        <v>1714</v>
      </c>
      <c r="B425" s="34" t="s">
        <v>1715</v>
      </c>
      <c r="C425" s="34" t="s">
        <v>1930</v>
      </c>
      <c r="D425" s="34" t="s">
        <v>465</v>
      </c>
      <c r="E425" s="34" t="s">
        <v>468</v>
      </c>
      <c r="F425" s="66">
        <v>1.5243569399999999</v>
      </c>
      <c r="G425" s="49">
        <v>1.0012999999999999E-4</v>
      </c>
      <c r="H425" s="71">
        <f t="shared" si="12"/>
        <v>15222.778487965645</v>
      </c>
      <c r="I425" s="77">
        <f t="shared" si="13"/>
        <v>1.1367132257090052E-4</v>
      </c>
      <c r="J425" s="154">
        <v>37.613700030000004</v>
      </c>
      <c r="K425" s="100">
        <v>4.3630909091000003</v>
      </c>
    </row>
    <row r="426" spans="1:11" x14ac:dyDescent="0.15">
      <c r="A426" s="34" t="s">
        <v>2078</v>
      </c>
      <c r="B426" s="34" t="s">
        <v>854</v>
      </c>
      <c r="C426" s="34" t="s">
        <v>1915</v>
      </c>
      <c r="D426" s="34" t="s">
        <v>466</v>
      </c>
      <c r="E426" s="34" t="s">
        <v>468</v>
      </c>
      <c r="F426" s="66">
        <v>1.5048375700000001</v>
      </c>
      <c r="G426" s="49">
        <v>1.0376562900000001</v>
      </c>
      <c r="H426" s="71">
        <f t="shared" si="12"/>
        <v>0.4502273869510296</v>
      </c>
      <c r="I426" s="77">
        <f t="shared" si="13"/>
        <v>1.1221576282276782E-4</v>
      </c>
      <c r="J426" s="154">
        <v>85.954399999999993</v>
      </c>
      <c r="K426" s="100">
        <v>38.314</v>
      </c>
    </row>
    <row r="427" spans="1:11" x14ac:dyDescent="0.15">
      <c r="A427" s="34" t="s">
        <v>555</v>
      </c>
      <c r="B427" s="34" t="s">
        <v>945</v>
      </c>
      <c r="C427" s="34" t="s">
        <v>1910</v>
      </c>
      <c r="D427" s="34" t="s">
        <v>465</v>
      </c>
      <c r="E427" s="34" t="s">
        <v>468</v>
      </c>
      <c r="F427" s="66">
        <v>1.5036026029999998</v>
      </c>
      <c r="G427" s="49">
        <v>0.59882617799999993</v>
      </c>
      <c r="H427" s="71">
        <f t="shared" si="12"/>
        <v>1.5109166202817539</v>
      </c>
      <c r="I427" s="77">
        <f t="shared" si="13"/>
        <v>1.1212367131287418E-4</v>
      </c>
      <c r="J427" s="154">
        <v>21.765692519999998</v>
      </c>
      <c r="K427" s="100">
        <v>13.371727272699999</v>
      </c>
    </row>
    <row r="428" spans="1:11" x14ac:dyDescent="0.15">
      <c r="A428" s="34" t="s">
        <v>778</v>
      </c>
      <c r="B428" s="34" t="s">
        <v>779</v>
      </c>
      <c r="C428" s="34" t="s">
        <v>1475</v>
      </c>
      <c r="D428" s="34" t="s">
        <v>465</v>
      </c>
      <c r="E428" s="34" t="s">
        <v>468</v>
      </c>
      <c r="F428" s="66">
        <v>1.473247518</v>
      </c>
      <c r="G428" s="49">
        <v>5.1644792819999994</v>
      </c>
      <c r="H428" s="71">
        <f t="shared" si="12"/>
        <v>-0.71473454775299838</v>
      </c>
      <c r="I428" s="77">
        <f t="shared" si="13"/>
        <v>1.0986009211553601E-4</v>
      </c>
      <c r="J428" s="154">
        <v>96.67377239999999</v>
      </c>
      <c r="K428" s="100">
        <v>38.517227272699998</v>
      </c>
    </row>
    <row r="429" spans="1:11" x14ac:dyDescent="0.15">
      <c r="A429" s="34" t="s">
        <v>242</v>
      </c>
      <c r="B429" s="34" t="s">
        <v>243</v>
      </c>
      <c r="C429" s="34" t="s">
        <v>1475</v>
      </c>
      <c r="D429" s="34" t="s">
        <v>465</v>
      </c>
      <c r="E429" s="34" t="s">
        <v>469</v>
      </c>
      <c r="F429" s="66">
        <v>1.4676228579999999</v>
      </c>
      <c r="G429" s="49">
        <v>0.27559012399999999</v>
      </c>
      <c r="H429" s="71">
        <f t="shared" si="12"/>
        <v>4.3253826251045195</v>
      </c>
      <c r="I429" s="77">
        <f t="shared" si="13"/>
        <v>1.0944066112504132E-4</v>
      </c>
      <c r="J429" s="154">
        <v>239.42535932199999</v>
      </c>
      <c r="K429" s="100">
        <v>41.8272272727</v>
      </c>
    </row>
    <row r="430" spans="1:11" x14ac:dyDescent="0.15">
      <c r="A430" s="34" t="s">
        <v>351</v>
      </c>
      <c r="B430" s="34" t="s">
        <v>352</v>
      </c>
      <c r="C430" s="34" t="s">
        <v>356</v>
      </c>
      <c r="D430" s="34" t="s">
        <v>466</v>
      </c>
      <c r="E430" s="34" t="s">
        <v>468</v>
      </c>
      <c r="F430" s="66">
        <v>1.4430400000000001</v>
      </c>
      <c r="G430" s="49">
        <v>0.44298415000000002</v>
      </c>
      <c r="H430" s="71">
        <f t="shared" si="12"/>
        <v>2.257543187493277</v>
      </c>
      <c r="I430" s="77">
        <f t="shared" si="13"/>
        <v>1.076075169918617E-4</v>
      </c>
      <c r="J430" s="154">
        <v>15.58</v>
      </c>
      <c r="K430" s="100">
        <v>86.883590909099993</v>
      </c>
    </row>
    <row r="431" spans="1:11" x14ac:dyDescent="0.15">
      <c r="A431" s="34" t="s">
        <v>1060</v>
      </c>
      <c r="B431" s="34" t="s">
        <v>2168</v>
      </c>
      <c r="C431" s="34" t="s">
        <v>1909</v>
      </c>
      <c r="D431" s="34" t="s">
        <v>465</v>
      </c>
      <c r="E431" s="34" t="s">
        <v>468</v>
      </c>
      <c r="F431" s="66">
        <v>1.4332815011009801</v>
      </c>
      <c r="G431" s="49">
        <v>0</v>
      </c>
      <c r="H431" s="71" t="str">
        <f t="shared" si="12"/>
        <v/>
      </c>
      <c r="I431" s="77">
        <f t="shared" si="13"/>
        <v>1.0687982556536531E-4</v>
      </c>
      <c r="J431" s="154">
        <v>73.002872280000005</v>
      </c>
      <c r="K431" s="100">
        <v>73.084409090899996</v>
      </c>
    </row>
    <row r="432" spans="1:11" x14ac:dyDescent="0.15">
      <c r="A432" s="34" t="s">
        <v>48</v>
      </c>
      <c r="B432" s="34" t="s">
        <v>1263</v>
      </c>
      <c r="C432" s="34" t="s">
        <v>1914</v>
      </c>
      <c r="D432" s="34" t="s">
        <v>465</v>
      </c>
      <c r="E432" s="34" t="s">
        <v>468</v>
      </c>
      <c r="F432" s="66">
        <v>1.4021369099999998</v>
      </c>
      <c r="G432" s="49">
        <v>1.0795908200000002</v>
      </c>
      <c r="H432" s="71">
        <f t="shared" si="12"/>
        <v>0.2987669809937803</v>
      </c>
      <c r="I432" s="77">
        <f t="shared" si="13"/>
        <v>1.0455737288484134E-4</v>
      </c>
      <c r="J432" s="154">
        <v>38.810788545059992</v>
      </c>
      <c r="K432" s="100">
        <v>31.0074545455</v>
      </c>
    </row>
    <row r="433" spans="1:11" x14ac:dyDescent="0.15">
      <c r="A433" s="34" t="s">
        <v>795</v>
      </c>
      <c r="B433" s="34" t="s">
        <v>796</v>
      </c>
      <c r="C433" s="34" t="s">
        <v>1912</v>
      </c>
      <c r="D433" s="34" t="s">
        <v>465</v>
      </c>
      <c r="E433" s="34" t="s">
        <v>468</v>
      </c>
      <c r="F433" s="66">
        <v>1.3956799600000001</v>
      </c>
      <c r="G433" s="49">
        <v>5.6277289499999998</v>
      </c>
      <c r="H433" s="71">
        <f t="shared" si="12"/>
        <v>-0.75199943486972665</v>
      </c>
      <c r="I433" s="77">
        <f t="shared" si="13"/>
        <v>1.0407587801509373E-4</v>
      </c>
      <c r="J433" s="154">
        <v>65.228333939999999</v>
      </c>
      <c r="K433" s="100">
        <v>59.311227272700002</v>
      </c>
    </row>
    <row r="434" spans="1:11" x14ac:dyDescent="0.15">
      <c r="A434" s="34" t="s">
        <v>1928</v>
      </c>
      <c r="B434" s="34" t="s">
        <v>1929</v>
      </c>
      <c r="C434" s="34" t="s">
        <v>1930</v>
      </c>
      <c r="D434" s="34" t="s">
        <v>466</v>
      </c>
      <c r="E434" s="34" t="s">
        <v>468</v>
      </c>
      <c r="F434" s="66">
        <v>1.3956271999999998</v>
      </c>
      <c r="G434" s="49">
        <v>4.9207353099999995</v>
      </c>
      <c r="H434" s="71">
        <f t="shared" si="12"/>
        <v>-0.71637832314130301</v>
      </c>
      <c r="I434" s="77">
        <f t="shared" si="13"/>
        <v>1.0407194370100922E-4</v>
      </c>
      <c r="J434" s="154">
        <v>461.87821251599996</v>
      </c>
      <c r="K434" s="100">
        <v>9.8216363635999997</v>
      </c>
    </row>
    <row r="435" spans="1:11" x14ac:dyDescent="0.15">
      <c r="A435" s="34" t="s">
        <v>41</v>
      </c>
      <c r="B435" s="34" t="s">
        <v>311</v>
      </c>
      <c r="C435" s="34" t="s">
        <v>1475</v>
      </c>
      <c r="D435" s="34" t="s">
        <v>465</v>
      </c>
      <c r="E435" s="34" t="s">
        <v>468</v>
      </c>
      <c r="F435" s="66">
        <v>1.3949176399999998</v>
      </c>
      <c r="G435" s="49">
        <v>1.5543476899999999</v>
      </c>
      <c r="H435" s="71">
        <f t="shared" si="12"/>
        <v>-0.10257039079847063</v>
      </c>
      <c r="I435" s="77">
        <f t="shared" si="13"/>
        <v>1.040190317999138E-4</v>
      </c>
      <c r="J435" s="154">
        <v>141.08584430000002</v>
      </c>
      <c r="K435" s="100">
        <v>11.5403181818</v>
      </c>
    </row>
    <row r="436" spans="1:11" x14ac:dyDescent="0.15">
      <c r="A436" s="34" t="s">
        <v>706</v>
      </c>
      <c r="B436" s="34" t="s">
        <v>707</v>
      </c>
      <c r="C436" s="34" t="s">
        <v>1930</v>
      </c>
      <c r="D436" s="34" t="s">
        <v>2151</v>
      </c>
      <c r="E436" s="34" t="s">
        <v>468</v>
      </c>
      <c r="F436" s="66">
        <v>1.3908613300000001</v>
      </c>
      <c r="G436" s="49">
        <v>1.5851216699999999</v>
      </c>
      <c r="H436" s="71">
        <f t="shared" si="12"/>
        <v>-0.12255232117292281</v>
      </c>
      <c r="I436" s="77">
        <f t="shared" si="13"/>
        <v>1.0371655269521176E-4</v>
      </c>
      <c r="J436" s="154">
        <v>25.237974579999999</v>
      </c>
      <c r="K436" s="100">
        <v>74.869727272700004</v>
      </c>
    </row>
    <row r="437" spans="1:11" x14ac:dyDescent="0.15">
      <c r="A437" s="34" t="s">
        <v>2103</v>
      </c>
      <c r="B437" s="34" t="s">
        <v>2106</v>
      </c>
      <c r="C437" s="34" t="s">
        <v>1915</v>
      </c>
      <c r="D437" s="34" t="s">
        <v>466</v>
      </c>
      <c r="E437" s="34" t="s">
        <v>469</v>
      </c>
      <c r="F437" s="66">
        <v>1.386867284</v>
      </c>
      <c r="G437" s="49">
        <v>1.31605825</v>
      </c>
      <c r="H437" s="71">
        <f t="shared" si="12"/>
        <v>5.3803875322387951E-2</v>
      </c>
      <c r="I437" s="77">
        <f t="shared" si="13"/>
        <v>1.0341871661803351E-4</v>
      </c>
      <c r="J437" s="154">
        <v>223.19289999999998</v>
      </c>
      <c r="K437" s="100">
        <v>40.125090909100003</v>
      </c>
    </row>
    <row r="438" spans="1:11" x14ac:dyDescent="0.15">
      <c r="A438" s="34" t="s">
        <v>1422</v>
      </c>
      <c r="B438" s="34" t="s">
        <v>1415</v>
      </c>
      <c r="C438" s="34" t="s">
        <v>1910</v>
      </c>
      <c r="D438" s="34" t="s">
        <v>465</v>
      </c>
      <c r="E438" s="34" t="s">
        <v>468</v>
      </c>
      <c r="F438" s="66">
        <v>1.37372958</v>
      </c>
      <c r="G438" s="49">
        <v>1.8121552400000001</v>
      </c>
      <c r="H438" s="71">
        <f t="shared" si="12"/>
        <v>-0.24193603854822066</v>
      </c>
      <c r="I438" s="77">
        <f t="shared" si="13"/>
        <v>1.0243903781050631E-4</v>
      </c>
      <c r="J438" s="154">
        <v>20.0321797523114</v>
      </c>
      <c r="K438" s="100">
        <v>76.543499999999995</v>
      </c>
    </row>
    <row r="439" spans="1:11" x14ac:dyDescent="0.15">
      <c r="A439" s="34" t="s">
        <v>349</v>
      </c>
      <c r="B439" s="34" t="s">
        <v>350</v>
      </c>
      <c r="C439" s="34" t="s">
        <v>356</v>
      </c>
      <c r="D439" s="34" t="s">
        <v>466</v>
      </c>
      <c r="E439" s="34" t="s">
        <v>468</v>
      </c>
      <c r="F439" s="66">
        <v>1.3673071999999999</v>
      </c>
      <c r="G439" s="49">
        <v>9.9043999999999993E-2</v>
      </c>
      <c r="H439" s="71">
        <f t="shared" si="12"/>
        <v>12.805048261378781</v>
      </c>
      <c r="I439" s="77">
        <f t="shared" si="13"/>
        <v>1.0196012082623825E-4</v>
      </c>
      <c r="J439" s="154">
        <v>11.225</v>
      </c>
      <c r="K439" s="100">
        <v>76.808272727299993</v>
      </c>
    </row>
    <row r="440" spans="1:11" x14ac:dyDescent="0.15">
      <c r="A440" s="34" t="s">
        <v>1073</v>
      </c>
      <c r="B440" s="34" t="s">
        <v>450</v>
      </c>
      <c r="C440" s="34" t="s">
        <v>1909</v>
      </c>
      <c r="D440" s="34" t="s">
        <v>465</v>
      </c>
      <c r="E440" s="34" t="s">
        <v>468</v>
      </c>
      <c r="F440" s="66">
        <v>1.3450519999999999</v>
      </c>
      <c r="G440" s="49">
        <v>0.394704</v>
      </c>
      <c r="H440" s="71">
        <f t="shared" si="12"/>
        <v>2.4077485913494669</v>
      </c>
      <c r="I440" s="77">
        <f t="shared" si="13"/>
        <v>1.0030055018914068E-4</v>
      </c>
      <c r="J440" s="154">
        <v>19.540881420000002</v>
      </c>
      <c r="K440" s="100">
        <v>21.277454545499999</v>
      </c>
    </row>
    <row r="441" spans="1:11" x14ac:dyDescent="0.15">
      <c r="A441" s="34" t="s">
        <v>277</v>
      </c>
      <c r="B441" s="34" t="s">
        <v>429</v>
      </c>
      <c r="C441" s="34" t="s">
        <v>1930</v>
      </c>
      <c r="D441" s="34" t="s">
        <v>466</v>
      </c>
      <c r="E441" s="34" t="s">
        <v>468</v>
      </c>
      <c r="F441" s="66">
        <v>1.3392236799999999</v>
      </c>
      <c r="G441" s="49">
        <v>0.48202015000000004</v>
      </c>
      <c r="H441" s="71">
        <f t="shared" si="12"/>
        <v>1.7783562160212592</v>
      </c>
      <c r="I441" s="77">
        <f t="shared" si="13"/>
        <v>9.9865932269031728E-5</v>
      </c>
      <c r="J441" s="154">
        <v>31.39644303</v>
      </c>
      <c r="K441" s="100">
        <v>19.804272727299999</v>
      </c>
    </row>
    <row r="442" spans="1:11" x14ac:dyDescent="0.15">
      <c r="A442" s="34" t="s">
        <v>613</v>
      </c>
      <c r="B442" s="34" t="s">
        <v>614</v>
      </c>
      <c r="C442" s="34" t="s">
        <v>645</v>
      </c>
      <c r="D442" s="34" t="s">
        <v>466</v>
      </c>
      <c r="E442" s="34" t="s">
        <v>469</v>
      </c>
      <c r="F442" s="66">
        <v>1.3278860700000001</v>
      </c>
      <c r="G442" s="49">
        <v>0.62364540000000002</v>
      </c>
      <c r="H442" s="71">
        <f t="shared" si="12"/>
        <v>1.1292325254062647</v>
      </c>
      <c r="I442" s="77">
        <f t="shared" si="13"/>
        <v>9.9020486501262247E-5</v>
      </c>
      <c r="J442" s="154">
        <v>34.998857137888571</v>
      </c>
      <c r="K442" s="100">
        <v>41.396772727299997</v>
      </c>
    </row>
    <row r="443" spans="1:11" x14ac:dyDescent="0.15">
      <c r="A443" s="34" t="s">
        <v>145</v>
      </c>
      <c r="B443" s="34" t="s">
        <v>146</v>
      </c>
      <c r="C443" s="34" t="s">
        <v>1909</v>
      </c>
      <c r="D443" s="34" t="s">
        <v>465</v>
      </c>
      <c r="E443" s="34" t="s">
        <v>468</v>
      </c>
      <c r="F443" s="66">
        <v>1.3264684199999999</v>
      </c>
      <c r="G443" s="49">
        <v>3.2376485399999999</v>
      </c>
      <c r="H443" s="71">
        <f t="shared" si="12"/>
        <v>-0.59029882224338048</v>
      </c>
      <c r="I443" s="77">
        <f t="shared" si="13"/>
        <v>9.8914772316996009E-5</v>
      </c>
      <c r="J443" s="154">
        <v>65.763405509999998</v>
      </c>
      <c r="K443" s="100">
        <v>49.032227272699998</v>
      </c>
    </row>
    <row r="444" spans="1:11" x14ac:dyDescent="0.15">
      <c r="A444" s="34" t="s">
        <v>1023</v>
      </c>
      <c r="B444" s="34" t="s">
        <v>1024</v>
      </c>
      <c r="C444" s="34" t="s">
        <v>1909</v>
      </c>
      <c r="D444" s="34" t="s">
        <v>465</v>
      </c>
      <c r="E444" s="34" t="s">
        <v>468</v>
      </c>
      <c r="F444" s="66">
        <v>1.3253269999999999</v>
      </c>
      <c r="G444" s="49">
        <v>0.46155622999999996</v>
      </c>
      <c r="H444" s="71">
        <f t="shared" si="12"/>
        <v>1.8714312880144637</v>
      </c>
      <c r="I444" s="77">
        <f t="shared" si="13"/>
        <v>9.8829656608460662E-5</v>
      </c>
      <c r="J444" s="154">
        <v>26.36548741</v>
      </c>
      <c r="K444" s="100">
        <v>20.1789090909</v>
      </c>
    </row>
    <row r="445" spans="1:11" x14ac:dyDescent="0.15">
      <c r="A445" s="34" t="s">
        <v>677</v>
      </c>
      <c r="B445" s="34" t="s">
        <v>678</v>
      </c>
      <c r="C445" s="34" t="s">
        <v>1475</v>
      </c>
      <c r="D445" s="34" t="s">
        <v>465</v>
      </c>
      <c r="E445" s="34" t="s">
        <v>468</v>
      </c>
      <c r="F445" s="66">
        <v>1.3128497800000001</v>
      </c>
      <c r="G445" s="49">
        <v>1.73251143</v>
      </c>
      <c r="H445" s="71">
        <f t="shared" si="12"/>
        <v>-0.24222734853760819</v>
      </c>
      <c r="I445" s="77">
        <f t="shared" si="13"/>
        <v>9.7899230103886173E-5</v>
      </c>
      <c r="J445" s="154">
        <v>33.558</v>
      </c>
      <c r="K445" s="100">
        <v>33.1965</v>
      </c>
    </row>
    <row r="446" spans="1:11" x14ac:dyDescent="0.15">
      <c r="A446" s="34" t="s">
        <v>1965</v>
      </c>
      <c r="B446" s="34" t="s">
        <v>907</v>
      </c>
      <c r="C446" s="34" t="s">
        <v>1912</v>
      </c>
      <c r="D446" s="34" t="s">
        <v>465</v>
      </c>
      <c r="E446" s="34" t="s">
        <v>468</v>
      </c>
      <c r="F446" s="66">
        <v>1.31279715</v>
      </c>
      <c r="G446" s="49">
        <v>0.95675761999999998</v>
      </c>
      <c r="H446" s="71">
        <f t="shared" si="12"/>
        <v>0.37213137638767901</v>
      </c>
      <c r="I446" s="77">
        <f t="shared" si="13"/>
        <v>9.7895305483903849E-5</v>
      </c>
      <c r="J446" s="154">
        <v>18.663884729999996</v>
      </c>
      <c r="K446" s="100">
        <v>25.858863636399999</v>
      </c>
    </row>
    <row r="447" spans="1:11" x14ac:dyDescent="0.15">
      <c r="A447" s="34" t="s">
        <v>708</v>
      </c>
      <c r="B447" s="34" t="s">
        <v>709</v>
      </c>
      <c r="C447" s="34" t="s">
        <v>1930</v>
      </c>
      <c r="D447" s="34" t="s">
        <v>2151</v>
      </c>
      <c r="E447" s="34" t="s">
        <v>468</v>
      </c>
      <c r="F447" s="66">
        <v>1.27808704</v>
      </c>
      <c r="G447" s="49">
        <v>1.46391132</v>
      </c>
      <c r="H447" s="71">
        <f t="shared" si="12"/>
        <v>-0.12693684204860178</v>
      </c>
      <c r="I447" s="77">
        <f t="shared" si="13"/>
        <v>9.530697199930579E-5</v>
      </c>
      <c r="J447" s="154">
        <v>20.151874652</v>
      </c>
      <c r="K447" s="100">
        <v>86.615909090900004</v>
      </c>
    </row>
    <row r="448" spans="1:11" x14ac:dyDescent="0.15">
      <c r="A448" s="34" t="s">
        <v>72</v>
      </c>
      <c r="B448" s="34" t="s">
        <v>73</v>
      </c>
      <c r="C448" s="34" t="s">
        <v>1915</v>
      </c>
      <c r="D448" s="34" t="s">
        <v>466</v>
      </c>
      <c r="E448" s="34" t="s">
        <v>469</v>
      </c>
      <c r="F448" s="66">
        <v>1.27331051</v>
      </c>
      <c r="G448" s="49">
        <v>0.30601203000000005</v>
      </c>
      <c r="H448" s="71">
        <f t="shared" si="12"/>
        <v>3.1609818738171818</v>
      </c>
      <c r="I448" s="77">
        <f t="shared" si="13"/>
        <v>9.4950786077129594E-5</v>
      </c>
      <c r="J448" s="154">
        <v>7.6537999999999995</v>
      </c>
      <c r="K448" s="100">
        <v>191.7118181818</v>
      </c>
    </row>
    <row r="449" spans="1:11" x14ac:dyDescent="0.15">
      <c r="A449" s="34" t="s">
        <v>414</v>
      </c>
      <c r="B449" s="34" t="s">
        <v>415</v>
      </c>
      <c r="C449" s="34" t="s">
        <v>1913</v>
      </c>
      <c r="D449" s="34" t="s">
        <v>466</v>
      </c>
      <c r="E449" s="34" t="s">
        <v>469</v>
      </c>
      <c r="F449" s="66">
        <v>1.26778024</v>
      </c>
      <c r="G449" s="49">
        <v>12.81504782</v>
      </c>
      <c r="H449" s="71">
        <f t="shared" si="12"/>
        <v>-0.90107097079876519</v>
      </c>
      <c r="I449" s="77">
        <f t="shared" si="13"/>
        <v>9.4538393750517321E-5</v>
      </c>
      <c r="J449" s="154">
        <v>144.99181073</v>
      </c>
      <c r="K449" s="100">
        <v>44.790318181799996</v>
      </c>
    </row>
    <row r="450" spans="1:11" x14ac:dyDescent="0.15">
      <c r="A450" s="34" t="s">
        <v>1255</v>
      </c>
      <c r="B450" s="34" t="s">
        <v>1256</v>
      </c>
      <c r="C450" s="34" t="s">
        <v>1916</v>
      </c>
      <c r="D450" s="34" t="s">
        <v>465</v>
      </c>
      <c r="E450" s="34" t="s">
        <v>468</v>
      </c>
      <c r="F450" s="66">
        <v>1.264982413</v>
      </c>
      <c r="G450" s="49">
        <v>3.1171805859999999</v>
      </c>
      <c r="H450" s="71">
        <f t="shared" si="12"/>
        <v>-0.59419020550771517</v>
      </c>
      <c r="I450" s="77">
        <f t="shared" si="13"/>
        <v>9.4329759744223111E-5</v>
      </c>
      <c r="J450" s="154">
        <v>17.605445230000001</v>
      </c>
      <c r="K450" s="100">
        <v>70.004681818199998</v>
      </c>
    </row>
    <row r="451" spans="1:11" x14ac:dyDescent="0.15">
      <c r="A451" s="34" t="s">
        <v>55</v>
      </c>
      <c r="B451" s="34" t="s">
        <v>1260</v>
      </c>
      <c r="C451" s="34" t="s">
        <v>1914</v>
      </c>
      <c r="D451" s="34" t="s">
        <v>465</v>
      </c>
      <c r="E451" s="34" t="s">
        <v>468</v>
      </c>
      <c r="F451" s="66">
        <v>1.2573892099999999</v>
      </c>
      <c r="G451" s="49">
        <v>1.00462008</v>
      </c>
      <c r="H451" s="71">
        <f t="shared" si="12"/>
        <v>0.25160668697762834</v>
      </c>
      <c r="I451" s="77">
        <f t="shared" si="13"/>
        <v>9.3763534469216758E-5</v>
      </c>
      <c r="J451" s="154">
        <v>54.195280643699995</v>
      </c>
      <c r="K451" s="100">
        <v>116.6279545455</v>
      </c>
    </row>
    <row r="452" spans="1:11" x14ac:dyDescent="0.15">
      <c r="A452" s="34" t="s">
        <v>2108</v>
      </c>
      <c r="B452" s="34" t="s">
        <v>2109</v>
      </c>
      <c r="C452" s="34" t="s">
        <v>1915</v>
      </c>
      <c r="D452" s="34" t="s">
        <v>466</v>
      </c>
      <c r="E452" s="34" t="s">
        <v>469</v>
      </c>
      <c r="F452" s="66">
        <v>1.2570399999999999</v>
      </c>
      <c r="G452" s="49">
        <v>0.51690700000000001</v>
      </c>
      <c r="H452" s="71">
        <f t="shared" si="12"/>
        <v>1.4318494429365436</v>
      </c>
      <c r="I452" s="77">
        <f t="shared" si="13"/>
        <v>9.3737493873662426E-5</v>
      </c>
      <c r="J452" s="154">
        <v>79.811000000000007</v>
      </c>
      <c r="K452" s="100">
        <v>20.2849545455</v>
      </c>
    </row>
    <row r="453" spans="1:11" x14ac:dyDescent="0.15">
      <c r="A453" s="34" t="s">
        <v>899</v>
      </c>
      <c r="B453" s="34" t="s">
        <v>299</v>
      </c>
      <c r="C453" s="34" t="s">
        <v>1475</v>
      </c>
      <c r="D453" s="34" t="s">
        <v>465</v>
      </c>
      <c r="E453" s="34" t="s">
        <v>468</v>
      </c>
      <c r="F453" s="66">
        <v>1.2524229599999999</v>
      </c>
      <c r="G453" s="49">
        <v>1.109642894</v>
      </c>
      <c r="H453" s="71">
        <f t="shared" si="12"/>
        <v>0.12867208610268421</v>
      </c>
      <c r="I453" s="77">
        <f t="shared" si="13"/>
        <v>9.339320112346E-5</v>
      </c>
      <c r="J453" s="154">
        <v>27.079631810000002</v>
      </c>
      <c r="K453" s="100">
        <v>31.915136363599999</v>
      </c>
    </row>
    <row r="454" spans="1:11" x14ac:dyDescent="0.15">
      <c r="A454" s="34" t="s">
        <v>1173</v>
      </c>
      <c r="B454" s="34" t="s">
        <v>1330</v>
      </c>
      <c r="C454" s="34" t="s">
        <v>1916</v>
      </c>
      <c r="D454" s="34" t="s">
        <v>465</v>
      </c>
      <c r="E454" s="34" t="s">
        <v>469</v>
      </c>
      <c r="F454" s="66">
        <v>1.2514351100000001</v>
      </c>
      <c r="G454" s="49">
        <v>0.70764899999999997</v>
      </c>
      <c r="H454" s="71">
        <f t="shared" si="12"/>
        <v>0.76844044151832347</v>
      </c>
      <c r="I454" s="77">
        <f t="shared" si="13"/>
        <v>9.3319537132399193E-5</v>
      </c>
      <c r="J454" s="154">
        <v>21.906384940000002</v>
      </c>
      <c r="K454" s="100">
        <v>20.602954545500001</v>
      </c>
    </row>
    <row r="455" spans="1:11" x14ac:dyDescent="0.15">
      <c r="A455" s="34" t="s">
        <v>2085</v>
      </c>
      <c r="B455" s="34" t="s">
        <v>413</v>
      </c>
      <c r="C455" s="34" t="s">
        <v>1475</v>
      </c>
      <c r="D455" s="34" t="s">
        <v>465</v>
      </c>
      <c r="E455" s="34" t="s">
        <v>468</v>
      </c>
      <c r="F455" s="66">
        <v>1.2498207800000001</v>
      </c>
      <c r="G455" s="49">
        <v>6.4984665999999995</v>
      </c>
      <c r="H455" s="71">
        <f t="shared" ref="H455:H518" si="14">IF(ISERROR(F455/G455-1),"",((F455/G455-1)))</f>
        <v>-0.80767450893723147</v>
      </c>
      <c r="I455" s="77">
        <f t="shared" ref="I455:I518" si="15">F455/$F$814</f>
        <v>9.3199156517235736E-5</v>
      </c>
      <c r="J455" s="154">
        <v>80.113806690000004</v>
      </c>
      <c r="K455" s="100">
        <v>49.985909090900002</v>
      </c>
    </row>
    <row r="456" spans="1:11" x14ac:dyDescent="0.15">
      <c r="A456" s="34" t="s">
        <v>1944</v>
      </c>
      <c r="B456" s="34" t="s">
        <v>1945</v>
      </c>
      <c r="C456" s="34" t="s">
        <v>1914</v>
      </c>
      <c r="D456" s="34" t="s">
        <v>465</v>
      </c>
      <c r="E456" s="34" t="s">
        <v>469</v>
      </c>
      <c r="F456" s="66">
        <v>1.2336711999999999</v>
      </c>
      <c r="G456" s="49">
        <v>3.4393191000000001</v>
      </c>
      <c r="H456" s="71">
        <f t="shared" si="14"/>
        <v>-0.6413036522258142</v>
      </c>
      <c r="I456" s="77">
        <f t="shared" si="15"/>
        <v>9.1994882065895883E-5</v>
      </c>
      <c r="J456" s="154">
        <v>25.497182081280002</v>
      </c>
      <c r="K456" s="100">
        <v>95.7639090909</v>
      </c>
    </row>
    <row r="457" spans="1:11" x14ac:dyDescent="0.15">
      <c r="A457" s="34" t="s">
        <v>568</v>
      </c>
      <c r="B457" s="34" t="s">
        <v>990</v>
      </c>
      <c r="C457" s="34" t="s">
        <v>1910</v>
      </c>
      <c r="D457" s="34" t="s">
        <v>465</v>
      </c>
      <c r="E457" s="34" t="s">
        <v>468</v>
      </c>
      <c r="F457" s="66">
        <v>1.21191834</v>
      </c>
      <c r="G457" s="49">
        <v>2.2777909999999998E-2</v>
      </c>
      <c r="H457" s="71">
        <f t="shared" si="14"/>
        <v>52.205862170848867</v>
      </c>
      <c r="I457" s="77">
        <f t="shared" si="15"/>
        <v>9.0372770931019809E-5</v>
      </c>
      <c r="J457" s="154">
        <v>24.988216699999999</v>
      </c>
      <c r="K457" s="100">
        <v>36.891954545499999</v>
      </c>
    </row>
    <row r="458" spans="1:11" x14ac:dyDescent="0.15">
      <c r="A458" s="34" t="s">
        <v>1978</v>
      </c>
      <c r="B458" s="34" t="s">
        <v>1979</v>
      </c>
      <c r="C458" s="34" t="s">
        <v>1916</v>
      </c>
      <c r="D458" s="34" t="s">
        <v>465</v>
      </c>
      <c r="E458" s="34" t="s">
        <v>469</v>
      </c>
      <c r="F458" s="66">
        <v>1.1926566599999999</v>
      </c>
      <c r="G458" s="49">
        <v>0.26059913000000001</v>
      </c>
      <c r="H458" s="71">
        <f t="shared" si="14"/>
        <v>3.5765949410498798</v>
      </c>
      <c r="I458" s="77">
        <f t="shared" si="15"/>
        <v>8.8936427130507128E-5</v>
      </c>
      <c r="J458" s="154">
        <v>31.228479539999999</v>
      </c>
      <c r="K458" s="100">
        <v>78.794727272700001</v>
      </c>
    </row>
    <row r="459" spans="1:11" x14ac:dyDescent="0.15">
      <c r="A459" s="34" t="s">
        <v>689</v>
      </c>
      <c r="B459" s="34" t="s">
        <v>690</v>
      </c>
      <c r="C459" s="34" t="s">
        <v>1910</v>
      </c>
      <c r="D459" s="34" t="s">
        <v>465</v>
      </c>
      <c r="E459" s="34" t="s">
        <v>468</v>
      </c>
      <c r="F459" s="66">
        <v>1.1775659999999999</v>
      </c>
      <c r="G459" s="49">
        <v>1.9085300000000001</v>
      </c>
      <c r="H459" s="71">
        <f t="shared" si="14"/>
        <v>-0.38299843334922701</v>
      </c>
      <c r="I459" s="77">
        <f t="shared" si="15"/>
        <v>8.7811116361319577E-5</v>
      </c>
      <c r="J459" s="154">
        <v>11.969346146511</v>
      </c>
      <c r="K459" s="100">
        <v>53.579772727300004</v>
      </c>
    </row>
    <row r="460" spans="1:11" x14ac:dyDescent="0.15">
      <c r="A460" s="34" t="s">
        <v>2052</v>
      </c>
      <c r="B460" s="34" t="s">
        <v>1986</v>
      </c>
      <c r="C460" s="34" t="s">
        <v>1915</v>
      </c>
      <c r="D460" s="34" t="s">
        <v>466</v>
      </c>
      <c r="E460" s="34" t="s">
        <v>469</v>
      </c>
      <c r="F460" s="66">
        <v>1.1760999050000001</v>
      </c>
      <c r="G460" s="49">
        <v>1.1917610349999999</v>
      </c>
      <c r="H460" s="71">
        <f t="shared" si="14"/>
        <v>-1.3141166341287369E-2</v>
      </c>
      <c r="I460" s="77">
        <f t="shared" si="15"/>
        <v>8.7701789632591226E-5</v>
      </c>
      <c r="J460" s="154">
        <v>13.211</v>
      </c>
      <c r="K460" s="100">
        <v>75.749272727299996</v>
      </c>
    </row>
    <row r="461" spans="1:11" x14ac:dyDescent="0.15">
      <c r="A461" s="34" t="s">
        <v>278</v>
      </c>
      <c r="B461" s="34" t="s">
        <v>428</v>
      </c>
      <c r="C461" s="34" t="s">
        <v>1930</v>
      </c>
      <c r="D461" s="34" t="s">
        <v>466</v>
      </c>
      <c r="E461" s="34" t="s">
        <v>468</v>
      </c>
      <c r="F461" s="66">
        <v>1.1747579399999999</v>
      </c>
      <c r="G461" s="49">
        <v>1.8660602399999999</v>
      </c>
      <c r="H461" s="71">
        <f t="shared" si="14"/>
        <v>-0.37046087000921257</v>
      </c>
      <c r="I461" s="77">
        <f t="shared" si="15"/>
        <v>8.7601719280043828E-5</v>
      </c>
      <c r="J461" s="154">
        <v>307.0244930459292</v>
      </c>
      <c r="K461" s="100">
        <v>17.7974090909</v>
      </c>
    </row>
    <row r="462" spans="1:11" x14ac:dyDescent="0.15">
      <c r="A462" s="34" t="s">
        <v>1400</v>
      </c>
      <c r="B462" s="34" t="s">
        <v>1401</v>
      </c>
      <c r="C462" s="34" t="s">
        <v>1915</v>
      </c>
      <c r="D462" s="34" t="s">
        <v>466</v>
      </c>
      <c r="E462" s="34" t="s">
        <v>469</v>
      </c>
      <c r="F462" s="66">
        <v>1.1707500239999999</v>
      </c>
      <c r="G462" s="49">
        <v>3.949046005</v>
      </c>
      <c r="H462" s="71">
        <f t="shared" si="14"/>
        <v>-0.70353598754795965</v>
      </c>
      <c r="I462" s="77">
        <f t="shared" si="15"/>
        <v>8.7302848916733064E-5</v>
      </c>
      <c r="J462" s="154">
        <v>53.237000000000002</v>
      </c>
      <c r="K462" s="100">
        <v>50.041181818200002</v>
      </c>
    </row>
    <row r="463" spans="1:11" x14ac:dyDescent="0.15">
      <c r="A463" s="34" t="s">
        <v>1003</v>
      </c>
      <c r="B463" s="34" t="s">
        <v>1004</v>
      </c>
      <c r="C463" s="34" t="s">
        <v>1910</v>
      </c>
      <c r="D463" s="34" t="s">
        <v>465</v>
      </c>
      <c r="E463" s="34" t="s">
        <v>468</v>
      </c>
      <c r="F463" s="66">
        <v>1.1279993000000001</v>
      </c>
      <c r="G463" s="49">
        <v>0.37517992999999999</v>
      </c>
      <c r="H463" s="71">
        <f t="shared" si="14"/>
        <v>2.0065555478940471</v>
      </c>
      <c r="I463" s="77">
        <f t="shared" si="15"/>
        <v>8.4114926711358043E-5</v>
      </c>
      <c r="J463" s="154">
        <v>63.305264078</v>
      </c>
      <c r="K463" s="100">
        <v>22.5387727273</v>
      </c>
    </row>
    <row r="464" spans="1:11" x14ac:dyDescent="0.15">
      <c r="A464" s="34" t="s">
        <v>77</v>
      </c>
      <c r="B464" s="34" t="s">
        <v>89</v>
      </c>
      <c r="C464" s="34" t="s">
        <v>1913</v>
      </c>
      <c r="D464" s="34" t="s">
        <v>466</v>
      </c>
      <c r="E464" s="34" t="s">
        <v>469</v>
      </c>
      <c r="F464" s="66">
        <v>1.1216649599999999</v>
      </c>
      <c r="G464" s="49">
        <v>1.4813398999999998</v>
      </c>
      <c r="H464" s="71">
        <f t="shared" si="14"/>
        <v>-0.24280378865107188</v>
      </c>
      <c r="I464" s="77">
        <f t="shared" si="15"/>
        <v>8.3642574871365907E-5</v>
      </c>
      <c r="J464" s="154">
        <v>34.79074404</v>
      </c>
      <c r="K464" s="100">
        <v>9.9017272727000005</v>
      </c>
    </row>
    <row r="465" spans="1:11" x14ac:dyDescent="0.15">
      <c r="A465" s="34" t="s">
        <v>1228</v>
      </c>
      <c r="B465" s="34" t="s">
        <v>1233</v>
      </c>
      <c r="C465" s="34" t="s">
        <v>2176</v>
      </c>
      <c r="D465" s="34" t="s">
        <v>465</v>
      </c>
      <c r="E465" s="34" t="s">
        <v>468</v>
      </c>
      <c r="F465" s="66">
        <v>1.1067788799999998</v>
      </c>
      <c r="G465" s="49">
        <v>0.19881381000000001</v>
      </c>
      <c r="H465" s="71">
        <f t="shared" si="14"/>
        <v>4.5669114736043728</v>
      </c>
      <c r="I465" s="77">
        <f t="shared" si="15"/>
        <v>8.2532519636208034E-5</v>
      </c>
      <c r="J465" s="154">
        <v>10.069000000000001</v>
      </c>
      <c r="K465" s="100">
        <v>84.904454545500002</v>
      </c>
    </row>
    <row r="466" spans="1:11" x14ac:dyDescent="0.15">
      <c r="A466" s="34" t="s">
        <v>533</v>
      </c>
      <c r="B466" s="34" t="s">
        <v>849</v>
      </c>
      <c r="C466" s="34" t="s">
        <v>1475</v>
      </c>
      <c r="D466" s="34" t="s">
        <v>465</v>
      </c>
      <c r="E466" s="34" t="s">
        <v>468</v>
      </c>
      <c r="F466" s="66">
        <v>1.10509418</v>
      </c>
      <c r="G466" s="49">
        <v>0.48577559999999997</v>
      </c>
      <c r="H466" s="71">
        <f t="shared" si="14"/>
        <v>1.2749067264802929</v>
      </c>
      <c r="I466" s="77">
        <f t="shared" si="15"/>
        <v>8.240689152896488E-5</v>
      </c>
      <c r="J466" s="154">
        <v>71.4331064</v>
      </c>
      <c r="K466" s="100">
        <v>28.468250000000001</v>
      </c>
    </row>
    <row r="467" spans="1:11" x14ac:dyDescent="0.15">
      <c r="A467" s="34" t="s">
        <v>1742</v>
      </c>
      <c r="B467" s="34" t="s">
        <v>1743</v>
      </c>
      <c r="C467" s="34" t="s">
        <v>1087</v>
      </c>
      <c r="D467" s="34" t="s">
        <v>465</v>
      </c>
      <c r="E467" s="34" t="s">
        <v>468</v>
      </c>
      <c r="F467" s="66">
        <v>1.1035498000000001</v>
      </c>
      <c r="G467" s="49">
        <v>0</v>
      </c>
      <c r="H467" s="71" t="str">
        <f t="shared" si="14"/>
        <v/>
      </c>
      <c r="I467" s="77">
        <f t="shared" si="15"/>
        <v>8.2291727086474106E-5</v>
      </c>
      <c r="J467" s="154">
        <v>7.5720253799999995</v>
      </c>
      <c r="K467" s="100">
        <v>33.201500000000003</v>
      </c>
    </row>
    <row r="468" spans="1:11" x14ac:dyDescent="0.15">
      <c r="A468" s="34" t="s">
        <v>1763</v>
      </c>
      <c r="B468" s="34" t="s">
        <v>1764</v>
      </c>
      <c r="C468" s="34" t="s">
        <v>1087</v>
      </c>
      <c r="D468" s="34" t="s">
        <v>465</v>
      </c>
      <c r="E468" s="34" t="s">
        <v>468</v>
      </c>
      <c r="F468" s="66">
        <v>1.0941590000000001</v>
      </c>
      <c r="G468" s="49">
        <v>0.63909718000000004</v>
      </c>
      <c r="H468" s="71">
        <f t="shared" si="14"/>
        <v>0.71203853536014661</v>
      </c>
      <c r="I468" s="77">
        <f t="shared" si="15"/>
        <v>8.1591454973041919E-5</v>
      </c>
      <c r="J468" s="154">
        <v>9.3402653000000004</v>
      </c>
      <c r="K468" s="100">
        <v>48.3101818182</v>
      </c>
    </row>
    <row r="469" spans="1:11" x14ac:dyDescent="0.15">
      <c r="A469" s="34" t="s">
        <v>558</v>
      </c>
      <c r="B469" s="34" t="s">
        <v>948</v>
      </c>
      <c r="C469" s="34" t="s">
        <v>1910</v>
      </c>
      <c r="D469" s="34" t="s">
        <v>465</v>
      </c>
      <c r="E469" s="34" t="s">
        <v>468</v>
      </c>
      <c r="F469" s="66">
        <v>1.0852911080000001</v>
      </c>
      <c r="G469" s="49">
        <v>1.038911395</v>
      </c>
      <c r="H469" s="71">
        <f t="shared" si="14"/>
        <v>4.4642606889493397E-2</v>
      </c>
      <c r="I469" s="77">
        <f t="shared" si="15"/>
        <v>8.093017611793603E-5</v>
      </c>
      <c r="J469" s="154">
        <v>31.93872163</v>
      </c>
      <c r="K469" s="100">
        <v>9.1166363635999996</v>
      </c>
    </row>
    <row r="470" spans="1:11" x14ac:dyDescent="0.15">
      <c r="A470" s="34" t="s">
        <v>1961</v>
      </c>
      <c r="B470" s="34" t="s">
        <v>837</v>
      </c>
      <c r="C470" s="34" t="s">
        <v>1911</v>
      </c>
      <c r="D470" s="34" t="s">
        <v>465</v>
      </c>
      <c r="E470" s="34" t="s">
        <v>469</v>
      </c>
      <c r="F470" s="66">
        <v>1.0809868999999999</v>
      </c>
      <c r="G470" s="49">
        <v>0</v>
      </c>
      <c r="H470" s="71" t="str">
        <f t="shared" si="14"/>
        <v/>
      </c>
      <c r="I470" s="77">
        <f t="shared" si="15"/>
        <v>8.0609211255218072E-5</v>
      </c>
      <c r="J470" s="154">
        <v>36.022319840400002</v>
      </c>
      <c r="K470" s="100">
        <v>14.343136363599999</v>
      </c>
    </row>
    <row r="471" spans="1:11" x14ac:dyDescent="0.15">
      <c r="A471" s="34" t="s">
        <v>1424</v>
      </c>
      <c r="B471" s="34" t="s">
        <v>1417</v>
      </c>
      <c r="C471" s="34" t="s">
        <v>1910</v>
      </c>
      <c r="D471" s="34" t="s">
        <v>465</v>
      </c>
      <c r="E471" s="34" t="s">
        <v>468</v>
      </c>
      <c r="F471" s="66">
        <v>1.08064859</v>
      </c>
      <c r="G471" s="49">
        <v>0.84199084000000002</v>
      </c>
      <c r="H471" s="71">
        <f t="shared" si="14"/>
        <v>0.28344459186753146</v>
      </c>
      <c r="I471" s="77">
        <f t="shared" si="15"/>
        <v>8.058398347284648E-5</v>
      </c>
      <c r="J471" s="154">
        <v>10.296520940985999</v>
      </c>
      <c r="K471" s="100">
        <v>51.721499999999999</v>
      </c>
    </row>
    <row r="472" spans="1:11" x14ac:dyDescent="0.15">
      <c r="A472" s="34" t="s">
        <v>1419</v>
      </c>
      <c r="B472" s="34" t="s">
        <v>1411</v>
      </c>
      <c r="C472" s="34" t="s">
        <v>1913</v>
      </c>
      <c r="D472" s="34" t="s">
        <v>465</v>
      </c>
      <c r="E472" s="34" t="s">
        <v>468</v>
      </c>
      <c r="F472" s="66">
        <v>1.07451702</v>
      </c>
      <c r="G472" s="49">
        <v>0.89086275000000004</v>
      </c>
      <c r="H472" s="71">
        <f t="shared" si="14"/>
        <v>0.2061532710846874</v>
      </c>
      <c r="I472" s="77">
        <f t="shared" si="15"/>
        <v>8.012675219515371E-5</v>
      </c>
      <c r="J472" s="154">
        <v>5.393680179391052</v>
      </c>
      <c r="K472" s="100">
        <v>29.480499999999999</v>
      </c>
    </row>
    <row r="473" spans="1:11" x14ac:dyDescent="0.15">
      <c r="A473" s="34" t="s">
        <v>2035</v>
      </c>
      <c r="B473" s="34" t="s">
        <v>1989</v>
      </c>
      <c r="C473" s="34" t="s">
        <v>1915</v>
      </c>
      <c r="D473" s="34" t="s">
        <v>466</v>
      </c>
      <c r="E473" s="34" t="s">
        <v>469</v>
      </c>
      <c r="F473" s="66">
        <v>1.066496895</v>
      </c>
      <c r="G473" s="49">
        <v>0.41772728999999997</v>
      </c>
      <c r="H473" s="71">
        <f t="shared" si="14"/>
        <v>1.5530936583051589</v>
      </c>
      <c r="I473" s="77">
        <f t="shared" si="15"/>
        <v>7.9528691339450221E-5</v>
      </c>
      <c r="J473" s="154">
        <v>24.016999999999999</v>
      </c>
      <c r="K473" s="100">
        <v>42.857363636400002</v>
      </c>
    </row>
    <row r="474" spans="1:11" x14ac:dyDescent="0.15">
      <c r="A474" s="34" t="s">
        <v>337</v>
      </c>
      <c r="B474" s="34" t="s">
        <v>338</v>
      </c>
      <c r="C474" s="34" t="s">
        <v>356</v>
      </c>
      <c r="D474" s="34" t="s">
        <v>466</v>
      </c>
      <c r="E474" s="34" t="s">
        <v>468</v>
      </c>
      <c r="F474" s="66">
        <v>1.0662928600000001</v>
      </c>
      <c r="G474" s="49">
        <v>1.20282025</v>
      </c>
      <c r="H474" s="71">
        <f t="shared" si="14"/>
        <v>-0.11350606210695235</v>
      </c>
      <c r="I474" s="77">
        <f t="shared" si="15"/>
        <v>7.9513476446079674E-5</v>
      </c>
      <c r="J474" s="154">
        <v>34.429499999999997</v>
      </c>
      <c r="K474" s="100">
        <v>95.9424090909</v>
      </c>
    </row>
    <row r="475" spans="1:11" x14ac:dyDescent="0.15">
      <c r="A475" s="34" t="s">
        <v>1108</v>
      </c>
      <c r="B475" s="34" t="s">
        <v>1364</v>
      </c>
      <c r="C475" s="34" t="s">
        <v>1475</v>
      </c>
      <c r="D475" s="34" t="s">
        <v>465</v>
      </c>
      <c r="E475" s="34" t="s">
        <v>468</v>
      </c>
      <c r="F475" s="66">
        <v>1.0524159199999998</v>
      </c>
      <c r="G475" s="49">
        <v>6.1310120000000003E-2</v>
      </c>
      <c r="H475" s="71">
        <f t="shared" si="14"/>
        <v>16.165451967799115</v>
      </c>
      <c r="I475" s="77">
        <f t="shared" si="15"/>
        <v>7.847867279763953E-5</v>
      </c>
      <c r="J475" s="154">
        <v>6.3044224199999999</v>
      </c>
      <c r="K475" s="100">
        <v>23.162818181799999</v>
      </c>
    </row>
    <row r="476" spans="1:11" x14ac:dyDescent="0.15">
      <c r="A476" s="34" t="s">
        <v>80</v>
      </c>
      <c r="B476" s="34" t="s">
        <v>92</v>
      </c>
      <c r="C476" s="34" t="s">
        <v>1913</v>
      </c>
      <c r="D476" s="34" t="s">
        <v>466</v>
      </c>
      <c r="E476" s="34" t="s">
        <v>469</v>
      </c>
      <c r="F476" s="66">
        <v>1.0506719600000001</v>
      </c>
      <c r="G476" s="49">
        <v>1.90425723</v>
      </c>
      <c r="H476" s="71">
        <f t="shared" si="14"/>
        <v>-0.44825103276619827</v>
      </c>
      <c r="I476" s="77">
        <f t="shared" si="15"/>
        <v>7.8348625671202906E-5</v>
      </c>
      <c r="J476" s="154">
        <v>8.5973534600000008</v>
      </c>
      <c r="K476" s="100">
        <v>11.6644545455</v>
      </c>
    </row>
    <row r="477" spans="1:11" x14ac:dyDescent="0.15">
      <c r="A477" s="34" t="s">
        <v>181</v>
      </c>
      <c r="B477" s="34" t="s">
        <v>182</v>
      </c>
      <c r="C477" s="34" t="s">
        <v>1917</v>
      </c>
      <c r="D477" s="34" t="s">
        <v>466</v>
      </c>
      <c r="E477" s="34" t="s">
        <v>469</v>
      </c>
      <c r="F477" s="66">
        <v>1.0170173229999999</v>
      </c>
      <c r="G477" s="49">
        <v>8.38972E-4</v>
      </c>
      <c r="H477" s="71">
        <f t="shared" si="14"/>
        <v>1211.2184327963269</v>
      </c>
      <c r="I477" s="77">
        <f t="shared" si="15"/>
        <v>7.5838998825909326E-5</v>
      </c>
      <c r="J477" s="154">
        <v>11.580007719999999</v>
      </c>
      <c r="K477" s="100">
        <v>38.541272727299997</v>
      </c>
    </row>
    <row r="478" spans="1:11" x14ac:dyDescent="0.15">
      <c r="A478" s="34" t="s">
        <v>410</v>
      </c>
      <c r="B478" s="34" t="s">
        <v>411</v>
      </c>
      <c r="C478" s="34" t="s">
        <v>1475</v>
      </c>
      <c r="D478" s="34" t="s">
        <v>465</v>
      </c>
      <c r="E478" s="34" t="s">
        <v>469</v>
      </c>
      <c r="F478" s="66">
        <v>1.01002109</v>
      </c>
      <c r="G478" s="49">
        <v>2.96902746</v>
      </c>
      <c r="H478" s="71">
        <f t="shared" si="14"/>
        <v>-0.65981416352410571</v>
      </c>
      <c r="I478" s="77">
        <f t="shared" si="15"/>
        <v>7.531728961381089E-5</v>
      </c>
      <c r="J478" s="154">
        <v>86.397213269999995</v>
      </c>
      <c r="K478" s="100">
        <v>2.3394545455000002</v>
      </c>
    </row>
    <row r="479" spans="1:11" x14ac:dyDescent="0.15">
      <c r="A479" s="34" t="s">
        <v>408</v>
      </c>
      <c r="B479" s="34" t="s">
        <v>409</v>
      </c>
      <c r="C479" s="34" t="s">
        <v>1475</v>
      </c>
      <c r="D479" s="34" t="s">
        <v>465</v>
      </c>
      <c r="E479" s="34" t="s">
        <v>469</v>
      </c>
      <c r="F479" s="66">
        <v>1.0036021399999999</v>
      </c>
      <c r="G479" s="49">
        <v>3.6434793500000002</v>
      </c>
      <c r="H479" s="71">
        <f t="shared" si="14"/>
        <v>-0.72454842100312722</v>
      </c>
      <c r="I479" s="77">
        <f t="shared" si="15"/>
        <v>7.4838628404700323E-5</v>
      </c>
      <c r="J479" s="154">
        <v>53.589327789999999</v>
      </c>
      <c r="K479" s="100">
        <v>9.6995454545000008</v>
      </c>
    </row>
    <row r="480" spans="1:11" x14ac:dyDescent="0.15">
      <c r="A480" s="34" t="s">
        <v>2051</v>
      </c>
      <c r="B480" s="34" t="s">
        <v>1985</v>
      </c>
      <c r="C480" s="34" t="s">
        <v>1915</v>
      </c>
      <c r="D480" s="34" t="s">
        <v>466</v>
      </c>
      <c r="E480" s="34" t="s">
        <v>469</v>
      </c>
      <c r="F480" s="66">
        <v>0.99904541000000002</v>
      </c>
      <c r="G480" s="49">
        <v>0.91759486000000001</v>
      </c>
      <c r="H480" s="71">
        <f t="shared" si="14"/>
        <v>8.8765264007690803E-2</v>
      </c>
      <c r="I480" s="77">
        <f t="shared" si="15"/>
        <v>7.449883297220898E-5</v>
      </c>
      <c r="J480" s="154">
        <v>15.099</v>
      </c>
      <c r="K480" s="100">
        <v>127.9834090909</v>
      </c>
    </row>
    <row r="481" spans="1:11" x14ac:dyDescent="0.15">
      <c r="A481" s="34" t="s">
        <v>1178</v>
      </c>
      <c r="B481" s="34" t="s">
        <v>1335</v>
      </c>
      <c r="C481" s="34" t="s">
        <v>1916</v>
      </c>
      <c r="D481" s="34" t="s">
        <v>465</v>
      </c>
      <c r="E481" s="34" t="s">
        <v>469</v>
      </c>
      <c r="F481" s="66">
        <v>0.9986199</v>
      </c>
      <c r="G481" s="49">
        <v>1.534143E-2</v>
      </c>
      <c r="H481" s="71">
        <f t="shared" si="14"/>
        <v>64.093012841697288</v>
      </c>
      <c r="I481" s="77">
        <f t="shared" si="15"/>
        <v>7.4467102684375506E-5</v>
      </c>
      <c r="J481" s="154">
        <v>24.470916949999999</v>
      </c>
      <c r="K481" s="100">
        <v>25.7601818182</v>
      </c>
    </row>
    <row r="482" spans="1:11" x14ac:dyDescent="0.15">
      <c r="A482" s="34" t="s">
        <v>78</v>
      </c>
      <c r="B482" s="34" t="s">
        <v>90</v>
      </c>
      <c r="C482" s="34" t="s">
        <v>1913</v>
      </c>
      <c r="D482" s="34" t="s">
        <v>466</v>
      </c>
      <c r="E482" s="34" t="s">
        <v>469</v>
      </c>
      <c r="F482" s="66">
        <v>0.98499999999999999</v>
      </c>
      <c r="G482" s="49">
        <v>0.98429999999999995</v>
      </c>
      <c r="H482" s="71">
        <f t="shared" si="14"/>
        <v>7.1116529513370885E-4</v>
      </c>
      <c r="I482" s="77">
        <f t="shared" si="15"/>
        <v>7.3451466513044529E-5</v>
      </c>
      <c r="J482" s="154">
        <v>15.175439019999999</v>
      </c>
      <c r="K482" s="100">
        <v>8.7234090909000006</v>
      </c>
    </row>
    <row r="483" spans="1:11" x14ac:dyDescent="0.15">
      <c r="A483" s="34" t="s">
        <v>343</v>
      </c>
      <c r="B483" s="34" t="s">
        <v>344</v>
      </c>
      <c r="C483" s="34" t="s">
        <v>356</v>
      </c>
      <c r="D483" s="34" t="s">
        <v>466</v>
      </c>
      <c r="E483" s="34" t="s">
        <v>468</v>
      </c>
      <c r="F483" s="66">
        <v>0.96898158000000001</v>
      </c>
      <c r="G483" s="49">
        <v>7.4656E-2</v>
      </c>
      <c r="H483" s="71">
        <f t="shared" si="14"/>
        <v>11.979286058722675</v>
      </c>
      <c r="I483" s="77">
        <f t="shared" si="15"/>
        <v>7.2256972665103524E-5</v>
      </c>
      <c r="J483" s="154">
        <v>24.07</v>
      </c>
      <c r="K483" s="100">
        <v>104.4965</v>
      </c>
    </row>
    <row r="484" spans="1:11" x14ac:dyDescent="0.15">
      <c r="A484" s="34" t="s">
        <v>76</v>
      </c>
      <c r="B484" s="34" t="s">
        <v>88</v>
      </c>
      <c r="C484" s="34" t="s">
        <v>1913</v>
      </c>
      <c r="D484" s="34" t="s">
        <v>466</v>
      </c>
      <c r="E484" s="34" t="s">
        <v>469</v>
      </c>
      <c r="F484" s="66">
        <v>0.9657</v>
      </c>
      <c r="G484" s="49">
        <v>5.7766630000000001</v>
      </c>
      <c r="H484" s="71">
        <f t="shared" si="14"/>
        <v>-0.83282736070980778</v>
      </c>
      <c r="I484" s="77">
        <f t="shared" si="15"/>
        <v>7.2012265189489442E-5</v>
      </c>
      <c r="J484" s="154">
        <v>51.739264380000002</v>
      </c>
      <c r="K484" s="100">
        <v>10.9997272727</v>
      </c>
    </row>
    <row r="485" spans="1:11" x14ac:dyDescent="0.15">
      <c r="A485" s="34" t="s">
        <v>339</v>
      </c>
      <c r="B485" s="34" t="s">
        <v>340</v>
      </c>
      <c r="C485" s="34" t="s">
        <v>356</v>
      </c>
      <c r="D485" s="34" t="s">
        <v>466</v>
      </c>
      <c r="E485" s="34" t="s">
        <v>468</v>
      </c>
      <c r="F485" s="66">
        <v>0.96155977999999998</v>
      </c>
      <c r="G485" s="49">
        <v>5.9596199999999995E-2</v>
      </c>
      <c r="H485" s="71">
        <f t="shared" si="14"/>
        <v>15.134582070668937</v>
      </c>
      <c r="I485" s="77">
        <f t="shared" si="15"/>
        <v>7.1703528914680677E-5</v>
      </c>
      <c r="J485" s="154">
        <v>67.982500000000002</v>
      </c>
      <c r="K485" s="100">
        <v>55.161818181800001</v>
      </c>
    </row>
    <row r="486" spans="1:11" x14ac:dyDescent="0.15">
      <c r="A486" s="34" t="s">
        <v>149</v>
      </c>
      <c r="B486" s="34" t="s">
        <v>150</v>
      </c>
      <c r="C486" s="34" t="s">
        <v>1909</v>
      </c>
      <c r="D486" s="34" t="s">
        <v>465</v>
      </c>
      <c r="E486" s="34" t="s">
        <v>468</v>
      </c>
      <c r="F486" s="66">
        <v>0.95088399999999995</v>
      </c>
      <c r="G486" s="49">
        <v>0.79102388000000001</v>
      </c>
      <c r="H486" s="71">
        <f t="shared" si="14"/>
        <v>0.20209265995863479</v>
      </c>
      <c r="I486" s="77">
        <f t="shared" si="15"/>
        <v>7.0907435821106421E-5</v>
      </c>
      <c r="J486" s="154">
        <v>304.95713259000001</v>
      </c>
      <c r="K486" s="100">
        <v>13.6510454545</v>
      </c>
    </row>
    <row r="487" spans="1:11" x14ac:dyDescent="0.15">
      <c r="A487" s="34" t="s">
        <v>1186</v>
      </c>
      <c r="B487" s="34" t="s">
        <v>1343</v>
      </c>
      <c r="C487" s="34" t="s">
        <v>1916</v>
      </c>
      <c r="D487" s="34" t="s">
        <v>465</v>
      </c>
      <c r="E487" s="34" t="s">
        <v>469</v>
      </c>
      <c r="F487" s="66">
        <v>0.92617548199999999</v>
      </c>
      <c r="G487" s="49">
        <v>1.99717371</v>
      </c>
      <c r="H487" s="71">
        <f t="shared" si="14"/>
        <v>-0.53625692278915493</v>
      </c>
      <c r="I487" s="77">
        <f t="shared" si="15"/>
        <v>6.9064921219620174E-5</v>
      </c>
      <c r="J487" s="154">
        <v>121.92985401</v>
      </c>
      <c r="K487" s="100">
        <v>19.091318181799998</v>
      </c>
    </row>
    <row r="488" spans="1:11" x14ac:dyDescent="0.15">
      <c r="A488" s="34" t="s">
        <v>1924</v>
      </c>
      <c r="B488" s="34" t="s">
        <v>1925</v>
      </c>
      <c r="C488" s="34" t="s">
        <v>1910</v>
      </c>
      <c r="D488" s="34" t="s">
        <v>465</v>
      </c>
      <c r="E488" s="34" t="s">
        <v>468</v>
      </c>
      <c r="F488" s="66">
        <v>0.92468520999999992</v>
      </c>
      <c r="G488" s="49">
        <v>2.4524659399999997</v>
      </c>
      <c r="H488" s="71">
        <f t="shared" si="14"/>
        <v>-0.62295696143286705</v>
      </c>
      <c r="I488" s="77">
        <f t="shared" si="15"/>
        <v>6.8953791611596493E-5</v>
      </c>
      <c r="J488" s="154">
        <v>17.363752573999999</v>
      </c>
      <c r="K488" s="100">
        <v>83.566772727300005</v>
      </c>
    </row>
    <row r="489" spans="1:11" x14ac:dyDescent="0.15">
      <c r="A489" s="34" t="s">
        <v>333</v>
      </c>
      <c r="B489" s="34" t="s">
        <v>334</v>
      </c>
      <c r="C489" s="34" t="s">
        <v>356</v>
      </c>
      <c r="D489" s="34" t="s">
        <v>466</v>
      </c>
      <c r="E489" s="34" t="s">
        <v>468</v>
      </c>
      <c r="F489" s="66">
        <v>0.92203000000000002</v>
      </c>
      <c r="G489" s="49">
        <v>2.9670318</v>
      </c>
      <c r="H489" s="71">
        <f t="shared" si="14"/>
        <v>-0.6892416185091107</v>
      </c>
      <c r="I489" s="77">
        <f t="shared" si="15"/>
        <v>6.8755792557383195E-5</v>
      </c>
      <c r="J489" s="154">
        <v>14.717499999999999</v>
      </c>
      <c r="K489" s="100">
        <v>90.408409090899994</v>
      </c>
    </row>
    <row r="490" spans="1:11" x14ac:dyDescent="0.15">
      <c r="A490" s="34" t="s">
        <v>1969</v>
      </c>
      <c r="B490" s="34" t="s">
        <v>1650</v>
      </c>
      <c r="C490" s="34" t="s">
        <v>1915</v>
      </c>
      <c r="D490" s="34" t="s">
        <v>466</v>
      </c>
      <c r="E490" s="34" t="s">
        <v>468</v>
      </c>
      <c r="F490" s="66">
        <v>0.92201296999999993</v>
      </c>
      <c r="G490" s="49">
        <v>0</v>
      </c>
      <c r="H490" s="71" t="str">
        <f t="shared" si="14"/>
        <v/>
      </c>
      <c r="I490" s="77">
        <f t="shared" si="15"/>
        <v>6.8754522629997682E-5</v>
      </c>
      <c r="J490" s="154">
        <v>23.846</v>
      </c>
      <c r="K490" s="100">
        <v>42.384272727300001</v>
      </c>
    </row>
    <row r="491" spans="1:11" x14ac:dyDescent="0.15">
      <c r="A491" s="34" t="s">
        <v>2065</v>
      </c>
      <c r="B491" s="34" t="s">
        <v>669</v>
      </c>
      <c r="C491" s="34" t="s">
        <v>1913</v>
      </c>
      <c r="D491" s="34" t="s">
        <v>466</v>
      </c>
      <c r="E491" s="34" t="s">
        <v>469</v>
      </c>
      <c r="F491" s="66">
        <v>0.91984881000000007</v>
      </c>
      <c r="G491" s="49">
        <v>1.2237472600000001</v>
      </c>
      <c r="H491" s="71">
        <f t="shared" si="14"/>
        <v>-0.24833432517756981</v>
      </c>
      <c r="I491" s="77">
        <f t="shared" si="15"/>
        <v>6.8593141182516618E-5</v>
      </c>
      <c r="J491" s="154">
        <v>60.323824049999999</v>
      </c>
      <c r="K491" s="100">
        <v>33.2348636364</v>
      </c>
    </row>
    <row r="492" spans="1:11" x14ac:dyDescent="0.15">
      <c r="A492" s="34" t="s">
        <v>750</v>
      </c>
      <c r="B492" s="34" t="s">
        <v>763</v>
      </c>
      <c r="C492" s="34" t="s">
        <v>1916</v>
      </c>
      <c r="D492" s="34" t="s">
        <v>465</v>
      </c>
      <c r="E492" s="34" t="s">
        <v>468</v>
      </c>
      <c r="F492" s="66">
        <v>0.91923443999999999</v>
      </c>
      <c r="G492" s="49">
        <v>0.50021340999999997</v>
      </c>
      <c r="H492" s="71">
        <f t="shared" si="14"/>
        <v>0.83768451949338996</v>
      </c>
      <c r="I492" s="77">
        <f t="shared" si="15"/>
        <v>6.8547327601316998E-5</v>
      </c>
      <c r="J492" s="154">
        <v>17.01942979</v>
      </c>
      <c r="K492" s="100">
        <v>60.785227272699998</v>
      </c>
    </row>
    <row r="493" spans="1:11" x14ac:dyDescent="0.15">
      <c r="A493" s="34" t="s">
        <v>563</v>
      </c>
      <c r="B493" s="34" t="s">
        <v>986</v>
      </c>
      <c r="C493" s="34" t="s">
        <v>1910</v>
      </c>
      <c r="D493" s="34" t="s">
        <v>465</v>
      </c>
      <c r="E493" s="34" t="s">
        <v>468</v>
      </c>
      <c r="F493" s="66">
        <v>0.90544245400000001</v>
      </c>
      <c r="G493" s="49">
        <v>1.98320779</v>
      </c>
      <c r="H493" s="71">
        <f t="shared" si="14"/>
        <v>-0.54344549342456949</v>
      </c>
      <c r="I493" s="77">
        <f t="shared" si="15"/>
        <v>6.7518858974081072E-5</v>
      </c>
      <c r="J493" s="154">
        <v>22.632536510000001</v>
      </c>
      <c r="K493" s="100">
        <v>16.359318181799999</v>
      </c>
    </row>
    <row r="494" spans="1:11" x14ac:dyDescent="0.15">
      <c r="A494" s="34" t="s">
        <v>1184</v>
      </c>
      <c r="B494" s="34" t="s">
        <v>1341</v>
      </c>
      <c r="C494" s="34" t="s">
        <v>1916</v>
      </c>
      <c r="D494" s="34" t="s">
        <v>465</v>
      </c>
      <c r="E494" s="34" t="s">
        <v>469</v>
      </c>
      <c r="F494" s="66">
        <v>0.89867047999999994</v>
      </c>
      <c r="G494" s="49">
        <v>2.7050286699999999</v>
      </c>
      <c r="H494" s="71">
        <f t="shared" si="14"/>
        <v>-0.66777783541939317</v>
      </c>
      <c r="I494" s="77">
        <f t="shared" si="15"/>
        <v>6.7013872759372236E-5</v>
      </c>
      <c r="J494" s="154">
        <v>39.427202719999997</v>
      </c>
      <c r="K494" s="100">
        <v>28.8295454545</v>
      </c>
    </row>
    <row r="495" spans="1:11" x14ac:dyDescent="0.15">
      <c r="A495" s="34" t="s">
        <v>335</v>
      </c>
      <c r="B495" s="34" t="s">
        <v>336</v>
      </c>
      <c r="C495" s="34" t="s">
        <v>356</v>
      </c>
      <c r="D495" s="34" t="s">
        <v>466</v>
      </c>
      <c r="E495" s="34" t="s">
        <v>468</v>
      </c>
      <c r="F495" s="66">
        <v>0.89071193999999998</v>
      </c>
      <c r="G495" s="49">
        <v>0.48818444</v>
      </c>
      <c r="H495" s="71">
        <f t="shared" si="14"/>
        <v>0.82453979893337026</v>
      </c>
      <c r="I495" s="77">
        <f t="shared" si="15"/>
        <v>6.6420404298151196E-5</v>
      </c>
      <c r="J495" s="154">
        <v>44.9</v>
      </c>
      <c r="K495" s="100">
        <v>83.839181818200004</v>
      </c>
    </row>
    <row r="496" spans="1:11" x14ac:dyDescent="0.15">
      <c r="A496" s="34" t="s">
        <v>1750</v>
      </c>
      <c r="B496" s="34" t="s">
        <v>1751</v>
      </c>
      <c r="C496" s="34" t="s">
        <v>1087</v>
      </c>
      <c r="D496" s="34" t="s">
        <v>465</v>
      </c>
      <c r="E496" s="34" t="s">
        <v>468</v>
      </c>
      <c r="F496" s="66">
        <v>0.88860947000000001</v>
      </c>
      <c r="G496" s="49">
        <v>1.0216540000000001</v>
      </c>
      <c r="H496" s="71">
        <f t="shared" si="14"/>
        <v>-0.13022464552578472</v>
      </c>
      <c r="I496" s="77">
        <f t="shared" si="15"/>
        <v>6.626362307500431E-5</v>
      </c>
      <c r="J496" s="154">
        <v>4.81438291</v>
      </c>
      <c r="K496" s="100">
        <v>35.7037272727</v>
      </c>
    </row>
    <row r="497" spans="1:11" x14ac:dyDescent="0.15">
      <c r="A497" s="34" t="s">
        <v>737</v>
      </c>
      <c r="B497" s="34" t="s">
        <v>738</v>
      </c>
      <c r="C497" s="34" t="s">
        <v>1930</v>
      </c>
      <c r="D497" s="34" t="s">
        <v>2151</v>
      </c>
      <c r="E497" s="34" t="s">
        <v>468</v>
      </c>
      <c r="F497" s="66">
        <v>0.88587461999999995</v>
      </c>
      <c r="G497" s="49">
        <v>2.1235156900000001</v>
      </c>
      <c r="H497" s="71">
        <f t="shared" si="14"/>
        <v>-0.58282643063494399</v>
      </c>
      <c r="I497" s="77">
        <f t="shared" si="15"/>
        <v>6.6059685264655877E-5</v>
      </c>
      <c r="J497" s="154">
        <v>13.578415745999999</v>
      </c>
      <c r="K497" s="100">
        <v>51.867681818199998</v>
      </c>
    </row>
    <row r="498" spans="1:11" x14ac:dyDescent="0.15">
      <c r="A498" s="34" t="s">
        <v>871</v>
      </c>
      <c r="B498" s="34" t="s">
        <v>872</v>
      </c>
      <c r="C498" s="34" t="s">
        <v>1910</v>
      </c>
      <c r="D498" s="34" t="s">
        <v>465</v>
      </c>
      <c r="E498" s="34" t="s">
        <v>468</v>
      </c>
      <c r="F498" s="66">
        <v>0.8795676899999999</v>
      </c>
      <c r="G498" s="49">
        <v>0.70558839000000007</v>
      </c>
      <c r="H498" s="71">
        <f t="shared" si="14"/>
        <v>0.24657335985927964</v>
      </c>
      <c r="I498" s="77">
        <f t="shared" si="15"/>
        <v>6.5589377388823274E-5</v>
      </c>
      <c r="J498" s="154">
        <v>281.01791961000004</v>
      </c>
      <c r="K498" s="100">
        <v>6.2602272726999999</v>
      </c>
    </row>
    <row r="499" spans="1:11" x14ac:dyDescent="0.15">
      <c r="A499" s="34" t="s">
        <v>576</v>
      </c>
      <c r="B499" s="34" t="s">
        <v>419</v>
      </c>
      <c r="C499" s="34" t="s">
        <v>1930</v>
      </c>
      <c r="D499" s="34" t="s">
        <v>466</v>
      </c>
      <c r="E499" s="34" t="s">
        <v>468</v>
      </c>
      <c r="F499" s="66">
        <v>0.86897999999999997</v>
      </c>
      <c r="G499" s="49">
        <v>3.8212565000000001</v>
      </c>
      <c r="H499" s="71">
        <f t="shared" si="14"/>
        <v>-0.77259312480070363</v>
      </c>
      <c r="I499" s="77">
        <f t="shared" si="15"/>
        <v>6.4799853168025825E-5</v>
      </c>
      <c r="J499" s="154">
        <v>27.352724399</v>
      </c>
      <c r="K499" s="100">
        <v>14.153909090899999</v>
      </c>
    </row>
    <row r="500" spans="1:11" x14ac:dyDescent="0.15">
      <c r="A500" s="34" t="s">
        <v>87</v>
      </c>
      <c r="B500" s="34" t="s">
        <v>115</v>
      </c>
      <c r="C500" s="34" t="s">
        <v>1915</v>
      </c>
      <c r="D500" s="34" t="s">
        <v>466</v>
      </c>
      <c r="E500" s="34" t="s">
        <v>469</v>
      </c>
      <c r="F500" s="66">
        <v>0.85315976000000004</v>
      </c>
      <c r="G500" s="49">
        <v>4.2969964200000001</v>
      </c>
      <c r="H500" s="71">
        <f t="shared" si="14"/>
        <v>-0.80145206637151445</v>
      </c>
      <c r="I500" s="77">
        <f t="shared" si="15"/>
        <v>6.3620137606007214E-5</v>
      </c>
      <c r="J500" s="154">
        <v>53.293799999999997</v>
      </c>
      <c r="K500" s="100">
        <v>102.9519545455</v>
      </c>
    </row>
    <row r="501" spans="1:11" x14ac:dyDescent="0.15">
      <c r="A501" s="34" t="s">
        <v>1273</v>
      </c>
      <c r="B501" s="34" t="s">
        <v>1274</v>
      </c>
      <c r="C501" s="34" t="s">
        <v>1910</v>
      </c>
      <c r="D501" s="34" t="s">
        <v>465</v>
      </c>
      <c r="E501" s="34" t="s">
        <v>468</v>
      </c>
      <c r="F501" s="66">
        <v>0.85157115000000005</v>
      </c>
      <c r="G501" s="49">
        <v>0.34988596999999999</v>
      </c>
      <c r="H501" s="71">
        <f t="shared" si="14"/>
        <v>1.4338533780019818</v>
      </c>
      <c r="I501" s="77">
        <f t="shared" si="15"/>
        <v>6.3501674931674948E-5</v>
      </c>
      <c r="J501" s="154">
        <v>10.885133455</v>
      </c>
      <c r="K501" s="100">
        <v>19.996409090899999</v>
      </c>
    </row>
    <row r="502" spans="1:11" x14ac:dyDescent="0.15">
      <c r="A502" s="34" t="s">
        <v>1303</v>
      </c>
      <c r="B502" s="34" t="s">
        <v>1304</v>
      </c>
      <c r="C502" s="34" t="s">
        <v>1910</v>
      </c>
      <c r="D502" s="34" t="s">
        <v>465</v>
      </c>
      <c r="E502" s="34" t="s">
        <v>468</v>
      </c>
      <c r="F502" s="66">
        <v>0.84939702000000006</v>
      </c>
      <c r="G502" s="49">
        <v>0.15395910999999998</v>
      </c>
      <c r="H502" s="71">
        <f t="shared" si="14"/>
        <v>4.5170299438597699</v>
      </c>
      <c r="I502" s="77">
        <f t="shared" si="15"/>
        <v>6.3339550021126719E-5</v>
      </c>
      <c r="J502" s="154">
        <v>16.185732898999998</v>
      </c>
      <c r="K502" s="100">
        <v>21.763999999999999</v>
      </c>
    </row>
    <row r="503" spans="1:11" x14ac:dyDescent="0.15">
      <c r="A503" s="34" t="s">
        <v>859</v>
      </c>
      <c r="B503" s="34" t="s">
        <v>860</v>
      </c>
      <c r="C503" s="34" t="s">
        <v>1915</v>
      </c>
      <c r="D503" s="34" t="s">
        <v>466</v>
      </c>
      <c r="E503" s="34" t="s">
        <v>468</v>
      </c>
      <c r="F503" s="66">
        <v>0.84236173999999997</v>
      </c>
      <c r="G503" s="49">
        <v>1.7907301</v>
      </c>
      <c r="H503" s="71">
        <f t="shared" si="14"/>
        <v>-0.52959871507157885</v>
      </c>
      <c r="I503" s="77">
        <f t="shared" si="15"/>
        <v>6.2814929073583677E-5</v>
      </c>
      <c r="J503" s="154">
        <v>42.738999999999997</v>
      </c>
      <c r="K503" s="100">
        <v>20.3576818182</v>
      </c>
    </row>
    <row r="504" spans="1:11" x14ac:dyDescent="0.15">
      <c r="A504" s="34" t="s">
        <v>2040</v>
      </c>
      <c r="B504" s="34" t="s">
        <v>1987</v>
      </c>
      <c r="C504" s="34" t="s">
        <v>1915</v>
      </c>
      <c r="D504" s="34" t="s">
        <v>466</v>
      </c>
      <c r="E504" s="34" t="s">
        <v>469</v>
      </c>
      <c r="F504" s="66">
        <v>0.82678152000000005</v>
      </c>
      <c r="G504" s="49">
        <v>1.35665529</v>
      </c>
      <c r="H504" s="71">
        <f t="shared" si="14"/>
        <v>-0.39057362168985454</v>
      </c>
      <c r="I504" s="77">
        <f t="shared" si="15"/>
        <v>6.1653111806988893E-5</v>
      </c>
      <c r="J504" s="154">
        <v>25.327000000000002</v>
      </c>
      <c r="K504" s="100">
        <v>47.051000000000002</v>
      </c>
    </row>
    <row r="505" spans="1:11" x14ac:dyDescent="0.15">
      <c r="A505" s="34" t="s">
        <v>1143</v>
      </c>
      <c r="B505" s="34" t="s">
        <v>829</v>
      </c>
      <c r="C505" s="34" t="s">
        <v>1912</v>
      </c>
      <c r="D505" s="34" t="s">
        <v>465</v>
      </c>
      <c r="E505" s="34" t="s">
        <v>468</v>
      </c>
      <c r="F505" s="66">
        <v>0.82443</v>
      </c>
      <c r="G505" s="49">
        <v>0.28593499999999999</v>
      </c>
      <c r="H505" s="71">
        <f t="shared" si="14"/>
        <v>1.8832776680014689</v>
      </c>
      <c r="I505" s="77">
        <f t="shared" si="15"/>
        <v>6.1477758921166804E-5</v>
      </c>
      <c r="J505" s="154">
        <v>44.867947319999999</v>
      </c>
      <c r="K505" s="100">
        <v>29.3938181818</v>
      </c>
    </row>
    <row r="506" spans="1:11" x14ac:dyDescent="0.15">
      <c r="A506" s="34" t="s">
        <v>1085</v>
      </c>
      <c r="B506" s="34" t="s">
        <v>128</v>
      </c>
      <c r="C506" s="34" t="s">
        <v>1087</v>
      </c>
      <c r="D506" s="34" t="s">
        <v>465</v>
      </c>
      <c r="E506" s="34" t="s">
        <v>468</v>
      </c>
      <c r="F506" s="66">
        <v>0.79552619700000005</v>
      </c>
      <c r="G506" s="49">
        <v>0.62434964000000004</v>
      </c>
      <c r="H506" s="71">
        <f t="shared" si="14"/>
        <v>0.27416778361560357</v>
      </c>
      <c r="I506" s="77">
        <f t="shared" si="15"/>
        <v>5.9322401846898644E-5</v>
      </c>
      <c r="J506" s="154">
        <v>22.686812100000001</v>
      </c>
      <c r="K506" s="100">
        <v>50.152500000000003</v>
      </c>
    </row>
    <row r="507" spans="1:11" x14ac:dyDescent="0.15">
      <c r="A507" s="34" t="s">
        <v>1781</v>
      </c>
      <c r="B507" s="34" t="s">
        <v>1782</v>
      </c>
      <c r="C507" s="34" t="s">
        <v>356</v>
      </c>
      <c r="D507" s="34" t="s">
        <v>466</v>
      </c>
      <c r="E507" s="34" t="s">
        <v>469</v>
      </c>
      <c r="F507" s="66">
        <v>0.79454999999999998</v>
      </c>
      <c r="G507" s="49">
        <v>0</v>
      </c>
      <c r="H507" s="71" t="str">
        <f t="shared" si="14"/>
        <v/>
      </c>
      <c r="I507" s="77">
        <f t="shared" si="15"/>
        <v>5.9249606820243178E-5</v>
      </c>
      <c r="J507" s="154">
        <v>7.0839999999999987</v>
      </c>
      <c r="K507" s="100">
        <v>78.040400000000005</v>
      </c>
    </row>
    <row r="508" spans="1:11" x14ac:dyDescent="0.15">
      <c r="A508" s="34" t="s">
        <v>2099</v>
      </c>
      <c r="B508" s="34" t="s">
        <v>2100</v>
      </c>
      <c r="C508" s="34" t="s">
        <v>1915</v>
      </c>
      <c r="D508" s="34" t="s">
        <v>466</v>
      </c>
      <c r="E508" s="34" t="s">
        <v>469</v>
      </c>
      <c r="F508" s="66">
        <v>0.78383427500000002</v>
      </c>
      <c r="G508" s="49">
        <v>4.9037042149999994</v>
      </c>
      <c r="H508" s="71">
        <f t="shared" si="14"/>
        <v>-0.84015465847178961</v>
      </c>
      <c r="I508" s="77">
        <f t="shared" si="15"/>
        <v>5.8450535027349279E-5</v>
      </c>
      <c r="J508" s="154">
        <v>658.04111060999992</v>
      </c>
      <c r="K508" s="100">
        <v>29.3792272727</v>
      </c>
    </row>
    <row r="509" spans="1:11" x14ac:dyDescent="0.15">
      <c r="A509" s="34" t="s">
        <v>2104</v>
      </c>
      <c r="B509" s="34" t="s">
        <v>2105</v>
      </c>
      <c r="C509" s="34" t="s">
        <v>1916</v>
      </c>
      <c r="D509" s="34" t="s">
        <v>465</v>
      </c>
      <c r="E509" s="34" t="s">
        <v>469</v>
      </c>
      <c r="F509" s="66">
        <v>0.78325524999999996</v>
      </c>
      <c r="G509" s="49">
        <v>0.92403367000000003</v>
      </c>
      <c r="H509" s="71">
        <f t="shared" si="14"/>
        <v>-0.15235204578638362</v>
      </c>
      <c r="I509" s="77">
        <f t="shared" si="15"/>
        <v>5.8407357123392197E-5</v>
      </c>
      <c r="J509" s="154">
        <v>24.083397440000002</v>
      </c>
      <c r="K509" s="100">
        <v>75.573363636400003</v>
      </c>
    </row>
    <row r="510" spans="1:11" x14ac:dyDescent="0.15">
      <c r="A510" s="34" t="s">
        <v>306</v>
      </c>
      <c r="B510" s="34" t="s">
        <v>307</v>
      </c>
      <c r="C510" s="34" t="s">
        <v>1475</v>
      </c>
      <c r="D510" s="34" t="s">
        <v>465</v>
      </c>
      <c r="E510" s="34" t="s">
        <v>468</v>
      </c>
      <c r="F510" s="66">
        <v>0.78040907999999998</v>
      </c>
      <c r="G510" s="49">
        <v>1.0575877</v>
      </c>
      <c r="H510" s="71">
        <f t="shared" si="14"/>
        <v>-0.26208570693475353</v>
      </c>
      <c r="I510" s="77">
        <f t="shared" si="15"/>
        <v>5.8195118178777549E-5</v>
      </c>
      <c r="J510" s="154">
        <v>37.303587719999996</v>
      </c>
      <c r="K510" s="100">
        <v>21.052136363599999</v>
      </c>
    </row>
    <row r="511" spans="1:11" x14ac:dyDescent="0.15">
      <c r="A511" s="34" t="s">
        <v>1156</v>
      </c>
      <c r="B511" s="34" t="s">
        <v>1384</v>
      </c>
      <c r="C511" s="34" t="s">
        <v>1915</v>
      </c>
      <c r="D511" s="34" t="s">
        <v>466</v>
      </c>
      <c r="E511" s="34" t="s">
        <v>469</v>
      </c>
      <c r="F511" s="66">
        <v>0.779667475</v>
      </c>
      <c r="G511" s="49">
        <v>8.8973155899999998</v>
      </c>
      <c r="H511" s="71">
        <f t="shared" si="14"/>
        <v>-0.91237048218495309</v>
      </c>
      <c r="I511" s="77">
        <f t="shared" si="15"/>
        <v>5.8139816681494905E-5</v>
      </c>
      <c r="J511" s="154">
        <v>200.83419999999998</v>
      </c>
      <c r="K511" s="100">
        <v>37.853909090899997</v>
      </c>
    </row>
    <row r="512" spans="1:11" x14ac:dyDescent="0.15">
      <c r="A512" s="34" t="s">
        <v>1106</v>
      </c>
      <c r="B512" s="34" t="s">
        <v>225</v>
      </c>
      <c r="C512" s="34" t="s">
        <v>1475</v>
      </c>
      <c r="D512" s="34" t="s">
        <v>465</v>
      </c>
      <c r="E512" s="34" t="s">
        <v>468</v>
      </c>
      <c r="F512" s="66">
        <v>0.76213181000000008</v>
      </c>
      <c r="G512" s="49">
        <v>0.198763</v>
      </c>
      <c r="H512" s="71">
        <f t="shared" si="14"/>
        <v>2.8343746572551236</v>
      </c>
      <c r="I512" s="77">
        <f t="shared" si="15"/>
        <v>5.683218184846804E-5</v>
      </c>
      <c r="J512" s="154">
        <v>10.38758896</v>
      </c>
      <c r="K512" s="100">
        <v>20.715727272700001</v>
      </c>
    </row>
    <row r="513" spans="1:11" x14ac:dyDescent="0.15">
      <c r="A513" s="34" t="s">
        <v>1305</v>
      </c>
      <c r="B513" s="34" t="s">
        <v>1306</v>
      </c>
      <c r="C513" s="34" t="s">
        <v>1910</v>
      </c>
      <c r="D513" s="34" t="s">
        <v>465</v>
      </c>
      <c r="E513" s="34" t="s">
        <v>468</v>
      </c>
      <c r="F513" s="66">
        <v>0.76200941</v>
      </c>
      <c r="G513" s="49">
        <v>3.9978985699999998</v>
      </c>
      <c r="H513" s="71">
        <f t="shared" si="14"/>
        <v>-0.80939751305396423</v>
      </c>
      <c r="I513" s="77">
        <f t="shared" si="15"/>
        <v>5.6823054478416056E-5</v>
      </c>
      <c r="J513" s="154">
        <v>47.8828455953796</v>
      </c>
      <c r="K513" s="100">
        <v>35.969499999999996</v>
      </c>
    </row>
    <row r="514" spans="1:11" x14ac:dyDescent="0.15">
      <c r="A514" s="34" t="s">
        <v>646</v>
      </c>
      <c r="B514" s="34" t="s">
        <v>647</v>
      </c>
      <c r="C514" s="34" t="s">
        <v>1913</v>
      </c>
      <c r="D514" s="34" t="s">
        <v>466</v>
      </c>
      <c r="E514" s="34" t="s">
        <v>469</v>
      </c>
      <c r="F514" s="66">
        <v>0.75824926000000004</v>
      </c>
      <c r="G514" s="49">
        <v>0.14282523999999999</v>
      </c>
      <c r="H514" s="71">
        <f t="shared" si="14"/>
        <v>4.3089304103392374</v>
      </c>
      <c r="I514" s="77">
        <f t="shared" si="15"/>
        <v>5.6542660029878979E-5</v>
      </c>
      <c r="J514" s="154">
        <v>29.153742430000001</v>
      </c>
      <c r="K514" s="100">
        <v>28.177499999999998</v>
      </c>
    </row>
    <row r="515" spans="1:11" x14ac:dyDescent="0.15">
      <c r="A515" s="34" t="s">
        <v>2063</v>
      </c>
      <c r="B515" s="34" t="s">
        <v>97</v>
      </c>
      <c r="C515" s="34" t="s">
        <v>1915</v>
      </c>
      <c r="D515" s="34" t="s">
        <v>466</v>
      </c>
      <c r="E515" s="34" t="s">
        <v>469</v>
      </c>
      <c r="F515" s="66">
        <v>0.7567404499999999</v>
      </c>
      <c r="G515" s="49">
        <v>0.24515492000000003</v>
      </c>
      <c r="H515" s="71">
        <f t="shared" si="14"/>
        <v>2.0867846747681011</v>
      </c>
      <c r="I515" s="77">
        <f t="shared" si="15"/>
        <v>5.6430148042884504E-5</v>
      </c>
      <c r="J515" s="154">
        <v>135.550411</v>
      </c>
      <c r="K515" s="100">
        <v>32.311363636400003</v>
      </c>
    </row>
    <row r="516" spans="1:11" x14ac:dyDescent="0.15">
      <c r="A516" s="34" t="s">
        <v>1783</v>
      </c>
      <c r="B516" s="34" t="s">
        <v>1784</v>
      </c>
      <c r="C516" s="34" t="s">
        <v>1910</v>
      </c>
      <c r="D516" s="34" t="s">
        <v>465</v>
      </c>
      <c r="E516" s="34" t="s">
        <v>468</v>
      </c>
      <c r="F516" s="66">
        <v>0.75221518999999992</v>
      </c>
      <c r="G516" s="49">
        <v>0</v>
      </c>
      <c r="H516" s="71" t="str">
        <f t="shared" si="14"/>
        <v/>
      </c>
      <c r="I516" s="77">
        <f t="shared" si="15"/>
        <v>5.6092699328820734E-5</v>
      </c>
      <c r="J516" s="154">
        <v>25.217090280000001</v>
      </c>
      <c r="K516" s="100">
        <v>60.408999999999999</v>
      </c>
    </row>
    <row r="517" spans="1:11" x14ac:dyDescent="0.15">
      <c r="A517" s="34" t="s">
        <v>289</v>
      </c>
      <c r="B517" s="34" t="s">
        <v>423</v>
      </c>
      <c r="C517" s="34" t="s">
        <v>1930</v>
      </c>
      <c r="D517" s="34" t="s">
        <v>466</v>
      </c>
      <c r="E517" s="34" t="s">
        <v>468</v>
      </c>
      <c r="F517" s="66">
        <v>0.74905228000000001</v>
      </c>
      <c r="G517" s="49">
        <v>1.31259853</v>
      </c>
      <c r="H517" s="71">
        <f t="shared" si="14"/>
        <v>-0.42933634094501083</v>
      </c>
      <c r="I517" s="77">
        <f t="shared" si="15"/>
        <v>5.5856841077096094E-5</v>
      </c>
      <c r="J517" s="154">
        <v>32.263551577872796</v>
      </c>
      <c r="K517" s="100">
        <v>16.515636363599999</v>
      </c>
    </row>
    <row r="518" spans="1:11" x14ac:dyDescent="0.15">
      <c r="A518" s="34" t="s">
        <v>1229</v>
      </c>
      <c r="B518" s="34" t="s">
        <v>1234</v>
      </c>
      <c r="C518" s="34" t="s">
        <v>1911</v>
      </c>
      <c r="D518" s="34" t="s">
        <v>466</v>
      </c>
      <c r="E518" s="34" t="s">
        <v>469</v>
      </c>
      <c r="F518" s="66">
        <v>0.74711245999999998</v>
      </c>
      <c r="G518" s="49">
        <v>4.4293500000000003E-3</v>
      </c>
      <c r="H518" s="71">
        <f t="shared" si="14"/>
        <v>167.67315971869459</v>
      </c>
      <c r="I518" s="77">
        <f t="shared" si="15"/>
        <v>5.5712188667175955E-5</v>
      </c>
      <c r="J518" s="154">
        <v>14.8965</v>
      </c>
      <c r="K518" s="100">
        <v>25.5643636364</v>
      </c>
    </row>
    <row r="519" spans="1:11" x14ac:dyDescent="0.15">
      <c r="A519" s="34" t="s">
        <v>739</v>
      </c>
      <c r="B519" s="34" t="s">
        <v>751</v>
      </c>
      <c r="C519" s="34" t="s">
        <v>1930</v>
      </c>
      <c r="D519" s="34" t="s">
        <v>2151</v>
      </c>
      <c r="E519" s="34" t="s">
        <v>468</v>
      </c>
      <c r="F519" s="66">
        <v>0.73667241999999999</v>
      </c>
      <c r="G519" s="49">
        <v>4.0323724399999996</v>
      </c>
      <c r="H519" s="71">
        <f t="shared" ref="H519:H582" si="16">IF(ISERROR(F519/G519-1),"",((F519/G519-1)))</f>
        <v>-0.81731042185180691</v>
      </c>
      <c r="I519" s="77">
        <f t="shared" ref="I519:I582" si="17">F519/$F$814</f>
        <v>5.493367470935378E-5</v>
      </c>
      <c r="J519" s="154">
        <v>34.362366066</v>
      </c>
      <c r="K519" s="100">
        <v>65.909818181800006</v>
      </c>
    </row>
    <row r="520" spans="1:11" x14ac:dyDescent="0.15">
      <c r="A520" s="34" t="s">
        <v>1226</v>
      </c>
      <c r="B520" s="34" t="s">
        <v>1238</v>
      </c>
      <c r="C520" s="34" t="s">
        <v>1915</v>
      </c>
      <c r="D520" s="34" t="s">
        <v>466</v>
      </c>
      <c r="E520" s="34" t="s">
        <v>469</v>
      </c>
      <c r="F520" s="66">
        <v>0.72129324100000003</v>
      </c>
      <c r="G520" s="49">
        <v>2.0109235860000001</v>
      </c>
      <c r="H520" s="71">
        <f t="shared" si="16"/>
        <v>-0.64131245661365477</v>
      </c>
      <c r="I520" s="77">
        <f t="shared" si="17"/>
        <v>5.3786849073499352E-5</v>
      </c>
      <c r="J520" s="154">
        <v>166.88629999999998</v>
      </c>
      <c r="K520" s="100">
        <v>56.856909090899997</v>
      </c>
    </row>
    <row r="521" spans="1:11" x14ac:dyDescent="0.15">
      <c r="A521" s="34" t="s">
        <v>2031</v>
      </c>
      <c r="B521" s="34" t="s">
        <v>1983</v>
      </c>
      <c r="C521" s="34" t="s">
        <v>1915</v>
      </c>
      <c r="D521" s="34" t="s">
        <v>466</v>
      </c>
      <c r="E521" s="34" t="s">
        <v>469</v>
      </c>
      <c r="F521" s="66">
        <v>0.71956202000000002</v>
      </c>
      <c r="G521" s="49">
        <v>1.36670661</v>
      </c>
      <c r="H521" s="71">
        <f t="shared" si="16"/>
        <v>-0.47350659261097738</v>
      </c>
      <c r="I521" s="77">
        <f t="shared" si="17"/>
        <v>5.365775189450627E-5</v>
      </c>
      <c r="J521" s="154">
        <v>7.53</v>
      </c>
      <c r="K521" s="100">
        <v>31.2928235294</v>
      </c>
    </row>
    <row r="522" spans="1:11" x14ac:dyDescent="0.15">
      <c r="A522" s="34" t="s">
        <v>861</v>
      </c>
      <c r="B522" s="34" t="s">
        <v>862</v>
      </c>
      <c r="C522" s="34" t="s">
        <v>1915</v>
      </c>
      <c r="D522" s="34" t="s">
        <v>466</v>
      </c>
      <c r="E522" s="34" t="s">
        <v>468</v>
      </c>
      <c r="F522" s="66">
        <v>0.71149580000000001</v>
      </c>
      <c r="G522" s="49">
        <v>0.58122968999999991</v>
      </c>
      <c r="H522" s="71">
        <f t="shared" si="16"/>
        <v>0.22412156887580892</v>
      </c>
      <c r="I522" s="77">
        <f t="shared" si="17"/>
        <v>5.3056253733880025E-5</v>
      </c>
      <c r="J522" s="154">
        <v>102.51429999999999</v>
      </c>
      <c r="K522" s="100">
        <v>40.1970454545</v>
      </c>
    </row>
    <row r="523" spans="1:11" x14ac:dyDescent="0.15">
      <c r="A523" s="34" t="s">
        <v>748</v>
      </c>
      <c r="B523" s="34" t="s">
        <v>761</v>
      </c>
      <c r="C523" s="34" t="s">
        <v>1916</v>
      </c>
      <c r="D523" s="34" t="s">
        <v>465</v>
      </c>
      <c r="E523" s="34" t="s">
        <v>468</v>
      </c>
      <c r="F523" s="66">
        <v>0.70898238999999996</v>
      </c>
      <c r="G523" s="49">
        <v>0.34440859999999995</v>
      </c>
      <c r="H523" s="71">
        <f t="shared" si="16"/>
        <v>1.0585501929975036</v>
      </c>
      <c r="I523" s="77">
        <f t="shared" si="17"/>
        <v>5.2868828708043929E-5</v>
      </c>
      <c r="J523" s="154">
        <v>17.052477030000002</v>
      </c>
      <c r="K523" s="100">
        <v>60.248954545499998</v>
      </c>
    </row>
    <row r="524" spans="1:11" x14ac:dyDescent="0.15">
      <c r="A524" s="34" t="s">
        <v>743</v>
      </c>
      <c r="B524" s="34" t="s">
        <v>756</v>
      </c>
      <c r="C524" s="34" t="s">
        <v>1916</v>
      </c>
      <c r="D524" s="34" t="s">
        <v>465</v>
      </c>
      <c r="E524" s="34" t="s">
        <v>468</v>
      </c>
      <c r="F524" s="66">
        <v>0.70419444999999992</v>
      </c>
      <c r="G524" s="49">
        <v>0.39456255000000001</v>
      </c>
      <c r="H524" s="71">
        <f t="shared" si="16"/>
        <v>0.78474731066088221</v>
      </c>
      <c r="I524" s="77">
        <f t="shared" si="17"/>
        <v>5.2511791941976446E-5</v>
      </c>
      <c r="J524" s="154">
        <v>18.299080879999998</v>
      </c>
      <c r="K524" s="100">
        <v>59.203818181800003</v>
      </c>
    </row>
    <row r="525" spans="1:11" x14ac:dyDescent="0.15">
      <c r="A525" s="34" t="s">
        <v>718</v>
      </c>
      <c r="B525" s="34" t="s">
        <v>719</v>
      </c>
      <c r="C525" s="34" t="s">
        <v>1930</v>
      </c>
      <c r="D525" s="34" t="s">
        <v>2151</v>
      </c>
      <c r="E525" s="34" t="s">
        <v>468</v>
      </c>
      <c r="F525" s="66">
        <v>0.69721509999999998</v>
      </c>
      <c r="G525" s="49">
        <v>0</v>
      </c>
      <c r="H525" s="71" t="str">
        <f t="shared" si="16"/>
        <v/>
      </c>
      <c r="I525" s="77">
        <f t="shared" si="17"/>
        <v>5.1991341695471055E-5</v>
      </c>
      <c r="J525" s="154">
        <v>34.629789844999998</v>
      </c>
      <c r="K525" s="100">
        <v>54.8351363636</v>
      </c>
    </row>
    <row r="526" spans="1:11" x14ac:dyDescent="0.15">
      <c r="A526" s="34" t="s">
        <v>1114</v>
      </c>
      <c r="B526" s="34" t="s">
        <v>231</v>
      </c>
      <c r="C526" s="34" t="s">
        <v>1475</v>
      </c>
      <c r="D526" s="34" t="s">
        <v>465</v>
      </c>
      <c r="E526" s="34" t="s">
        <v>468</v>
      </c>
      <c r="F526" s="66">
        <v>0.69421797499999993</v>
      </c>
      <c r="G526" s="49">
        <v>0</v>
      </c>
      <c r="H526" s="71" t="str">
        <f t="shared" si="16"/>
        <v/>
      </c>
      <c r="I526" s="77">
        <f t="shared" si="17"/>
        <v>5.1767846033975713E-5</v>
      </c>
      <c r="J526" s="154">
        <v>3.9798403199999997</v>
      </c>
      <c r="K526" s="100">
        <v>24.757590909099999</v>
      </c>
    </row>
    <row r="527" spans="1:11" x14ac:dyDescent="0.15">
      <c r="A527" s="34" t="s">
        <v>582</v>
      </c>
      <c r="B527" s="34" t="s">
        <v>452</v>
      </c>
      <c r="C527" s="34" t="s">
        <v>1475</v>
      </c>
      <c r="D527" s="34" t="s">
        <v>465</v>
      </c>
      <c r="E527" s="34" t="s">
        <v>468</v>
      </c>
      <c r="F527" s="66">
        <v>0.68355675000000005</v>
      </c>
      <c r="G527" s="49">
        <v>0.122155605</v>
      </c>
      <c r="H527" s="71">
        <f t="shared" si="16"/>
        <v>4.5957870291747973</v>
      </c>
      <c r="I527" s="77">
        <f t="shared" si="17"/>
        <v>5.0972838306995489E-5</v>
      </c>
      <c r="J527" s="154">
        <v>7.8511499999999996</v>
      </c>
      <c r="K527" s="100">
        <v>82.499863636399994</v>
      </c>
    </row>
    <row r="528" spans="1:11" x14ac:dyDescent="0.15">
      <c r="A528" s="34" t="s">
        <v>1052</v>
      </c>
      <c r="B528" s="34" t="s">
        <v>2153</v>
      </c>
      <c r="C528" s="34" t="s">
        <v>1909</v>
      </c>
      <c r="D528" s="34" t="s">
        <v>465</v>
      </c>
      <c r="E528" s="34" t="s">
        <v>468</v>
      </c>
      <c r="F528" s="66">
        <v>0.67853359999999996</v>
      </c>
      <c r="G528" s="49">
        <v>0</v>
      </c>
      <c r="H528" s="71" t="str">
        <f t="shared" si="16"/>
        <v/>
      </c>
      <c r="I528" s="77">
        <f t="shared" si="17"/>
        <v>5.0598261927284819E-5</v>
      </c>
      <c r="J528" s="154">
        <v>26.323047859999999</v>
      </c>
      <c r="K528" s="100">
        <v>23.133136363599998</v>
      </c>
    </row>
    <row r="529" spans="1:11" x14ac:dyDescent="0.15">
      <c r="A529" s="34" t="s">
        <v>1118</v>
      </c>
      <c r="B529" s="34" t="s">
        <v>1363</v>
      </c>
      <c r="C529" s="34" t="s">
        <v>1475</v>
      </c>
      <c r="D529" s="34" t="s">
        <v>465</v>
      </c>
      <c r="E529" s="34" t="s">
        <v>468</v>
      </c>
      <c r="F529" s="66">
        <v>0.67774749999999995</v>
      </c>
      <c r="G529" s="49">
        <v>0.20558599999999999</v>
      </c>
      <c r="H529" s="71">
        <f t="shared" si="16"/>
        <v>2.2966617376669616</v>
      </c>
      <c r="I529" s="77">
        <f t="shared" si="17"/>
        <v>5.0539642437106238E-5</v>
      </c>
      <c r="J529" s="154">
        <v>3.4096275</v>
      </c>
      <c r="K529" s="100">
        <v>23.320681818200001</v>
      </c>
    </row>
    <row r="530" spans="1:11" x14ac:dyDescent="0.15">
      <c r="A530" s="34" t="s">
        <v>492</v>
      </c>
      <c r="B530" s="34" t="s">
        <v>495</v>
      </c>
      <c r="C530" s="34" t="s">
        <v>1475</v>
      </c>
      <c r="D530" s="34" t="s">
        <v>465</v>
      </c>
      <c r="E530" s="34" t="s">
        <v>468</v>
      </c>
      <c r="F530" s="66">
        <v>0.66156099999999995</v>
      </c>
      <c r="G530" s="49">
        <v>0.22638160000000002</v>
      </c>
      <c r="H530" s="71">
        <f t="shared" si="16"/>
        <v>1.922326726200362</v>
      </c>
      <c r="I530" s="77">
        <f t="shared" si="17"/>
        <v>4.9332614860747462E-5</v>
      </c>
      <c r="J530" s="154">
        <v>6.2657908499999992</v>
      </c>
      <c r="K530" s="100">
        <v>42.2457727273</v>
      </c>
    </row>
    <row r="531" spans="1:11" x14ac:dyDescent="0.15">
      <c r="A531" s="34" t="s">
        <v>1748</v>
      </c>
      <c r="B531" s="34" t="s">
        <v>1749</v>
      </c>
      <c r="C531" s="34" t="s">
        <v>1087</v>
      </c>
      <c r="D531" s="34" t="s">
        <v>465</v>
      </c>
      <c r="E531" s="34" t="s">
        <v>468</v>
      </c>
      <c r="F531" s="66">
        <v>0.64869240000000006</v>
      </c>
      <c r="G531" s="49">
        <v>9.9299999999999996E-3</v>
      </c>
      <c r="H531" s="71">
        <f t="shared" si="16"/>
        <v>64.326525679758319</v>
      </c>
      <c r="I531" s="77">
        <f t="shared" si="17"/>
        <v>4.8373003143011668E-5</v>
      </c>
      <c r="J531" s="154">
        <v>9.4215575999999999</v>
      </c>
      <c r="K531" s="100">
        <v>30.465090909099999</v>
      </c>
    </row>
    <row r="532" spans="1:11" x14ac:dyDescent="0.15">
      <c r="A532" s="34" t="s">
        <v>1165</v>
      </c>
      <c r="B532" s="34" t="s">
        <v>1218</v>
      </c>
      <c r="C532" s="34" t="s">
        <v>1915</v>
      </c>
      <c r="D532" s="34" t="s">
        <v>466</v>
      </c>
      <c r="E532" s="34" t="s">
        <v>469</v>
      </c>
      <c r="F532" s="66">
        <v>0.64544280000000009</v>
      </c>
      <c r="G532" s="49">
        <v>0.70300268999999993</v>
      </c>
      <c r="H532" s="71">
        <f t="shared" si="16"/>
        <v>-8.1877197368903198E-2</v>
      </c>
      <c r="I532" s="77">
        <f t="shared" si="17"/>
        <v>4.8130680416533712E-5</v>
      </c>
      <c r="J532" s="154">
        <v>41.239100000000001</v>
      </c>
      <c r="K532" s="100">
        <v>37.488636363600001</v>
      </c>
    </row>
    <row r="533" spans="1:11" x14ac:dyDescent="0.15">
      <c r="A533" s="34" t="s">
        <v>1918</v>
      </c>
      <c r="B533" s="34" t="s">
        <v>1919</v>
      </c>
      <c r="C533" s="34" t="s">
        <v>1910</v>
      </c>
      <c r="D533" s="34" t="s">
        <v>465</v>
      </c>
      <c r="E533" s="34" t="s">
        <v>468</v>
      </c>
      <c r="F533" s="66">
        <v>0.63932994999999992</v>
      </c>
      <c r="G533" s="49">
        <v>0.50977010999999994</v>
      </c>
      <c r="H533" s="71">
        <f t="shared" si="16"/>
        <v>0.25415346537285211</v>
      </c>
      <c r="I533" s="77">
        <f t="shared" si="17"/>
        <v>4.767484508955475E-5</v>
      </c>
      <c r="J533" s="154">
        <v>21.176481190000001</v>
      </c>
      <c r="K533" s="100">
        <v>25.948</v>
      </c>
    </row>
    <row r="534" spans="1:11" x14ac:dyDescent="0.15">
      <c r="A534" s="34" t="s">
        <v>2075</v>
      </c>
      <c r="B534" s="34" t="s">
        <v>827</v>
      </c>
      <c r="C534" s="34" t="s">
        <v>1912</v>
      </c>
      <c r="D534" s="34" t="s">
        <v>465</v>
      </c>
      <c r="E534" s="34" t="s">
        <v>468</v>
      </c>
      <c r="F534" s="66">
        <v>0.63855594999999998</v>
      </c>
      <c r="G534" s="49">
        <v>0.28285885</v>
      </c>
      <c r="H534" s="71">
        <f t="shared" si="16"/>
        <v>1.2575074104982042</v>
      </c>
      <c r="I534" s="77">
        <f t="shared" si="17"/>
        <v>4.7617127896579017E-5</v>
      </c>
      <c r="J534" s="154">
        <v>165.82443807999999</v>
      </c>
      <c r="K534" s="100">
        <v>42.844909090900003</v>
      </c>
    </row>
    <row r="535" spans="1:11" x14ac:dyDescent="0.15">
      <c r="A535" s="34" t="s">
        <v>730</v>
      </c>
      <c r="B535" s="34" t="s">
        <v>731</v>
      </c>
      <c r="C535" s="34" t="s">
        <v>1916</v>
      </c>
      <c r="D535" s="34" t="s">
        <v>465</v>
      </c>
      <c r="E535" s="34" t="s">
        <v>468</v>
      </c>
      <c r="F535" s="66">
        <v>0.60804660999999993</v>
      </c>
      <c r="G535" s="49">
        <v>0.30879800000000002</v>
      </c>
      <c r="H535" s="71">
        <f t="shared" si="16"/>
        <v>0.96907560929798731</v>
      </c>
      <c r="I535" s="77">
        <f t="shared" si="17"/>
        <v>4.5342045901304812E-5</v>
      </c>
      <c r="J535" s="154">
        <v>16.290426329999999</v>
      </c>
      <c r="K535" s="100">
        <v>56.8965454545</v>
      </c>
    </row>
    <row r="536" spans="1:11" x14ac:dyDescent="0.15">
      <c r="A536" s="34" t="s">
        <v>997</v>
      </c>
      <c r="B536" s="34" t="s">
        <v>998</v>
      </c>
      <c r="C536" s="34" t="s">
        <v>1910</v>
      </c>
      <c r="D536" s="34" t="s">
        <v>465</v>
      </c>
      <c r="E536" s="34" t="s">
        <v>468</v>
      </c>
      <c r="F536" s="66">
        <v>0.60788153599999994</v>
      </c>
      <c r="G536" s="49">
        <v>2.7357558050000002</v>
      </c>
      <c r="H536" s="71">
        <f t="shared" si="16"/>
        <v>-0.77780124421594721</v>
      </c>
      <c r="I536" s="77">
        <f t="shared" si="17"/>
        <v>4.5329736330357431E-5</v>
      </c>
      <c r="J536" s="154">
        <v>86.281777855000001</v>
      </c>
      <c r="K536" s="100">
        <v>15.692954545499999</v>
      </c>
    </row>
    <row r="537" spans="1:11" x14ac:dyDescent="0.15">
      <c r="A537" s="34" t="s">
        <v>201</v>
      </c>
      <c r="B537" s="34" t="s">
        <v>99</v>
      </c>
      <c r="C537" s="34" t="s">
        <v>1915</v>
      </c>
      <c r="D537" s="34" t="s">
        <v>466</v>
      </c>
      <c r="E537" s="34" t="s">
        <v>469</v>
      </c>
      <c r="F537" s="66">
        <v>0.59291504000000006</v>
      </c>
      <c r="G537" s="49">
        <v>1.4370619899999999</v>
      </c>
      <c r="H537" s="71">
        <f t="shared" si="16"/>
        <v>-0.58741164673070223</v>
      </c>
      <c r="I537" s="77">
        <f t="shared" si="17"/>
        <v>4.4213684472731435E-5</v>
      </c>
      <c r="J537" s="154">
        <v>118.8544</v>
      </c>
      <c r="K537" s="100">
        <v>63.599227272699999</v>
      </c>
    </row>
    <row r="538" spans="1:11" x14ac:dyDescent="0.15">
      <c r="A538" s="34" t="s">
        <v>286</v>
      </c>
      <c r="B538" s="34" t="s">
        <v>25</v>
      </c>
      <c r="C538" s="34" t="s">
        <v>1930</v>
      </c>
      <c r="D538" s="34" t="s">
        <v>466</v>
      </c>
      <c r="E538" s="34" t="s">
        <v>468</v>
      </c>
      <c r="F538" s="66">
        <v>0.58302770999999998</v>
      </c>
      <c r="G538" s="49">
        <v>4.0297500000000003E-3</v>
      </c>
      <c r="H538" s="71">
        <f t="shared" si="16"/>
        <v>143.68086357714498</v>
      </c>
      <c r="I538" s="77">
        <f t="shared" si="17"/>
        <v>4.347638610887516E-5</v>
      </c>
      <c r="J538" s="154">
        <v>81.07211466199999</v>
      </c>
      <c r="K538" s="100">
        <v>27.3858636364</v>
      </c>
    </row>
    <row r="539" spans="1:11" x14ac:dyDescent="0.15">
      <c r="A539" s="34" t="s">
        <v>281</v>
      </c>
      <c r="B539" s="34" t="s">
        <v>424</v>
      </c>
      <c r="C539" s="34" t="s">
        <v>1930</v>
      </c>
      <c r="D539" s="34" t="s">
        <v>466</v>
      </c>
      <c r="E539" s="34" t="s">
        <v>468</v>
      </c>
      <c r="F539" s="66">
        <v>0.56984889999999999</v>
      </c>
      <c r="G539" s="49">
        <v>7.8779999999999996E-3</v>
      </c>
      <c r="H539" s="71">
        <f t="shared" si="16"/>
        <v>71.334209190149792</v>
      </c>
      <c r="I539" s="77">
        <f t="shared" si="17"/>
        <v>4.2493642026238842E-5</v>
      </c>
      <c r="J539" s="154">
        <v>19.467063419999999</v>
      </c>
      <c r="K539" s="100">
        <v>48.960954545500002</v>
      </c>
    </row>
    <row r="540" spans="1:11" x14ac:dyDescent="0.15">
      <c r="A540" s="34" t="s">
        <v>2094</v>
      </c>
      <c r="B540" s="34" t="s">
        <v>2095</v>
      </c>
      <c r="C540" s="34" t="s">
        <v>1915</v>
      </c>
      <c r="D540" s="34" t="s">
        <v>466</v>
      </c>
      <c r="E540" s="34" t="s">
        <v>469</v>
      </c>
      <c r="F540" s="66">
        <v>0.56743880000000002</v>
      </c>
      <c r="G540" s="49">
        <v>4.1586237700000002</v>
      </c>
      <c r="H540" s="71">
        <f t="shared" si="16"/>
        <v>-0.86355130173268835</v>
      </c>
      <c r="I540" s="77">
        <f t="shared" si="17"/>
        <v>4.2313920828834691E-5</v>
      </c>
      <c r="J540" s="154">
        <v>192.71559999999997</v>
      </c>
      <c r="K540" s="100">
        <v>61.848409090899999</v>
      </c>
    </row>
    <row r="541" spans="1:11" x14ac:dyDescent="0.15">
      <c r="A541" s="34" t="s">
        <v>1146</v>
      </c>
      <c r="B541" s="34" t="s">
        <v>117</v>
      </c>
      <c r="C541" s="34" t="s">
        <v>1913</v>
      </c>
      <c r="D541" s="34" t="s">
        <v>466</v>
      </c>
      <c r="E541" s="34" t="s">
        <v>469</v>
      </c>
      <c r="F541" s="66">
        <v>0.55962707999999994</v>
      </c>
      <c r="G541" s="49">
        <v>0.98913386000000003</v>
      </c>
      <c r="H541" s="71">
        <f t="shared" si="16"/>
        <v>-0.43422513106567806</v>
      </c>
      <c r="I541" s="77">
        <f t="shared" si="17"/>
        <v>4.1731400737475014E-5</v>
      </c>
      <c r="J541" s="154">
        <v>54.630427299999994</v>
      </c>
      <c r="K541" s="100">
        <v>5.5013181818000003</v>
      </c>
    </row>
    <row r="542" spans="1:11" x14ac:dyDescent="0.15">
      <c r="A542" s="34" t="s">
        <v>54</v>
      </c>
      <c r="B542" s="34" t="s">
        <v>1261</v>
      </c>
      <c r="C542" s="34" t="s">
        <v>1914</v>
      </c>
      <c r="D542" s="34" t="s">
        <v>465</v>
      </c>
      <c r="E542" s="34" t="s">
        <v>468</v>
      </c>
      <c r="F542" s="66">
        <v>0.52044049000000003</v>
      </c>
      <c r="G542" s="49">
        <v>0.64719618999999995</v>
      </c>
      <c r="H542" s="71">
        <f t="shared" si="16"/>
        <v>-0.19585359425555326</v>
      </c>
      <c r="I542" s="77">
        <f t="shared" si="17"/>
        <v>3.880925606423095E-5</v>
      </c>
      <c r="J542" s="154">
        <v>16.4421818</v>
      </c>
      <c r="K542" s="100">
        <v>122.9724090909</v>
      </c>
    </row>
    <row r="543" spans="1:11" x14ac:dyDescent="0.15">
      <c r="A543" s="34" t="s">
        <v>720</v>
      </c>
      <c r="B543" s="34" t="s">
        <v>721</v>
      </c>
      <c r="C543" s="34" t="s">
        <v>1930</v>
      </c>
      <c r="D543" s="34" t="s">
        <v>2151</v>
      </c>
      <c r="E543" s="34" t="s">
        <v>468</v>
      </c>
      <c r="F543" s="66">
        <v>0.51518980000000003</v>
      </c>
      <c r="G543" s="49">
        <v>1.1056459999999999</v>
      </c>
      <c r="H543" s="71">
        <f t="shared" si="16"/>
        <v>-0.53403729584333504</v>
      </c>
      <c r="I543" s="77">
        <f t="shared" si="17"/>
        <v>3.8417712022905698E-5</v>
      </c>
      <c r="J543" s="154">
        <v>54.979126901999997</v>
      </c>
      <c r="K543" s="100">
        <v>49.375181818199998</v>
      </c>
    </row>
    <row r="544" spans="1:11" x14ac:dyDescent="0.15">
      <c r="A544" s="34" t="s">
        <v>855</v>
      </c>
      <c r="B544" s="34" t="s">
        <v>856</v>
      </c>
      <c r="C544" s="34" t="s">
        <v>1915</v>
      </c>
      <c r="D544" s="34" t="s">
        <v>466</v>
      </c>
      <c r="E544" s="34" t="s">
        <v>468</v>
      </c>
      <c r="F544" s="66">
        <v>0.50785416999999999</v>
      </c>
      <c r="G544" s="49">
        <v>3.12656058</v>
      </c>
      <c r="H544" s="71">
        <f t="shared" si="16"/>
        <v>-0.83756778191068992</v>
      </c>
      <c r="I544" s="77">
        <f t="shared" si="17"/>
        <v>3.7870693970827433E-5</v>
      </c>
      <c r="J544" s="154">
        <v>36.073799999999999</v>
      </c>
      <c r="K544" s="100">
        <v>42.681727272700002</v>
      </c>
    </row>
    <row r="545" spans="1:11" x14ac:dyDescent="0.15">
      <c r="A545" s="34" t="s">
        <v>85</v>
      </c>
      <c r="B545" s="34" t="s">
        <v>98</v>
      </c>
      <c r="C545" s="34" t="s">
        <v>1915</v>
      </c>
      <c r="D545" s="34" t="s">
        <v>466</v>
      </c>
      <c r="E545" s="34" t="s">
        <v>469</v>
      </c>
      <c r="F545" s="66">
        <v>0.49499776000000001</v>
      </c>
      <c r="G545" s="49">
        <v>1.54699958</v>
      </c>
      <c r="H545" s="71">
        <f t="shared" si="16"/>
        <v>-0.680027217589807</v>
      </c>
      <c r="I545" s="77">
        <f t="shared" si="17"/>
        <v>3.6911991261595992E-5</v>
      </c>
      <c r="J545" s="154">
        <v>49.312899999999992</v>
      </c>
      <c r="K545" s="100">
        <v>83.979454545500005</v>
      </c>
    </row>
    <row r="546" spans="1:11" x14ac:dyDescent="0.15">
      <c r="A546" s="34" t="s">
        <v>1758</v>
      </c>
      <c r="B546" s="34" t="s">
        <v>1759</v>
      </c>
      <c r="C546" s="34" t="s">
        <v>1913</v>
      </c>
      <c r="D546" s="34" t="s">
        <v>466</v>
      </c>
      <c r="E546" s="34" t="s">
        <v>469</v>
      </c>
      <c r="F546" s="66">
        <v>0.49490400000000001</v>
      </c>
      <c r="G546" s="49">
        <v>0</v>
      </c>
      <c r="H546" s="71" t="str">
        <f t="shared" si="16"/>
        <v/>
      </c>
      <c r="I546" s="77">
        <f t="shared" si="17"/>
        <v>3.6904999576824149E-5</v>
      </c>
      <c r="J546" s="154">
        <v>29.964351390000001</v>
      </c>
      <c r="K546" s="100">
        <v>5.5199090908999997</v>
      </c>
    </row>
    <row r="547" spans="1:11" x14ac:dyDescent="0.15">
      <c r="A547" s="34" t="s">
        <v>416</v>
      </c>
      <c r="B547" s="34" t="s">
        <v>417</v>
      </c>
      <c r="C547" s="34" t="s">
        <v>1237</v>
      </c>
      <c r="D547" s="34" t="s">
        <v>466</v>
      </c>
      <c r="E547" s="34" t="s">
        <v>468</v>
      </c>
      <c r="F547" s="66">
        <v>0.48634753000000003</v>
      </c>
      <c r="G547" s="49">
        <v>0.22532504</v>
      </c>
      <c r="H547" s="71">
        <f t="shared" si="16"/>
        <v>1.158426466938606</v>
      </c>
      <c r="I547" s="77">
        <f t="shared" si="17"/>
        <v>3.626694346547911E-5</v>
      </c>
      <c r="J547" s="154">
        <v>147.59520952</v>
      </c>
      <c r="K547" s="100">
        <v>37.406681818199999</v>
      </c>
    </row>
    <row r="548" spans="1:11" x14ac:dyDescent="0.15">
      <c r="A548" s="34" t="s">
        <v>1050</v>
      </c>
      <c r="B548" s="34" t="s">
        <v>2164</v>
      </c>
      <c r="C548" s="34" t="s">
        <v>1909</v>
      </c>
      <c r="D548" s="34" t="s">
        <v>465</v>
      </c>
      <c r="E548" s="34" t="s">
        <v>468</v>
      </c>
      <c r="F548" s="66">
        <v>0.47808858543417398</v>
      </c>
      <c r="G548" s="49">
        <v>0.627452308572786</v>
      </c>
      <c r="H548" s="71">
        <f t="shared" si="16"/>
        <v>-0.23804792985519063</v>
      </c>
      <c r="I548" s="77">
        <f t="shared" si="17"/>
        <v>3.5651073830748279E-5</v>
      </c>
      <c r="J548" s="154">
        <v>86.674775571428583</v>
      </c>
      <c r="K548" s="100">
        <v>48.885238095200002</v>
      </c>
    </row>
    <row r="549" spans="1:11" x14ac:dyDescent="0.15">
      <c r="A549" s="34" t="s">
        <v>275</v>
      </c>
      <c r="B549" s="34" t="s">
        <v>430</v>
      </c>
      <c r="C549" s="34" t="s">
        <v>1930</v>
      </c>
      <c r="D549" s="34" t="s">
        <v>466</v>
      </c>
      <c r="E549" s="34" t="s">
        <v>468</v>
      </c>
      <c r="F549" s="66">
        <v>0.47375617999999997</v>
      </c>
      <c r="G549" s="49">
        <v>1.3577174699999999</v>
      </c>
      <c r="H549" s="71">
        <f t="shared" si="16"/>
        <v>-0.65106423798170621</v>
      </c>
      <c r="I549" s="77">
        <f t="shared" si="17"/>
        <v>3.5328006284891266E-5</v>
      </c>
      <c r="J549" s="154">
        <v>700.86720334000006</v>
      </c>
      <c r="K549" s="100">
        <v>28.995863636399999</v>
      </c>
    </row>
    <row r="550" spans="1:11" x14ac:dyDescent="0.15">
      <c r="A550" s="34" t="s">
        <v>1473</v>
      </c>
      <c r="B550" s="34" t="s">
        <v>1469</v>
      </c>
      <c r="C550" s="34" t="s">
        <v>1916</v>
      </c>
      <c r="D550" s="34" t="s">
        <v>465</v>
      </c>
      <c r="E550" s="34" t="s">
        <v>469</v>
      </c>
      <c r="F550" s="66">
        <v>0.47275529999999999</v>
      </c>
      <c r="G550" s="49">
        <v>0.62423181000000005</v>
      </c>
      <c r="H550" s="71">
        <f t="shared" si="16"/>
        <v>-0.24266067120161672</v>
      </c>
      <c r="I550" s="77">
        <f t="shared" si="17"/>
        <v>3.5253370646512E-5</v>
      </c>
      <c r="J550" s="154">
        <v>62.33988007</v>
      </c>
      <c r="K550" s="100">
        <v>23.3301818182</v>
      </c>
    </row>
    <row r="551" spans="1:11" x14ac:dyDescent="0.15">
      <c r="A551" s="34" t="s">
        <v>1785</v>
      </c>
      <c r="B551" s="34" t="s">
        <v>1786</v>
      </c>
      <c r="C551" s="34" t="s">
        <v>356</v>
      </c>
      <c r="D551" s="34" t="s">
        <v>466</v>
      </c>
      <c r="E551" s="34" t="s">
        <v>469</v>
      </c>
      <c r="F551" s="66">
        <v>0.47180475999999999</v>
      </c>
      <c r="G551" s="49">
        <v>0</v>
      </c>
      <c r="H551" s="71" t="str">
        <f t="shared" si="16"/>
        <v/>
      </c>
      <c r="I551" s="77">
        <f t="shared" si="17"/>
        <v>3.5182488862776658E-5</v>
      </c>
      <c r="J551" s="154">
        <v>20.103999999999999</v>
      </c>
      <c r="K551" s="100">
        <v>164.3323</v>
      </c>
    </row>
    <row r="552" spans="1:11" x14ac:dyDescent="0.15">
      <c r="A552" s="34" t="s">
        <v>1110</v>
      </c>
      <c r="B552" s="34" t="s">
        <v>1365</v>
      </c>
      <c r="C552" s="34" t="s">
        <v>1475</v>
      </c>
      <c r="D552" s="34" t="s">
        <v>465</v>
      </c>
      <c r="E552" s="34" t="s">
        <v>468</v>
      </c>
      <c r="F552" s="66">
        <v>0.46660846</v>
      </c>
      <c r="G552" s="49">
        <v>2.0999770299999998</v>
      </c>
      <c r="H552" s="71">
        <f t="shared" si="16"/>
        <v>-0.77780306482685668</v>
      </c>
      <c r="I552" s="77">
        <f t="shared" si="17"/>
        <v>3.4795000684663224E-5</v>
      </c>
      <c r="J552" s="154">
        <v>8.1869069900000007</v>
      </c>
      <c r="K552" s="100">
        <v>21.952999999999999</v>
      </c>
    </row>
    <row r="553" spans="1:11" x14ac:dyDescent="0.15">
      <c r="A553" s="34" t="s">
        <v>141</v>
      </c>
      <c r="B553" s="34" t="s">
        <v>142</v>
      </c>
      <c r="C553" s="34" t="s">
        <v>1909</v>
      </c>
      <c r="D553" s="34" t="s">
        <v>465</v>
      </c>
      <c r="E553" s="34" t="s">
        <v>468</v>
      </c>
      <c r="F553" s="66">
        <v>0.45572378000000002</v>
      </c>
      <c r="G553" s="49">
        <v>2.4534360000000002E-2</v>
      </c>
      <c r="H553" s="71">
        <f t="shared" si="16"/>
        <v>17.574920234316281</v>
      </c>
      <c r="I553" s="77">
        <f t="shared" si="17"/>
        <v>3.3983329914586877E-5</v>
      </c>
      <c r="J553" s="154">
        <v>7.4675066900000004</v>
      </c>
      <c r="K553" s="100">
        <v>21.935727272699999</v>
      </c>
    </row>
    <row r="554" spans="1:11" x14ac:dyDescent="0.15">
      <c r="A554" s="34" t="s">
        <v>1065</v>
      </c>
      <c r="B554" s="34" t="s">
        <v>443</v>
      </c>
      <c r="C554" s="34" t="s">
        <v>1909</v>
      </c>
      <c r="D554" s="34" t="s">
        <v>465</v>
      </c>
      <c r="E554" s="34" t="s">
        <v>468</v>
      </c>
      <c r="F554" s="66">
        <v>0.44420999999999999</v>
      </c>
      <c r="G554" s="49">
        <v>0</v>
      </c>
      <c r="H554" s="71" t="str">
        <f t="shared" si="16"/>
        <v/>
      </c>
      <c r="I554" s="77">
        <f t="shared" si="17"/>
        <v>3.312474714696397E-5</v>
      </c>
      <c r="J554" s="154">
        <v>22.187693339999999</v>
      </c>
      <c r="K554" s="100">
        <v>20.909636363600001</v>
      </c>
    </row>
    <row r="555" spans="1:11" x14ac:dyDescent="0.15">
      <c r="A555" s="34" t="s">
        <v>1069</v>
      </c>
      <c r="B555" s="34" t="s">
        <v>446</v>
      </c>
      <c r="C555" s="34" t="s">
        <v>1909</v>
      </c>
      <c r="D555" s="34" t="s">
        <v>465</v>
      </c>
      <c r="E555" s="34" t="s">
        <v>468</v>
      </c>
      <c r="F555" s="66">
        <v>0.43512499999999998</v>
      </c>
      <c r="G555" s="49">
        <v>0</v>
      </c>
      <c r="H555" s="71" t="str">
        <f t="shared" si="16"/>
        <v/>
      </c>
      <c r="I555" s="77">
        <f t="shared" si="17"/>
        <v>3.2447278544658377E-5</v>
      </c>
      <c r="J555" s="154">
        <v>20.393127330000002</v>
      </c>
      <c r="K555" s="100">
        <v>18.6762272727</v>
      </c>
    </row>
    <row r="556" spans="1:11" x14ac:dyDescent="0.15">
      <c r="A556" s="34" t="s">
        <v>1142</v>
      </c>
      <c r="B556" s="34" t="s">
        <v>658</v>
      </c>
      <c r="C556" s="34" t="s">
        <v>1911</v>
      </c>
      <c r="D556" s="34" t="s">
        <v>465</v>
      </c>
      <c r="E556" s="34" t="s">
        <v>468</v>
      </c>
      <c r="F556" s="66">
        <v>0.43442920000000002</v>
      </c>
      <c r="G556" s="49">
        <v>0.10865743</v>
      </c>
      <c r="H556" s="71">
        <f t="shared" si="16"/>
        <v>2.9981545670645811</v>
      </c>
      <c r="I556" s="77">
        <f t="shared" si="17"/>
        <v>3.239539272699363E-5</v>
      </c>
      <c r="J556" s="154">
        <v>5.0757293700000004</v>
      </c>
      <c r="K556" s="100">
        <v>64.238181818200005</v>
      </c>
    </row>
    <row r="557" spans="1:11" x14ac:dyDescent="0.15">
      <c r="A557" s="34" t="s">
        <v>288</v>
      </c>
      <c r="B557" s="34" t="s">
        <v>420</v>
      </c>
      <c r="C557" s="34" t="s">
        <v>1930</v>
      </c>
      <c r="D557" s="34" t="s">
        <v>466</v>
      </c>
      <c r="E557" s="34" t="s">
        <v>468</v>
      </c>
      <c r="F557" s="66">
        <v>0.43017579</v>
      </c>
      <c r="G557" s="49">
        <v>2.4345655900000001</v>
      </c>
      <c r="H557" s="71">
        <f t="shared" si="16"/>
        <v>-0.82330490837176418</v>
      </c>
      <c r="I557" s="77">
        <f t="shared" si="17"/>
        <v>3.2078215871987285E-5</v>
      </c>
      <c r="J557" s="154">
        <v>162.51600615599997</v>
      </c>
      <c r="K557" s="100">
        <v>11.404727272700001</v>
      </c>
    </row>
    <row r="558" spans="1:11" x14ac:dyDescent="0.15">
      <c r="A558" s="34" t="s">
        <v>196</v>
      </c>
      <c r="B558" s="34" t="s">
        <v>197</v>
      </c>
      <c r="C558" s="34" t="s">
        <v>2176</v>
      </c>
      <c r="D558" s="34" t="s">
        <v>466</v>
      </c>
      <c r="E558" s="34" t="s">
        <v>469</v>
      </c>
      <c r="F558" s="66">
        <v>0.42475099999999999</v>
      </c>
      <c r="G558" s="49">
        <v>2.0869099999999998E-2</v>
      </c>
      <c r="H558" s="71">
        <f t="shared" si="16"/>
        <v>19.353105787983193</v>
      </c>
      <c r="I558" s="77">
        <f t="shared" si="17"/>
        <v>3.1673689190743327E-5</v>
      </c>
      <c r="J558" s="154">
        <v>199.00241434313443</v>
      </c>
      <c r="K558" s="100">
        <v>48.311363636400003</v>
      </c>
    </row>
    <row r="559" spans="1:11" x14ac:dyDescent="0.15">
      <c r="A559" s="34" t="s">
        <v>732</v>
      </c>
      <c r="B559" s="34" t="s">
        <v>733</v>
      </c>
      <c r="C559" s="34" t="s">
        <v>734</v>
      </c>
      <c r="D559" s="34" t="s">
        <v>465</v>
      </c>
      <c r="E559" s="34" t="s">
        <v>468</v>
      </c>
      <c r="F559" s="66">
        <v>0.41226793</v>
      </c>
      <c r="G559" s="49">
        <v>7.9953999999999997E-3</v>
      </c>
      <c r="H559" s="71">
        <f t="shared" si="16"/>
        <v>50.563140055531932</v>
      </c>
      <c r="I559" s="77">
        <f t="shared" si="17"/>
        <v>3.0742826451570745E-5</v>
      </c>
      <c r="J559" s="154">
        <v>26.718763059999997</v>
      </c>
      <c r="K559" s="100">
        <v>141.94581818180001</v>
      </c>
    </row>
    <row r="560" spans="1:11" x14ac:dyDescent="0.15">
      <c r="A560" s="34" t="s">
        <v>1021</v>
      </c>
      <c r="B560" s="34" t="s">
        <v>1022</v>
      </c>
      <c r="C560" s="34" t="s">
        <v>1913</v>
      </c>
      <c r="D560" s="34" t="s">
        <v>466</v>
      </c>
      <c r="E560" s="34" t="s">
        <v>469</v>
      </c>
      <c r="F560" s="66">
        <v>0.40923717999999998</v>
      </c>
      <c r="G560" s="49">
        <v>0.62940858999999993</v>
      </c>
      <c r="H560" s="71">
        <f t="shared" si="16"/>
        <v>-0.34980680832462097</v>
      </c>
      <c r="I560" s="77">
        <f t="shared" si="17"/>
        <v>3.0516823373261699E-5</v>
      </c>
      <c r="J560" s="154">
        <v>30.686206519999999</v>
      </c>
      <c r="K560" s="100">
        <v>32.0025909091</v>
      </c>
    </row>
    <row r="561" spans="1:11" x14ac:dyDescent="0.15">
      <c r="A561" s="34" t="s">
        <v>2084</v>
      </c>
      <c r="B561" s="34" t="s">
        <v>839</v>
      </c>
      <c r="C561" s="34" t="s">
        <v>1915</v>
      </c>
      <c r="D561" s="34" t="s">
        <v>466</v>
      </c>
      <c r="E561" s="34" t="s">
        <v>469</v>
      </c>
      <c r="F561" s="66">
        <v>0.40592043</v>
      </c>
      <c r="G561" s="49">
        <v>0.76148103</v>
      </c>
      <c r="H561" s="71">
        <f t="shared" si="16"/>
        <v>-0.46693297139654288</v>
      </c>
      <c r="I561" s="77">
        <f t="shared" si="17"/>
        <v>3.0269493270158004E-5</v>
      </c>
      <c r="J561" s="154">
        <v>83.950999999999993</v>
      </c>
      <c r="K561" s="100">
        <v>27.7304090909</v>
      </c>
    </row>
    <row r="562" spans="1:11" x14ac:dyDescent="0.15">
      <c r="A562" s="34" t="s">
        <v>125</v>
      </c>
      <c r="B562" s="34" t="s">
        <v>126</v>
      </c>
      <c r="C562" s="34" t="s">
        <v>1916</v>
      </c>
      <c r="D562" s="34" t="s">
        <v>465</v>
      </c>
      <c r="E562" s="34" t="s">
        <v>469</v>
      </c>
      <c r="F562" s="66">
        <v>0.40142836399999998</v>
      </c>
      <c r="G562" s="49">
        <v>0.37512343999999997</v>
      </c>
      <c r="H562" s="71">
        <f t="shared" si="16"/>
        <v>7.0123381252848338E-2</v>
      </c>
      <c r="I562" s="77">
        <f t="shared" si="17"/>
        <v>2.9934519833230709E-5</v>
      </c>
      <c r="J562" s="154">
        <v>63.918459290000001</v>
      </c>
      <c r="K562" s="100">
        <v>99.478681818200002</v>
      </c>
    </row>
    <row r="563" spans="1:11" x14ac:dyDescent="0.15">
      <c r="A563" s="34" t="s">
        <v>53</v>
      </c>
      <c r="B563" s="34" t="s">
        <v>905</v>
      </c>
      <c r="C563" s="34" t="s">
        <v>1475</v>
      </c>
      <c r="D563" s="34" t="s">
        <v>465</v>
      </c>
      <c r="E563" s="34" t="s">
        <v>468</v>
      </c>
      <c r="F563" s="66">
        <v>0.39985900000000002</v>
      </c>
      <c r="G563" s="49">
        <v>0</v>
      </c>
      <c r="H563" s="71" t="str">
        <f t="shared" si="16"/>
        <v/>
      </c>
      <c r="I563" s="77">
        <f t="shared" si="17"/>
        <v>2.9817492333441091E-5</v>
      </c>
      <c r="J563" s="154">
        <v>11.38428</v>
      </c>
      <c r="K563" s="100">
        <v>26.092772727300002</v>
      </c>
    </row>
    <row r="564" spans="1:11" x14ac:dyDescent="0.15">
      <c r="A564" s="34" t="s">
        <v>800</v>
      </c>
      <c r="B564" s="34" t="s">
        <v>801</v>
      </c>
      <c r="C564" s="34" t="s">
        <v>1912</v>
      </c>
      <c r="D564" s="34" t="s">
        <v>465</v>
      </c>
      <c r="E564" s="34" t="s">
        <v>468</v>
      </c>
      <c r="F564" s="66">
        <v>0.39406959999999996</v>
      </c>
      <c r="G564" s="49">
        <v>0.35183750000000003</v>
      </c>
      <c r="H564" s="71">
        <f t="shared" si="16"/>
        <v>0.12003296976587174</v>
      </c>
      <c r="I564" s="77">
        <f t="shared" si="17"/>
        <v>2.9385776678384618E-5</v>
      </c>
      <c r="J564" s="154">
        <v>55.468761929999999</v>
      </c>
      <c r="K564" s="100">
        <v>74.206863636400001</v>
      </c>
    </row>
    <row r="565" spans="1:11" x14ac:dyDescent="0.15">
      <c r="A565" s="34" t="s">
        <v>1787</v>
      </c>
      <c r="B565" s="34" t="s">
        <v>1788</v>
      </c>
      <c r="C565" s="34" t="s">
        <v>356</v>
      </c>
      <c r="D565" s="34" t="s">
        <v>466</v>
      </c>
      <c r="E565" s="34" t="s">
        <v>469</v>
      </c>
      <c r="F565" s="66">
        <v>0.38609599999999999</v>
      </c>
      <c r="G565" s="49">
        <v>0</v>
      </c>
      <c r="H565" s="71" t="str">
        <f t="shared" si="16"/>
        <v/>
      </c>
      <c r="I565" s="77">
        <f t="shared" si="17"/>
        <v>2.8791185192711107E-5</v>
      </c>
      <c r="J565" s="154">
        <v>5.4529999999999994</v>
      </c>
      <c r="K565" s="100">
        <v>109.9615</v>
      </c>
    </row>
    <row r="566" spans="1:11" x14ac:dyDescent="0.15">
      <c r="A566" s="34" t="s">
        <v>1063</v>
      </c>
      <c r="B566" s="34" t="s">
        <v>441</v>
      </c>
      <c r="C566" s="34" t="s">
        <v>1909</v>
      </c>
      <c r="D566" s="34" t="s">
        <v>465</v>
      </c>
      <c r="E566" s="34" t="s">
        <v>468</v>
      </c>
      <c r="F566" s="66">
        <v>0.38540000000000002</v>
      </c>
      <c r="G566" s="49">
        <v>1.7232599999999999E-3</v>
      </c>
      <c r="H566" s="71">
        <f t="shared" si="16"/>
        <v>222.64588048234162</v>
      </c>
      <c r="I566" s="77">
        <f t="shared" si="17"/>
        <v>2.8739284461043009E-5</v>
      </c>
      <c r="J566" s="154">
        <v>48.52113714</v>
      </c>
      <c r="K566" s="100">
        <v>25.938363636399998</v>
      </c>
    </row>
    <row r="567" spans="1:11" x14ac:dyDescent="0.15">
      <c r="A567" s="34" t="s">
        <v>2137</v>
      </c>
      <c r="B567" s="34" t="s">
        <v>2138</v>
      </c>
      <c r="C567" s="34" t="s">
        <v>1475</v>
      </c>
      <c r="D567" s="34" t="s">
        <v>465</v>
      </c>
      <c r="E567" s="34" t="s">
        <v>468</v>
      </c>
      <c r="F567" s="66">
        <v>0.38482827000000003</v>
      </c>
      <c r="G567" s="49">
        <v>0.91450581999999991</v>
      </c>
      <c r="H567" s="71">
        <f t="shared" si="16"/>
        <v>-0.57919538445364949</v>
      </c>
      <c r="I567" s="77">
        <f t="shared" si="17"/>
        <v>2.8696650545358232E-5</v>
      </c>
      <c r="J567" s="154">
        <v>9.5169999999999995</v>
      </c>
      <c r="K567" s="100">
        <v>64.170363636399998</v>
      </c>
    </row>
    <row r="568" spans="1:11" x14ac:dyDescent="0.15">
      <c r="A568" s="34" t="s">
        <v>1933</v>
      </c>
      <c r="B568" s="34" t="s">
        <v>1934</v>
      </c>
      <c r="C568" s="34" t="s">
        <v>1475</v>
      </c>
      <c r="D568" s="34" t="s">
        <v>465</v>
      </c>
      <c r="E568" s="34" t="s">
        <v>468</v>
      </c>
      <c r="F568" s="66">
        <v>0.38196565000000005</v>
      </c>
      <c r="G568" s="49">
        <v>1.322912E-2</v>
      </c>
      <c r="H568" s="71">
        <f t="shared" si="16"/>
        <v>27.873095867298812</v>
      </c>
      <c r="I568" s="77">
        <f t="shared" si="17"/>
        <v>2.8483184923967806E-5</v>
      </c>
      <c r="J568" s="154">
        <v>2.8704000000000001</v>
      </c>
      <c r="K568" s="100">
        <v>56.121444444399998</v>
      </c>
    </row>
    <row r="569" spans="1:11" x14ac:dyDescent="0.15">
      <c r="A569" s="34" t="s">
        <v>833</v>
      </c>
      <c r="B569" s="34" t="s">
        <v>834</v>
      </c>
      <c r="C569" s="34" t="s">
        <v>2176</v>
      </c>
      <c r="D569" s="34" t="s">
        <v>466</v>
      </c>
      <c r="E569" s="34" t="s">
        <v>469</v>
      </c>
      <c r="F569" s="66">
        <v>0.37823607400000003</v>
      </c>
      <c r="G569" s="49">
        <v>0.44361450699999999</v>
      </c>
      <c r="H569" s="71">
        <f t="shared" si="16"/>
        <v>-0.14737667945561561</v>
      </c>
      <c r="I569" s="77">
        <f t="shared" si="17"/>
        <v>2.8205070379123284E-5</v>
      </c>
      <c r="J569" s="154">
        <v>167.63803169399998</v>
      </c>
      <c r="K569" s="100">
        <v>30.562363636400001</v>
      </c>
    </row>
    <row r="570" spans="1:11" x14ac:dyDescent="0.15">
      <c r="A570" s="34" t="s">
        <v>641</v>
      </c>
      <c r="B570" s="34" t="s">
        <v>642</v>
      </c>
      <c r="C570" s="34" t="s">
        <v>1475</v>
      </c>
      <c r="D570" s="34" t="s">
        <v>465</v>
      </c>
      <c r="E570" s="34" t="s">
        <v>468</v>
      </c>
      <c r="F570" s="66">
        <v>0.36996209999999996</v>
      </c>
      <c r="G570" s="49">
        <v>0</v>
      </c>
      <c r="H570" s="71" t="str">
        <f t="shared" si="16"/>
        <v/>
      </c>
      <c r="I570" s="77">
        <f t="shared" si="17"/>
        <v>2.758807999923414E-5</v>
      </c>
      <c r="J570" s="154">
        <v>5.5870096800000004</v>
      </c>
      <c r="K570" s="100">
        <v>59.865090909099997</v>
      </c>
    </row>
    <row r="571" spans="1:11" x14ac:dyDescent="0.15">
      <c r="A571" s="34" t="s">
        <v>2060</v>
      </c>
      <c r="B571" s="34" t="s">
        <v>809</v>
      </c>
      <c r="C571" s="34" t="s">
        <v>1913</v>
      </c>
      <c r="D571" s="34" t="s">
        <v>466</v>
      </c>
      <c r="E571" s="34" t="s">
        <v>469</v>
      </c>
      <c r="F571" s="66">
        <v>0.36699915500000002</v>
      </c>
      <c r="G571" s="49">
        <v>1.6789189999999999E-2</v>
      </c>
      <c r="H571" s="71">
        <f t="shared" si="16"/>
        <v>20.859253186127503</v>
      </c>
      <c r="I571" s="77">
        <f t="shared" si="17"/>
        <v>2.7367133140911816E-5</v>
      </c>
      <c r="J571" s="154">
        <v>2.3354657099999998</v>
      </c>
      <c r="K571" s="100">
        <v>33.867181818200002</v>
      </c>
    </row>
    <row r="572" spans="1:11" x14ac:dyDescent="0.15">
      <c r="A572" s="34" t="s">
        <v>1112</v>
      </c>
      <c r="B572" s="34" t="s">
        <v>228</v>
      </c>
      <c r="C572" s="34" t="s">
        <v>1475</v>
      </c>
      <c r="D572" s="34" t="s">
        <v>465</v>
      </c>
      <c r="E572" s="34" t="s">
        <v>468</v>
      </c>
      <c r="F572" s="66">
        <v>0.3606955</v>
      </c>
      <c r="G572" s="49">
        <v>0.22743150000000001</v>
      </c>
      <c r="H572" s="71">
        <f t="shared" si="16"/>
        <v>0.5859522537555264</v>
      </c>
      <c r="I572" s="77">
        <f t="shared" si="17"/>
        <v>2.6897069481884114E-5</v>
      </c>
      <c r="J572" s="154">
        <v>8.7616250099999995</v>
      </c>
      <c r="K572" s="100">
        <v>23.758136363599998</v>
      </c>
    </row>
    <row r="573" spans="1:11" x14ac:dyDescent="0.15">
      <c r="A573" s="34" t="s">
        <v>1732</v>
      </c>
      <c r="B573" s="34" t="s">
        <v>1733</v>
      </c>
      <c r="C573" s="34" t="s">
        <v>1930</v>
      </c>
      <c r="D573" s="34" t="s">
        <v>465</v>
      </c>
      <c r="E573" s="34" t="s">
        <v>468</v>
      </c>
      <c r="F573" s="66">
        <v>0.35897762</v>
      </c>
      <c r="G573" s="49">
        <v>0.62823273999999996</v>
      </c>
      <c r="H573" s="71">
        <f t="shared" si="16"/>
        <v>-0.42859135294349671</v>
      </c>
      <c r="I573" s="77">
        <f t="shared" si="17"/>
        <v>2.6768967141484694E-5</v>
      </c>
      <c r="J573" s="154">
        <v>19.309503639999996</v>
      </c>
      <c r="K573" s="100">
        <v>199.8719047619</v>
      </c>
    </row>
    <row r="574" spans="1:11" x14ac:dyDescent="0.15">
      <c r="A574" s="34" t="s">
        <v>1072</v>
      </c>
      <c r="B574" s="34" t="s">
        <v>449</v>
      </c>
      <c r="C574" s="34" t="s">
        <v>1909</v>
      </c>
      <c r="D574" s="34" t="s">
        <v>465</v>
      </c>
      <c r="E574" s="34" t="s">
        <v>468</v>
      </c>
      <c r="F574" s="66">
        <v>0.34491079999999996</v>
      </c>
      <c r="G574" s="49">
        <v>2.7800999999999998E-3</v>
      </c>
      <c r="H574" s="71">
        <f t="shared" si="16"/>
        <v>123.0641703535844</v>
      </c>
      <c r="I574" s="77">
        <f t="shared" si="17"/>
        <v>2.5720004138261315E-5</v>
      </c>
      <c r="J574" s="154">
        <v>19.560379430000001</v>
      </c>
      <c r="K574" s="100">
        <v>16.498681818200001</v>
      </c>
    </row>
    <row r="575" spans="1:11" x14ac:dyDescent="0.15">
      <c r="A575" s="34" t="s">
        <v>50</v>
      </c>
      <c r="B575" s="34" t="s">
        <v>360</v>
      </c>
      <c r="C575" s="34" t="s">
        <v>1475</v>
      </c>
      <c r="D575" s="34" t="s">
        <v>465</v>
      </c>
      <c r="E575" s="34" t="s">
        <v>468</v>
      </c>
      <c r="F575" s="66">
        <v>0.34405779999999997</v>
      </c>
      <c r="G575" s="49">
        <v>0.14357929999999999</v>
      </c>
      <c r="H575" s="71">
        <f t="shared" si="16"/>
        <v>1.396291108815825</v>
      </c>
      <c r="I575" s="77">
        <f t="shared" si="17"/>
        <v>2.5656395913961188E-5</v>
      </c>
      <c r="J575" s="154">
        <v>25.24225848</v>
      </c>
      <c r="K575" s="100">
        <v>22.024181818199999</v>
      </c>
    </row>
    <row r="576" spans="1:11" x14ac:dyDescent="0.15">
      <c r="A576" s="34" t="s">
        <v>574</v>
      </c>
      <c r="B576" s="34" t="s">
        <v>995</v>
      </c>
      <c r="C576" s="34" t="s">
        <v>1910</v>
      </c>
      <c r="D576" s="34" t="s">
        <v>465</v>
      </c>
      <c r="E576" s="34" t="s">
        <v>468</v>
      </c>
      <c r="F576" s="66">
        <v>0.34097945699999999</v>
      </c>
      <c r="G576" s="49">
        <v>0.139164022</v>
      </c>
      <c r="H576" s="71">
        <f t="shared" si="16"/>
        <v>1.4501983493980934</v>
      </c>
      <c r="I576" s="77">
        <f t="shared" si="17"/>
        <v>2.5426843824844268E-5</v>
      </c>
      <c r="J576" s="154">
        <v>51.795417219999997</v>
      </c>
      <c r="K576" s="100">
        <v>13.081409090899999</v>
      </c>
    </row>
    <row r="577" spans="1:11" x14ac:dyDescent="0.15">
      <c r="A577" s="34" t="s">
        <v>724</v>
      </c>
      <c r="B577" s="34" t="s">
        <v>725</v>
      </c>
      <c r="C577" s="34" t="s">
        <v>1930</v>
      </c>
      <c r="D577" s="34" t="s">
        <v>2151</v>
      </c>
      <c r="E577" s="34" t="s">
        <v>468</v>
      </c>
      <c r="F577" s="66">
        <v>0.33399350999999999</v>
      </c>
      <c r="G577" s="49">
        <v>1.1752860900000002</v>
      </c>
      <c r="H577" s="71">
        <f t="shared" si="16"/>
        <v>-0.71581939679044448</v>
      </c>
      <c r="I577" s="77">
        <f t="shared" si="17"/>
        <v>2.4905901639938275E-5</v>
      </c>
      <c r="J577" s="154">
        <v>11.291325219999999</v>
      </c>
      <c r="K577" s="100">
        <v>69.384636363599995</v>
      </c>
    </row>
    <row r="578" spans="1:11" x14ac:dyDescent="0.15">
      <c r="A578" s="34" t="s">
        <v>1025</v>
      </c>
      <c r="B578" s="34" t="s">
        <v>1026</v>
      </c>
      <c r="C578" s="34" t="s">
        <v>1475</v>
      </c>
      <c r="D578" s="34" t="s">
        <v>466</v>
      </c>
      <c r="E578" s="34" t="s">
        <v>469</v>
      </c>
      <c r="F578" s="66">
        <v>0.32348115000000005</v>
      </c>
      <c r="G578" s="49">
        <v>0.24825395</v>
      </c>
      <c r="H578" s="71">
        <f t="shared" si="16"/>
        <v>0.30302518852167326</v>
      </c>
      <c r="I578" s="77">
        <f t="shared" si="17"/>
        <v>2.4121994778503693E-5</v>
      </c>
      <c r="J578" s="154">
        <v>5.09</v>
      </c>
      <c r="K578" s="100">
        <v>99.399000000000001</v>
      </c>
    </row>
    <row r="579" spans="1:11" x14ac:dyDescent="0.15">
      <c r="A579" s="34" t="s">
        <v>211</v>
      </c>
      <c r="B579" s="34" t="s">
        <v>212</v>
      </c>
      <c r="C579" s="34" t="s">
        <v>1475</v>
      </c>
      <c r="D579" s="34" t="s">
        <v>465</v>
      </c>
      <c r="E579" s="34" t="s">
        <v>468</v>
      </c>
      <c r="F579" s="66">
        <v>0.30975936999999998</v>
      </c>
      <c r="G579" s="49">
        <v>1.0612932399999999</v>
      </c>
      <c r="H579" s="71">
        <f t="shared" si="16"/>
        <v>-0.7081302713282146</v>
      </c>
      <c r="I579" s="77">
        <f t="shared" si="17"/>
        <v>2.309876141386474E-5</v>
      </c>
      <c r="J579" s="154">
        <v>11.25359693</v>
      </c>
      <c r="K579" s="100">
        <v>23.720772727300002</v>
      </c>
    </row>
    <row r="580" spans="1:11" x14ac:dyDescent="0.15">
      <c r="A580" s="34" t="s">
        <v>697</v>
      </c>
      <c r="B580" s="34" t="s">
        <v>701</v>
      </c>
      <c r="C580" s="34" t="s">
        <v>1930</v>
      </c>
      <c r="D580" s="34" t="s">
        <v>2151</v>
      </c>
      <c r="E580" s="34" t="s">
        <v>468</v>
      </c>
      <c r="F580" s="66">
        <v>0.30775246999999994</v>
      </c>
      <c r="G580" s="49">
        <v>0.87216209</v>
      </c>
      <c r="H580" s="71">
        <f t="shared" si="16"/>
        <v>-0.6471384464784522</v>
      </c>
      <c r="I580" s="77">
        <f t="shared" si="17"/>
        <v>2.2949106847220036E-5</v>
      </c>
      <c r="J580" s="154">
        <v>56.980854588</v>
      </c>
      <c r="K580" s="100">
        <v>204.15331818179999</v>
      </c>
    </row>
    <row r="581" spans="1:11" x14ac:dyDescent="0.15">
      <c r="A581" s="34" t="s">
        <v>2068</v>
      </c>
      <c r="B581" s="34" t="s">
        <v>67</v>
      </c>
      <c r="C581" s="34" t="s">
        <v>1915</v>
      </c>
      <c r="D581" s="34" t="s">
        <v>466</v>
      </c>
      <c r="E581" s="34" t="s">
        <v>469</v>
      </c>
      <c r="F581" s="66">
        <v>0.30585126000000001</v>
      </c>
      <c r="G581" s="49">
        <v>0.21321920000000003</v>
      </c>
      <c r="H581" s="71">
        <f t="shared" si="16"/>
        <v>0.43444520943704878</v>
      </c>
      <c r="I581" s="77">
        <f t="shared" si="17"/>
        <v>2.2807333585647183E-5</v>
      </c>
      <c r="J581" s="154">
        <v>383.495</v>
      </c>
      <c r="K581" s="100">
        <v>15.6986363636</v>
      </c>
    </row>
    <row r="582" spans="1:11" x14ac:dyDescent="0.15">
      <c r="A582" s="34" t="s">
        <v>111</v>
      </c>
      <c r="B582" s="34" t="s">
        <v>112</v>
      </c>
      <c r="C582" s="34" t="s">
        <v>1913</v>
      </c>
      <c r="D582" s="34" t="s">
        <v>466</v>
      </c>
      <c r="E582" s="34" t="s">
        <v>469</v>
      </c>
      <c r="F582" s="66">
        <v>0.30401979499999998</v>
      </c>
      <c r="G582" s="49">
        <v>0.16061945999999999</v>
      </c>
      <c r="H582" s="71">
        <f t="shared" si="16"/>
        <v>0.89279552427831588</v>
      </c>
      <c r="I582" s="77">
        <f t="shared" si="17"/>
        <v>2.2670761209893565E-5</v>
      </c>
      <c r="J582" s="154">
        <v>29.0163822220665</v>
      </c>
      <c r="K582" s="100">
        <v>20.128181818200002</v>
      </c>
    </row>
    <row r="583" spans="1:11" x14ac:dyDescent="0.15">
      <c r="A583" s="34" t="s">
        <v>240</v>
      </c>
      <c r="B583" s="34" t="s">
        <v>241</v>
      </c>
      <c r="C583" s="34" t="s">
        <v>1475</v>
      </c>
      <c r="D583" s="34" t="s">
        <v>465</v>
      </c>
      <c r="E583" s="34" t="s">
        <v>469</v>
      </c>
      <c r="F583" s="66">
        <v>0.30139022999999998</v>
      </c>
      <c r="G583" s="49">
        <v>3.66830261</v>
      </c>
      <c r="H583" s="71">
        <f t="shared" ref="H583:H646" si="18">IF(ISERROR(F583/G583-1),"",((F583/G583-1)))</f>
        <v>-0.91783932187644679</v>
      </c>
      <c r="I583" s="77">
        <f t="shared" ref="I583:I646" si="19">F583/$F$814</f>
        <v>2.247467450376019E-5</v>
      </c>
      <c r="J583" s="154">
        <v>74.86717788</v>
      </c>
      <c r="K583" s="100">
        <v>33.224136363600003</v>
      </c>
    </row>
    <row r="584" spans="1:11" x14ac:dyDescent="0.15">
      <c r="A584" s="34" t="s">
        <v>1789</v>
      </c>
      <c r="B584" s="34" t="s">
        <v>1790</v>
      </c>
      <c r="C584" s="34" t="s">
        <v>356</v>
      </c>
      <c r="D584" s="34" t="s">
        <v>466</v>
      </c>
      <c r="E584" s="34" t="s">
        <v>469</v>
      </c>
      <c r="F584" s="66">
        <v>0.29606100000000002</v>
      </c>
      <c r="G584" s="49">
        <v>0</v>
      </c>
      <c r="H584" s="71" t="str">
        <f t="shared" si="18"/>
        <v/>
      </c>
      <c r="I584" s="77">
        <f t="shared" si="19"/>
        <v>2.2077273733318251E-5</v>
      </c>
      <c r="J584" s="154">
        <v>5.32</v>
      </c>
      <c r="K584" s="100">
        <v>69.941100000000006</v>
      </c>
    </row>
    <row r="585" spans="1:11" x14ac:dyDescent="0.15">
      <c r="A585" s="34" t="s">
        <v>1295</v>
      </c>
      <c r="B585" s="34" t="s">
        <v>1296</v>
      </c>
      <c r="C585" s="34" t="s">
        <v>1910</v>
      </c>
      <c r="D585" s="34" t="s">
        <v>465</v>
      </c>
      <c r="E585" s="34" t="s">
        <v>468</v>
      </c>
      <c r="F585" s="66">
        <v>0.29577181000000002</v>
      </c>
      <c r="G585" s="49">
        <v>9.5475440000000009E-2</v>
      </c>
      <c r="H585" s="71">
        <f t="shared" si="18"/>
        <v>2.0978837070559715</v>
      </c>
      <c r="I585" s="77">
        <f t="shared" si="19"/>
        <v>2.2055708830170122E-5</v>
      </c>
      <c r="J585" s="154">
        <v>15.466008529999998</v>
      </c>
      <c r="K585" s="100">
        <v>41.945045454499997</v>
      </c>
    </row>
    <row r="586" spans="1:11" x14ac:dyDescent="0.15">
      <c r="A586" s="34" t="s">
        <v>588</v>
      </c>
      <c r="B586" s="34" t="s">
        <v>835</v>
      </c>
      <c r="C586" s="34" t="s">
        <v>1916</v>
      </c>
      <c r="D586" s="34" t="s">
        <v>465</v>
      </c>
      <c r="E586" s="34" t="s">
        <v>469</v>
      </c>
      <c r="F586" s="66">
        <v>0.29113016999999997</v>
      </c>
      <c r="G586" s="49">
        <v>0.50137131000000001</v>
      </c>
      <c r="H586" s="71">
        <f t="shared" si="18"/>
        <v>-0.4193322110912171</v>
      </c>
      <c r="I586" s="77">
        <f t="shared" si="19"/>
        <v>2.1709581657555286E-5</v>
      </c>
      <c r="J586" s="154">
        <v>20.683225719999999</v>
      </c>
      <c r="K586" s="100">
        <v>76.131363636399996</v>
      </c>
    </row>
    <row r="587" spans="1:11" x14ac:dyDescent="0.15">
      <c r="A587" s="34" t="s">
        <v>1773</v>
      </c>
      <c r="B587" s="34" t="s">
        <v>1774</v>
      </c>
      <c r="C587" s="34" t="s">
        <v>1915</v>
      </c>
      <c r="D587" s="34" t="s">
        <v>1775</v>
      </c>
      <c r="E587" s="34" t="s">
        <v>468</v>
      </c>
      <c r="F587" s="66">
        <v>0.28986386999999997</v>
      </c>
      <c r="G587" s="49">
        <v>0.20586904</v>
      </c>
      <c r="H587" s="71">
        <f t="shared" si="18"/>
        <v>0.40800127109933571</v>
      </c>
      <c r="I587" s="77">
        <f t="shared" si="19"/>
        <v>2.1615153645326387E-5</v>
      </c>
      <c r="J587" s="154">
        <v>67.143000000000001</v>
      </c>
      <c r="K587" s="100">
        <v>30.045363636400001</v>
      </c>
    </row>
    <row r="588" spans="1:11" x14ac:dyDescent="0.15">
      <c r="A588" s="34" t="s">
        <v>898</v>
      </c>
      <c r="B588" s="34" t="s">
        <v>297</v>
      </c>
      <c r="C588" s="34" t="s">
        <v>1475</v>
      </c>
      <c r="D588" s="34" t="s">
        <v>465</v>
      </c>
      <c r="E588" s="34" t="s">
        <v>468</v>
      </c>
      <c r="F588" s="66">
        <v>0.28776196000000004</v>
      </c>
      <c r="G588" s="49">
        <v>1.792483332</v>
      </c>
      <c r="H588" s="71">
        <f t="shared" si="18"/>
        <v>-0.83946184889824127</v>
      </c>
      <c r="I588" s="77">
        <f t="shared" si="19"/>
        <v>2.1458414181388896E-5</v>
      </c>
      <c r="J588" s="154">
        <v>12.307984699999999</v>
      </c>
      <c r="K588" s="100">
        <v>24.530272727300002</v>
      </c>
    </row>
    <row r="589" spans="1:11" x14ac:dyDescent="0.15">
      <c r="A589" s="34" t="s">
        <v>1311</v>
      </c>
      <c r="B589" s="34" t="s">
        <v>1312</v>
      </c>
      <c r="C589" s="34" t="s">
        <v>1910</v>
      </c>
      <c r="D589" s="34" t="s">
        <v>465</v>
      </c>
      <c r="E589" s="34" t="s">
        <v>468</v>
      </c>
      <c r="F589" s="66">
        <v>0.27280426000000002</v>
      </c>
      <c r="G589" s="49">
        <v>3.48187588</v>
      </c>
      <c r="H589" s="71">
        <f t="shared" si="18"/>
        <v>-0.92165020540594345</v>
      </c>
      <c r="I589" s="77">
        <f t="shared" si="19"/>
        <v>2.0343018241630349E-5</v>
      </c>
      <c r="J589" s="154">
        <v>30.895031159999998</v>
      </c>
      <c r="K589" s="100">
        <v>29.5734090909</v>
      </c>
    </row>
    <row r="590" spans="1:11" x14ac:dyDescent="0.15">
      <c r="A590" s="34" t="s">
        <v>47</v>
      </c>
      <c r="B590" s="34" t="s">
        <v>1322</v>
      </c>
      <c r="C590" s="34" t="s">
        <v>1916</v>
      </c>
      <c r="D590" s="34" t="s">
        <v>465</v>
      </c>
      <c r="E590" s="34" t="s">
        <v>468</v>
      </c>
      <c r="F590" s="66">
        <v>0.27223277000000001</v>
      </c>
      <c r="G590" s="49">
        <v>0.52024230299999996</v>
      </c>
      <c r="H590" s="71">
        <f t="shared" si="18"/>
        <v>-0.47671927401874503</v>
      </c>
      <c r="I590" s="77">
        <f t="shared" si="19"/>
        <v>2.0300402222749599E-5</v>
      </c>
      <c r="J590" s="154">
        <v>20.90597133</v>
      </c>
      <c r="K590" s="100">
        <v>93.4148636364</v>
      </c>
    </row>
    <row r="591" spans="1:11" x14ac:dyDescent="0.15">
      <c r="A591" s="34" t="s">
        <v>1070</v>
      </c>
      <c r="B591" s="34" t="s">
        <v>447</v>
      </c>
      <c r="C591" s="34" t="s">
        <v>1909</v>
      </c>
      <c r="D591" s="34" t="s">
        <v>465</v>
      </c>
      <c r="E591" s="34" t="s">
        <v>468</v>
      </c>
      <c r="F591" s="66">
        <v>0.27083828000000004</v>
      </c>
      <c r="G591" s="49">
        <v>0.41878199999999999</v>
      </c>
      <c r="H591" s="71">
        <f t="shared" si="18"/>
        <v>-0.35327143955566365</v>
      </c>
      <c r="I591" s="77">
        <f t="shared" si="19"/>
        <v>2.0196415080071654E-5</v>
      </c>
      <c r="J591" s="154">
        <v>19.280752109999998</v>
      </c>
      <c r="K591" s="100">
        <v>21.098772727299998</v>
      </c>
    </row>
    <row r="592" spans="1:11" x14ac:dyDescent="0.15">
      <c r="A592" s="34" t="s">
        <v>1275</v>
      </c>
      <c r="B592" s="34" t="s">
        <v>1276</v>
      </c>
      <c r="C592" s="34" t="s">
        <v>1910</v>
      </c>
      <c r="D592" s="34" t="s">
        <v>465</v>
      </c>
      <c r="E592" s="34" t="s">
        <v>468</v>
      </c>
      <c r="F592" s="66">
        <v>0.269783</v>
      </c>
      <c r="G592" s="49">
        <v>0.64482947000000002</v>
      </c>
      <c r="H592" s="71">
        <f t="shared" si="18"/>
        <v>-0.58162116877195458</v>
      </c>
      <c r="I592" s="77">
        <f t="shared" si="19"/>
        <v>2.0117722832780397E-5</v>
      </c>
      <c r="J592" s="154">
        <v>32.799453127</v>
      </c>
      <c r="K592" s="100">
        <v>23.012863636399999</v>
      </c>
    </row>
    <row r="593" spans="1:11" x14ac:dyDescent="0.15">
      <c r="A593" s="34" t="s">
        <v>329</v>
      </c>
      <c r="B593" s="34" t="s">
        <v>330</v>
      </c>
      <c r="C593" s="34" t="s">
        <v>356</v>
      </c>
      <c r="D593" s="34" t="s">
        <v>466</v>
      </c>
      <c r="E593" s="34" t="s">
        <v>468</v>
      </c>
      <c r="F593" s="66">
        <v>0.25903192999999997</v>
      </c>
      <c r="G593" s="49">
        <v>0.83475200000000005</v>
      </c>
      <c r="H593" s="71">
        <f t="shared" si="18"/>
        <v>-0.68968995581921344</v>
      </c>
      <c r="I593" s="77">
        <f t="shared" si="19"/>
        <v>1.931601536264395E-5</v>
      </c>
      <c r="J593" s="154">
        <v>363.87725</v>
      </c>
      <c r="K593" s="100">
        <v>38.798818181800002</v>
      </c>
    </row>
    <row r="594" spans="1:11" x14ac:dyDescent="0.15">
      <c r="A594" s="34" t="s">
        <v>16</v>
      </c>
      <c r="B594" s="34" t="s">
        <v>17</v>
      </c>
      <c r="C594" s="34" t="s">
        <v>2176</v>
      </c>
      <c r="D594" s="34" t="s">
        <v>466</v>
      </c>
      <c r="E594" s="34" t="s">
        <v>469</v>
      </c>
      <c r="F594" s="66">
        <v>0.247475</v>
      </c>
      <c r="G594" s="49">
        <v>9.8119999999999999E-2</v>
      </c>
      <c r="H594" s="71">
        <f t="shared" si="18"/>
        <v>1.5221667346106806</v>
      </c>
      <c r="I594" s="77">
        <f t="shared" si="19"/>
        <v>1.845421489879766E-5</v>
      </c>
      <c r="J594" s="154">
        <v>29.900228998108116</v>
      </c>
      <c r="K594" s="100">
        <v>20.003181818200002</v>
      </c>
    </row>
    <row r="595" spans="1:11" x14ac:dyDescent="0.15">
      <c r="A595" s="34" t="s">
        <v>207</v>
      </c>
      <c r="B595" s="34" t="s">
        <v>208</v>
      </c>
      <c r="C595" s="34" t="s">
        <v>1475</v>
      </c>
      <c r="D595" s="34" t="s">
        <v>465</v>
      </c>
      <c r="E595" s="34" t="s">
        <v>468</v>
      </c>
      <c r="F595" s="66">
        <v>0.2411219</v>
      </c>
      <c r="G595" s="49">
        <v>0.81904684999999999</v>
      </c>
      <c r="H595" s="71">
        <f t="shared" si="18"/>
        <v>-0.70560670613652932</v>
      </c>
      <c r="I595" s="77">
        <f t="shared" si="19"/>
        <v>1.7980464125291037E-5</v>
      </c>
      <c r="J595" s="154">
        <v>5.6232704400000006</v>
      </c>
      <c r="K595" s="100">
        <v>886.72795454549998</v>
      </c>
    </row>
    <row r="596" spans="1:11" x14ac:dyDescent="0.15">
      <c r="A596" s="34" t="s">
        <v>260</v>
      </c>
      <c r="B596" s="34" t="s">
        <v>34</v>
      </c>
      <c r="C596" s="34" t="s">
        <v>1930</v>
      </c>
      <c r="D596" s="34" t="s">
        <v>2152</v>
      </c>
      <c r="E596" s="34" t="s">
        <v>468</v>
      </c>
      <c r="F596" s="66">
        <v>0.23603210999999999</v>
      </c>
      <c r="G596" s="49">
        <v>0.19027176000000001</v>
      </c>
      <c r="H596" s="71">
        <f t="shared" si="18"/>
        <v>0.24049995648329503</v>
      </c>
      <c r="I596" s="77">
        <f t="shared" si="19"/>
        <v>1.7600918399663191E-5</v>
      </c>
      <c r="J596" s="154">
        <v>113.66859887000001</v>
      </c>
      <c r="K596" s="100">
        <v>26.955681818199999</v>
      </c>
    </row>
    <row r="597" spans="1:11" x14ac:dyDescent="0.15">
      <c r="A597" s="34" t="s">
        <v>1360</v>
      </c>
      <c r="B597" s="34" t="s">
        <v>1361</v>
      </c>
      <c r="C597" s="34" t="s">
        <v>1916</v>
      </c>
      <c r="D597" s="34" t="s">
        <v>465</v>
      </c>
      <c r="E597" s="34" t="s">
        <v>468</v>
      </c>
      <c r="F597" s="66">
        <v>0.23183418900000002</v>
      </c>
      <c r="G597" s="49">
        <v>1.7307409920000001</v>
      </c>
      <c r="H597" s="71">
        <f t="shared" si="18"/>
        <v>-0.86604917196067666</v>
      </c>
      <c r="I597" s="77">
        <f t="shared" si="19"/>
        <v>1.7287879360317092E-5</v>
      </c>
      <c r="J597" s="154">
        <v>118.70461390999999</v>
      </c>
      <c r="K597" s="100">
        <v>55.8856363636</v>
      </c>
    </row>
    <row r="598" spans="1:11" x14ac:dyDescent="0.15">
      <c r="A598" s="34" t="s">
        <v>571</v>
      </c>
      <c r="B598" s="34" t="s">
        <v>992</v>
      </c>
      <c r="C598" s="34" t="s">
        <v>1910</v>
      </c>
      <c r="D598" s="34" t="s">
        <v>465</v>
      </c>
      <c r="E598" s="34" t="s">
        <v>468</v>
      </c>
      <c r="F598" s="66">
        <v>0.230208733</v>
      </c>
      <c r="G598" s="49">
        <v>0.51346605400000001</v>
      </c>
      <c r="H598" s="71">
        <f t="shared" si="18"/>
        <v>-0.55165734675811695</v>
      </c>
      <c r="I598" s="77">
        <f t="shared" si="19"/>
        <v>1.7166669079147116E-5</v>
      </c>
      <c r="J598" s="154">
        <v>28.781342070000001</v>
      </c>
      <c r="K598" s="100">
        <v>17.541318181800001</v>
      </c>
    </row>
    <row r="599" spans="1:11" x14ac:dyDescent="0.15">
      <c r="A599" s="34" t="s">
        <v>185</v>
      </c>
      <c r="B599" s="34" t="s">
        <v>186</v>
      </c>
      <c r="C599" s="34" t="s">
        <v>1917</v>
      </c>
      <c r="D599" s="34" t="s">
        <v>466</v>
      </c>
      <c r="E599" s="34" t="s">
        <v>469</v>
      </c>
      <c r="F599" s="66">
        <v>0.22754070300000001</v>
      </c>
      <c r="G599" s="49">
        <v>0.274388295</v>
      </c>
      <c r="H599" s="71">
        <f t="shared" si="18"/>
        <v>-0.17073465907137175</v>
      </c>
      <c r="I599" s="77">
        <f t="shared" si="19"/>
        <v>1.6967714037318895E-5</v>
      </c>
      <c r="J599" s="154">
        <v>8.2280048400000005</v>
      </c>
      <c r="K599" s="100">
        <v>56.389772727299999</v>
      </c>
    </row>
    <row r="600" spans="1:11" x14ac:dyDescent="0.15">
      <c r="A600" s="34" t="s">
        <v>1769</v>
      </c>
      <c r="B600" s="34" t="s">
        <v>1770</v>
      </c>
      <c r="C600" s="34" t="s">
        <v>1087</v>
      </c>
      <c r="D600" s="34" t="s">
        <v>465</v>
      </c>
      <c r="E600" s="34" t="s">
        <v>468</v>
      </c>
      <c r="F600" s="66">
        <v>0.21790000000000001</v>
      </c>
      <c r="G600" s="49">
        <v>0.36999791999999998</v>
      </c>
      <c r="H600" s="71">
        <f t="shared" si="18"/>
        <v>-0.41107777038314153</v>
      </c>
      <c r="I600" s="77">
        <f t="shared" si="19"/>
        <v>1.6248806652987212E-5</v>
      </c>
      <c r="J600" s="154">
        <v>8.8735887600000005</v>
      </c>
      <c r="K600" s="100">
        <v>55.181590909100002</v>
      </c>
    </row>
    <row r="601" spans="1:11" x14ac:dyDescent="0.15">
      <c r="A601" s="34" t="s">
        <v>635</v>
      </c>
      <c r="B601" s="34" t="s">
        <v>636</v>
      </c>
      <c r="C601" s="34" t="s">
        <v>1916</v>
      </c>
      <c r="D601" s="34" t="s">
        <v>465</v>
      </c>
      <c r="E601" s="34" t="s">
        <v>468</v>
      </c>
      <c r="F601" s="66">
        <v>0.21242857000000001</v>
      </c>
      <c r="G601" s="49">
        <v>9.3547190000000002E-2</v>
      </c>
      <c r="H601" s="71">
        <f t="shared" si="18"/>
        <v>1.2708172206989863</v>
      </c>
      <c r="I601" s="77">
        <f t="shared" si="19"/>
        <v>1.5840802026161356E-5</v>
      </c>
      <c r="J601" s="154">
        <v>20.959768710000002</v>
      </c>
      <c r="K601" s="100">
        <v>34.416090909099999</v>
      </c>
    </row>
    <row r="602" spans="1:11" x14ac:dyDescent="0.15">
      <c r="A602" s="34" t="s">
        <v>484</v>
      </c>
      <c r="B602" s="34" t="s">
        <v>485</v>
      </c>
      <c r="C602" s="34" t="s">
        <v>1916</v>
      </c>
      <c r="D602" s="34" t="s">
        <v>465</v>
      </c>
      <c r="E602" s="34" t="s">
        <v>469</v>
      </c>
      <c r="F602" s="66">
        <v>0.203845469</v>
      </c>
      <c r="G602" s="49">
        <v>0.17582636300000001</v>
      </c>
      <c r="H602" s="71">
        <f t="shared" si="18"/>
        <v>0.15935668304758144</v>
      </c>
      <c r="I602" s="77">
        <f t="shared" si="19"/>
        <v>1.5200760040699854E-5</v>
      </c>
      <c r="J602" s="154">
        <v>120.18303697</v>
      </c>
      <c r="K602" s="100">
        <v>22.820954545500001</v>
      </c>
    </row>
    <row r="603" spans="1:11" x14ac:dyDescent="0.15">
      <c r="A603" s="34" t="s">
        <v>59</v>
      </c>
      <c r="B603" s="34" t="s">
        <v>802</v>
      </c>
      <c r="C603" s="34" t="s">
        <v>1912</v>
      </c>
      <c r="D603" s="34" t="s">
        <v>465</v>
      </c>
      <c r="E603" s="34" t="s">
        <v>468</v>
      </c>
      <c r="F603" s="66">
        <v>0.19977285</v>
      </c>
      <c r="G603" s="49">
        <v>1.0277286999999999</v>
      </c>
      <c r="H603" s="71">
        <f t="shared" si="18"/>
        <v>-0.80561713417169334</v>
      </c>
      <c r="I603" s="77">
        <f t="shared" si="19"/>
        <v>1.4897064773594383E-5</v>
      </c>
      <c r="J603" s="154">
        <v>47.627185140000002</v>
      </c>
      <c r="K603" s="100">
        <v>82.490099999999998</v>
      </c>
    </row>
    <row r="604" spans="1:11" x14ac:dyDescent="0.15">
      <c r="A604" s="34" t="s">
        <v>183</v>
      </c>
      <c r="B604" s="34" t="s">
        <v>184</v>
      </c>
      <c r="C604" s="34" t="s">
        <v>1917</v>
      </c>
      <c r="D604" s="34" t="s">
        <v>466</v>
      </c>
      <c r="E604" s="34" t="s">
        <v>469</v>
      </c>
      <c r="F604" s="66">
        <v>0.19319994000000001</v>
      </c>
      <c r="G604" s="49">
        <v>7.2500000000000004E-3</v>
      </c>
      <c r="H604" s="71">
        <f t="shared" si="18"/>
        <v>25.648267586206899</v>
      </c>
      <c r="I604" s="77">
        <f t="shared" si="19"/>
        <v>1.4406922764702754E-5</v>
      </c>
      <c r="J604" s="154">
        <v>44.288006920000001</v>
      </c>
      <c r="K604" s="100">
        <v>30.422227272699999</v>
      </c>
    </row>
    <row r="605" spans="1:11" x14ac:dyDescent="0.15">
      <c r="A605" s="34" t="s">
        <v>347</v>
      </c>
      <c r="B605" s="34" t="s">
        <v>348</v>
      </c>
      <c r="C605" s="34" t="s">
        <v>356</v>
      </c>
      <c r="D605" s="34" t="s">
        <v>466</v>
      </c>
      <c r="E605" s="34" t="s">
        <v>468</v>
      </c>
      <c r="F605" s="66">
        <v>0.19235242999999999</v>
      </c>
      <c r="G605" s="49">
        <v>1.1578440000000001E-2</v>
      </c>
      <c r="H605" s="71">
        <f t="shared" si="18"/>
        <v>15.612983268903236</v>
      </c>
      <c r="I605" s="77">
        <f t="shared" si="19"/>
        <v>1.434372392979466E-5</v>
      </c>
      <c r="J605" s="154">
        <v>29.69</v>
      </c>
      <c r="K605" s="100">
        <v>85.362863636399993</v>
      </c>
    </row>
    <row r="606" spans="1:11" x14ac:dyDescent="0.15">
      <c r="A606" s="34" t="s">
        <v>58</v>
      </c>
      <c r="B606" s="34" t="s">
        <v>1258</v>
      </c>
      <c r="C606" s="34" t="s">
        <v>1914</v>
      </c>
      <c r="D606" s="34" t="s">
        <v>465</v>
      </c>
      <c r="E606" s="34" t="s">
        <v>468</v>
      </c>
      <c r="F606" s="66">
        <v>0.18849335</v>
      </c>
      <c r="G606" s="49">
        <v>0.24563177999999999</v>
      </c>
      <c r="H606" s="71">
        <f t="shared" si="18"/>
        <v>-0.23261823042604668</v>
      </c>
      <c r="I606" s="77">
        <f t="shared" si="19"/>
        <v>1.4055952269499068E-5</v>
      </c>
      <c r="J606" s="154">
        <v>24.717187584459996</v>
      </c>
      <c r="K606" s="100">
        <v>146.43350000000001</v>
      </c>
    </row>
    <row r="607" spans="1:11" x14ac:dyDescent="0.15">
      <c r="A607" s="34" t="s">
        <v>560</v>
      </c>
      <c r="B607" s="34" t="s">
        <v>950</v>
      </c>
      <c r="C607" s="34" t="s">
        <v>1910</v>
      </c>
      <c r="D607" s="34" t="s">
        <v>465</v>
      </c>
      <c r="E607" s="34" t="s">
        <v>468</v>
      </c>
      <c r="F607" s="66">
        <v>0.18116526000000002</v>
      </c>
      <c r="G607" s="49">
        <v>6.7594769999999998E-2</v>
      </c>
      <c r="H607" s="71">
        <f t="shared" si="18"/>
        <v>1.6801668235575034</v>
      </c>
      <c r="I607" s="77">
        <f t="shared" si="19"/>
        <v>1.3509496475347215E-5</v>
      </c>
      <c r="J607" s="154">
        <v>39.929074579999998</v>
      </c>
      <c r="K607" s="100">
        <v>44.265000000000001</v>
      </c>
    </row>
    <row r="608" spans="1:11" x14ac:dyDescent="0.15">
      <c r="A608" s="34" t="s">
        <v>536</v>
      </c>
      <c r="B608" s="34" t="s">
        <v>537</v>
      </c>
      <c r="C608" s="34" t="s">
        <v>1910</v>
      </c>
      <c r="D608" s="34" t="s">
        <v>465</v>
      </c>
      <c r="E608" s="34" t="s">
        <v>468</v>
      </c>
      <c r="F608" s="66">
        <v>0.18002520000000002</v>
      </c>
      <c r="G608" s="49">
        <v>1.2024840000000001</v>
      </c>
      <c r="H608" s="71">
        <f t="shared" si="18"/>
        <v>-0.85028890197291607</v>
      </c>
      <c r="I608" s="77">
        <f t="shared" si="19"/>
        <v>1.3424482182034666E-5</v>
      </c>
      <c r="J608" s="154">
        <v>19.379167859999999</v>
      </c>
      <c r="K608" s="100">
        <v>8.7325454545000003</v>
      </c>
    </row>
    <row r="609" spans="1:11" x14ac:dyDescent="0.15">
      <c r="A609" s="34" t="s">
        <v>2057</v>
      </c>
      <c r="B609" s="34" t="s">
        <v>792</v>
      </c>
      <c r="C609" s="34" t="s">
        <v>1912</v>
      </c>
      <c r="D609" s="34" t="s">
        <v>465</v>
      </c>
      <c r="E609" s="34" t="s">
        <v>468</v>
      </c>
      <c r="F609" s="66">
        <v>0.17409632999999999</v>
      </c>
      <c r="G609" s="49">
        <v>0.17618907</v>
      </c>
      <c r="H609" s="71">
        <f t="shared" si="18"/>
        <v>-1.1877808311264726E-2</v>
      </c>
      <c r="I609" s="77">
        <f t="shared" si="19"/>
        <v>1.298236624674005E-5</v>
      </c>
      <c r="J609" s="154">
        <v>18.141780000000001</v>
      </c>
      <c r="K609" s="100">
        <v>98.306136363600004</v>
      </c>
    </row>
    <row r="610" spans="1:11" x14ac:dyDescent="0.15">
      <c r="A610" s="34" t="s">
        <v>353</v>
      </c>
      <c r="B610" s="34" t="s">
        <v>354</v>
      </c>
      <c r="C610" s="34" t="s">
        <v>357</v>
      </c>
      <c r="D610" s="34" t="s">
        <v>465</v>
      </c>
      <c r="E610" s="34" t="s">
        <v>468</v>
      </c>
      <c r="F610" s="66">
        <v>0.16091</v>
      </c>
      <c r="G610" s="49">
        <v>7.2967270000000001E-2</v>
      </c>
      <c r="H610" s="71">
        <f t="shared" si="18"/>
        <v>1.2052353061859105</v>
      </c>
      <c r="I610" s="77">
        <f t="shared" si="19"/>
        <v>1.199906139757766E-5</v>
      </c>
      <c r="J610" s="154">
        <v>7.43628599</v>
      </c>
      <c r="K610" s="100">
        <v>10.796363636400001</v>
      </c>
    </row>
    <row r="611" spans="1:11" x14ac:dyDescent="0.15">
      <c r="A611" s="34" t="s">
        <v>1348</v>
      </c>
      <c r="B611" s="34" t="s">
        <v>1349</v>
      </c>
      <c r="C611" s="34" t="s">
        <v>1916</v>
      </c>
      <c r="D611" s="34" t="s">
        <v>465</v>
      </c>
      <c r="E611" s="34" t="s">
        <v>468</v>
      </c>
      <c r="F611" s="66">
        <v>0.16047445999999999</v>
      </c>
      <c r="G611" s="49">
        <v>0.25224813000000001</v>
      </c>
      <c r="H611" s="71">
        <f t="shared" si="18"/>
        <v>-0.36382299444598465</v>
      </c>
      <c r="I611" s="77">
        <f t="shared" si="19"/>
        <v>1.1966583172476044E-5</v>
      </c>
      <c r="J611" s="154">
        <v>137.98423690999999</v>
      </c>
      <c r="K611" s="100">
        <v>31.672863636399999</v>
      </c>
    </row>
    <row r="612" spans="1:11" x14ac:dyDescent="0.15">
      <c r="A612" s="34" t="s">
        <v>2145</v>
      </c>
      <c r="B612" s="34" t="s">
        <v>2146</v>
      </c>
      <c r="C612" s="34" t="s">
        <v>1475</v>
      </c>
      <c r="D612" s="34" t="s">
        <v>465</v>
      </c>
      <c r="E612" s="34" t="s">
        <v>468</v>
      </c>
      <c r="F612" s="66">
        <v>0.15636520000000001</v>
      </c>
      <c r="G612" s="49">
        <v>0</v>
      </c>
      <c r="H612" s="71" t="str">
        <f t="shared" si="18"/>
        <v/>
      </c>
      <c r="I612" s="77">
        <f t="shared" si="19"/>
        <v>1.1660155585386305E-5</v>
      </c>
      <c r="J612" s="154">
        <v>2.0034000000000001</v>
      </c>
      <c r="K612" s="100">
        <v>124.06135</v>
      </c>
    </row>
    <row r="613" spans="1:11" x14ac:dyDescent="0.15">
      <c r="A613" s="34" t="s">
        <v>1791</v>
      </c>
      <c r="B613" s="34" t="s">
        <v>1792</v>
      </c>
      <c r="C613" s="34" t="s">
        <v>356</v>
      </c>
      <c r="D613" s="34" t="s">
        <v>466</v>
      </c>
      <c r="E613" s="34" t="s">
        <v>469</v>
      </c>
      <c r="F613" s="66">
        <v>0.15021000000000001</v>
      </c>
      <c r="G613" s="49">
        <v>0</v>
      </c>
      <c r="H613" s="71" t="str">
        <f t="shared" si="18"/>
        <v/>
      </c>
      <c r="I613" s="77">
        <f t="shared" si="19"/>
        <v>1.1201162218197379E-5</v>
      </c>
      <c r="J613" s="154">
        <v>3.6959999999999997</v>
      </c>
      <c r="K613" s="100">
        <v>29.524999999999999</v>
      </c>
    </row>
    <row r="614" spans="1:11" x14ac:dyDescent="0.15">
      <c r="A614" s="34" t="s">
        <v>388</v>
      </c>
      <c r="B614" s="34" t="s">
        <v>389</v>
      </c>
      <c r="C614" s="34" t="s">
        <v>2176</v>
      </c>
      <c r="D614" s="34" t="s">
        <v>466</v>
      </c>
      <c r="E614" s="34" t="s">
        <v>469</v>
      </c>
      <c r="F614" s="66">
        <v>0.1494258</v>
      </c>
      <c r="G614" s="49">
        <v>0.26479999999999998</v>
      </c>
      <c r="H614" s="71">
        <f t="shared" si="18"/>
        <v>-0.43570317220543808</v>
      </c>
      <c r="I614" s="77">
        <f t="shared" si="19"/>
        <v>1.1142684411050648E-5</v>
      </c>
      <c r="J614" s="154">
        <v>18.783557454714352</v>
      </c>
      <c r="K614" s="100">
        <v>53.4897727273</v>
      </c>
    </row>
    <row r="615" spans="1:11" x14ac:dyDescent="0.15">
      <c r="A615" s="34" t="s">
        <v>569</v>
      </c>
      <c r="B615" s="34" t="s">
        <v>904</v>
      </c>
      <c r="C615" s="34" t="s">
        <v>1910</v>
      </c>
      <c r="D615" s="34" t="s">
        <v>465</v>
      </c>
      <c r="E615" s="34" t="s">
        <v>468</v>
      </c>
      <c r="F615" s="66">
        <v>0.14683499</v>
      </c>
      <c r="G615" s="49">
        <v>0.17189017000000001</v>
      </c>
      <c r="H615" s="71">
        <f t="shared" si="18"/>
        <v>-0.14576272744392549</v>
      </c>
      <c r="I615" s="77">
        <f t="shared" si="19"/>
        <v>1.0949487665916983E-5</v>
      </c>
      <c r="J615" s="154">
        <v>12.205703060000001</v>
      </c>
      <c r="K615" s="100">
        <v>21.394545454500001</v>
      </c>
    </row>
    <row r="616" spans="1:11" x14ac:dyDescent="0.15">
      <c r="A616" s="34" t="s">
        <v>1116</v>
      </c>
      <c r="B616" s="34" t="s">
        <v>233</v>
      </c>
      <c r="C616" s="34" t="s">
        <v>1475</v>
      </c>
      <c r="D616" s="34" t="s">
        <v>465</v>
      </c>
      <c r="E616" s="34" t="s">
        <v>468</v>
      </c>
      <c r="F616" s="66">
        <v>0.145442392</v>
      </c>
      <c r="G616" s="49">
        <v>0.6391</v>
      </c>
      <c r="H616" s="71">
        <f t="shared" si="18"/>
        <v>-0.7724262368956345</v>
      </c>
      <c r="I616" s="77">
        <f t="shared" si="19"/>
        <v>1.0845641609710757E-5</v>
      </c>
      <c r="J616" s="154">
        <v>2.2461342399999999</v>
      </c>
      <c r="K616" s="100">
        <v>23.1366818182</v>
      </c>
    </row>
    <row r="617" spans="1:11" x14ac:dyDescent="0.15">
      <c r="A617" s="34" t="s">
        <v>2069</v>
      </c>
      <c r="B617" s="34" t="s">
        <v>68</v>
      </c>
      <c r="C617" s="34" t="s">
        <v>1915</v>
      </c>
      <c r="D617" s="34" t="s">
        <v>466</v>
      </c>
      <c r="E617" s="34" t="s">
        <v>469</v>
      </c>
      <c r="F617" s="66">
        <v>0.14432967999999999</v>
      </c>
      <c r="G617" s="49">
        <v>0.92889291000000007</v>
      </c>
      <c r="H617" s="71">
        <f t="shared" si="18"/>
        <v>-0.8446218305186548</v>
      </c>
      <c r="I617" s="77">
        <f t="shared" si="19"/>
        <v>1.0762666657216682E-5</v>
      </c>
      <c r="J617" s="154">
        <v>19.573</v>
      </c>
      <c r="K617" s="100">
        <v>8.1310454545000006</v>
      </c>
    </row>
    <row r="618" spans="1:11" x14ac:dyDescent="0.15">
      <c r="A618" s="34" t="s">
        <v>823</v>
      </c>
      <c r="B618" s="34" t="s">
        <v>195</v>
      </c>
      <c r="C618" s="34" t="s">
        <v>2176</v>
      </c>
      <c r="D618" s="34" t="s">
        <v>466</v>
      </c>
      <c r="E618" s="34" t="s">
        <v>469</v>
      </c>
      <c r="F618" s="66">
        <v>0.14363275</v>
      </c>
      <c r="G618" s="49">
        <v>3.0110752299999999</v>
      </c>
      <c r="H618" s="71">
        <f t="shared" si="18"/>
        <v>-0.9522985182937459</v>
      </c>
      <c r="I618" s="77">
        <f t="shared" si="19"/>
        <v>1.0710696575432991E-5</v>
      </c>
      <c r="J618" s="154">
        <v>627.20890871242</v>
      </c>
      <c r="K618" s="100">
        <v>29.4981363636</v>
      </c>
    </row>
    <row r="619" spans="1:11" x14ac:dyDescent="0.15">
      <c r="A619" s="34" t="s">
        <v>1726</v>
      </c>
      <c r="B619" s="34" t="s">
        <v>1727</v>
      </c>
      <c r="C619" s="34" t="s">
        <v>1930</v>
      </c>
      <c r="D619" s="34" t="s">
        <v>465</v>
      </c>
      <c r="E619" s="34" t="s">
        <v>468</v>
      </c>
      <c r="F619" s="66">
        <v>0.1364156</v>
      </c>
      <c r="G619" s="49">
        <v>1.0561500000000001E-3</v>
      </c>
      <c r="H619" s="71">
        <f t="shared" si="18"/>
        <v>128.16309236377407</v>
      </c>
      <c r="I619" s="77">
        <f t="shared" si="19"/>
        <v>1.0172513578940992E-5</v>
      </c>
      <c r="J619" s="154">
        <v>3.5031166099999997</v>
      </c>
      <c r="K619" s="100">
        <v>46.938909090899998</v>
      </c>
    </row>
    <row r="620" spans="1:11" x14ac:dyDescent="0.15">
      <c r="A620" s="34" t="s">
        <v>2089</v>
      </c>
      <c r="B620" s="34" t="s">
        <v>461</v>
      </c>
      <c r="C620" s="34" t="s">
        <v>1916</v>
      </c>
      <c r="D620" s="34" t="s">
        <v>465</v>
      </c>
      <c r="E620" s="34" t="s">
        <v>468</v>
      </c>
      <c r="F620" s="66">
        <v>0.13112905999999999</v>
      </c>
      <c r="G620" s="49">
        <v>8.8486673499999995</v>
      </c>
      <c r="H620" s="71">
        <f t="shared" si="18"/>
        <v>-0.98518092557745429</v>
      </c>
      <c r="I620" s="77">
        <f t="shared" si="19"/>
        <v>9.7782962025147271E-6</v>
      </c>
      <c r="J620" s="154">
        <v>106.01822303</v>
      </c>
      <c r="K620" s="100">
        <v>18.980863636399999</v>
      </c>
    </row>
    <row r="621" spans="1:11" x14ac:dyDescent="0.15">
      <c r="A621" s="34" t="s">
        <v>316</v>
      </c>
      <c r="B621" s="34" t="s">
        <v>324</v>
      </c>
      <c r="C621" s="34" t="s">
        <v>1475</v>
      </c>
      <c r="D621" s="34" t="s">
        <v>466</v>
      </c>
      <c r="E621" s="34" t="s">
        <v>469</v>
      </c>
      <c r="F621" s="66">
        <v>0.13024666000000001</v>
      </c>
      <c r="G621" s="49">
        <v>4.516E-3</v>
      </c>
      <c r="H621" s="71">
        <f t="shared" si="18"/>
        <v>27.841155890168292</v>
      </c>
      <c r="I621" s="77">
        <f t="shared" si="19"/>
        <v>9.7124956197217238E-6</v>
      </c>
      <c r="J621" s="154">
        <v>10.08</v>
      </c>
      <c r="K621" s="100">
        <v>177.3911363636</v>
      </c>
    </row>
    <row r="622" spans="1:11" x14ac:dyDescent="0.15">
      <c r="A622" s="34" t="s">
        <v>284</v>
      </c>
      <c r="B622" s="34" t="s">
        <v>24</v>
      </c>
      <c r="C622" s="34" t="s">
        <v>1930</v>
      </c>
      <c r="D622" s="34" t="s">
        <v>2152</v>
      </c>
      <c r="E622" s="34" t="s">
        <v>468</v>
      </c>
      <c r="F622" s="66">
        <v>0.12986945</v>
      </c>
      <c r="G622" s="49">
        <v>1.9602700000000001E-3</v>
      </c>
      <c r="H622" s="71">
        <f t="shared" si="18"/>
        <v>65.250797084075145</v>
      </c>
      <c r="I622" s="77">
        <f t="shared" si="19"/>
        <v>9.6843670636979802E-6</v>
      </c>
      <c r="J622" s="154">
        <v>26.514657946264801</v>
      </c>
      <c r="K622" s="100">
        <v>88.547863636399995</v>
      </c>
    </row>
    <row r="623" spans="1:11" x14ac:dyDescent="0.15">
      <c r="A623" s="34" t="s">
        <v>1230</v>
      </c>
      <c r="B623" s="34" t="s">
        <v>1235</v>
      </c>
      <c r="C623" s="34" t="s">
        <v>2176</v>
      </c>
      <c r="D623" s="34" t="s">
        <v>465</v>
      </c>
      <c r="E623" s="34" t="s">
        <v>468</v>
      </c>
      <c r="F623" s="66">
        <v>0.126663204182838</v>
      </c>
      <c r="G623" s="49">
        <v>0.438922114397791</v>
      </c>
      <c r="H623" s="71">
        <f t="shared" si="18"/>
        <v>-0.711422140676092</v>
      </c>
      <c r="I623" s="77">
        <f t="shared" si="19"/>
        <v>9.4452772593610628E-6</v>
      </c>
      <c r="J623" s="154">
        <v>14.367142857142857</v>
      </c>
      <c r="K623" s="100">
        <v>93.382863636400003</v>
      </c>
    </row>
    <row r="624" spans="1:11" x14ac:dyDescent="0.15">
      <c r="A624" s="34" t="s">
        <v>1147</v>
      </c>
      <c r="B624" s="34" t="s">
        <v>118</v>
      </c>
      <c r="C624" s="34" t="s">
        <v>1913</v>
      </c>
      <c r="D624" s="34" t="s">
        <v>466</v>
      </c>
      <c r="E624" s="34" t="s">
        <v>469</v>
      </c>
      <c r="F624" s="66">
        <v>0.12467969</v>
      </c>
      <c r="G624" s="49">
        <v>7.0510999999999999</v>
      </c>
      <c r="H624" s="71">
        <f t="shared" si="18"/>
        <v>-0.98231769652961953</v>
      </c>
      <c r="I624" s="77">
        <f t="shared" si="19"/>
        <v>9.2973665734941843E-6</v>
      </c>
      <c r="J624" s="154">
        <v>197.81254252000002</v>
      </c>
      <c r="K624" s="100">
        <v>5.4937727272999997</v>
      </c>
    </row>
    <row r="625" spans="1:11" x14ac:dyDescent="0.15">
      <c r="A625" s="34" t="s">
        <v>1793</v>
      </c>
      <c r="B625" s="34" t="s">
        <v>1794</v>
      </c>
      <c r="C625" s="34" t="s">
        <v>1914</v>
      </c>
      <c r="D625" s="34" t="s">
        <v>465</v>
      </c>
      <c r="E625" s="34" t="s">
        <v>468</v>
      </c>
      <c r="F625" s="66">
        <v>0.11918378</v>
      </c>
      <c r="G625" s="49">
        <v>0</v>
      </c>
      <c r="H625" s="71" t="str">
        <f t="shared" si="18"/>
        <v/>
      </c>
      <c r="I625" s="77">
        <f t="shared" si="19"/>
        <v>8.8875364726579347E-6</v>
      </c>
      <c r="J625" s="154">
        <v>20.869499999999999</v>
      </c>
      <c r="K625" s="100">
        <v>126.0869375</v>
      </c>
    </row>
    <row r="626" spans="1:11" x14ac:dyDescent="0.15">
      <c r="A626" s="34" t="s">
        <v>455</v>
      </c>
      <c r="B626" s="34" t="s">
        <v>456</v>
      </c>
      <c r="C626" s="34" t="s">
        <v>1916</v>
      </c>
      <c r="D626" s="34" t="s">
        <v>465</v>
      </c>
      <c r="E626" s="34" t="s">
        <v>469</v>
      </c>
      <c r="F626" s="66">
        <v>0.11674830999999999</v>
      </c>
      <c r="G626" s="49">
        <v>0.115732</v>
      </c>
      <c r="H626" s="71">
        <f t="shared" si="18"/>
        <v>8.7815815850411649E-3</v>
      </c>
      <c r="I626" s="77">
        <f t="shared" si="19"/>
        <v>8.7059234339284689E-6</v>
      </c>
      <c r="J626" s="154">
        <v>23.969006870000001</v>
      </c>
      <c r="K626" s="100">
        <v>63.383227272699997</v>
      </c>
    </row>
    <row r="627" spans="1:11" x14ac:dyDescent="0.15">
      <c r="A627" s="34" t="s">
        <v>889</v>
      </c>
      <c r="B627" s="34" t="s">
        <v>890</v>
      </c>
      <c r="C627" s="34" t="s">
        <v>1910</v>
      </c>
      <c r="D627" s="34" t="s">
        <v>465</v>
      </c>
      <c r="E627" s="34" t="s">
        <v>468</v>
      </c>
      <c r="F627" s="66">
        <v>0.11626055</v>
      </c>
      <c r="G627" s="49">
        <v>2.30278816</v>
      </c>
      <c r="H627" s="71">
        <f t="shared" si="18"/>
        <v>-0.94951313715283303</v>
      </c>
      <c r="I627" s="77">
        <f t="shared" si="19"/>
        <v>8.6695511625514096E-6</v>
      </c>
      <c r="J627" s="154">
        <v>54.758679749999999</v>
      </c>
      <c r="K627" s="100">
        <v>4.6075909090999998</v>
      </c>
    </row>
    <row r="628" spans="1:11" x14ac:dyDescent="0.15">
      <c r="A628" s="34" t="s">
        <v>787</v>
      </c>
      <c r="B628" s="34" t="s">
        <v>788</v>
      </c>
      <c r="C628" s="34" t="s">
        <v>1475</v>
      </c>
      <c r="D628" s="34" t="s">
        <v>465</v>
      </c>
      <c r="E628" s="34" t="s">
        <v>469</v>
      </c>
      <c r="F628" s="66">
        <v>0.114111148</v>
      </c>
      <c r="G628" s="49">
        <v>0.39296856000000002</v>
      </c>
      <c r="H628" s="71">
        <f t="shared" si="18"/>
        <v>-0.70961761419285052</v>
      </c>
      <c r="I628" s="77">
        <f t="shared" si="19"/>
        <v>8.5092702193777331E-6</v>
      </c>
      <c r="J628" s="154">
        <v>32.666879999999999</v>
      </c>
      <c r="K628" s="100">
        <v>56.208181818200003</v>
      </c>
    </row>
    <row r="629" spans="1:11" x14ac:dyDescent="0.15">
      <c r="A629" s="34" t="s">
        <v>879</v>
      </c>
      <c r="B629" s="34" t="s">
        <v>880</v>
      </c>
      <c r="C629" s="34" t="s">
        <v>1910</v>
      </c>
      <c r="D629" s="34" t="s">
        <v>465</v>
      </c>
      <c r="E629" s="34" t="s">
        <v>468</v>
      </c>
      <c r="F629" s="66">
        <v>0.1139585</v>
      </c>
      <c r="G629" s="49">
        <v>0.52854299999999999</v>
      </c>
      <c r="H629" s="71">
        <f t="shared" si="18"/>
        <v>-0.78439124158299323</v>
      </c>
      <c r="I629" s="77">
        <f t="shared" si="19"/>
        <v>8.4978872554586654E-6</v>
      </c>
      <c r="J629" s="154">
        <v>49.576248920000005</v>
      </c>
      <c r="K629" s="100">
        <v>12.172681818199999</v>
      </c>
    </row>
    <row r="630" spans="1:11" x14ac:dyDescent="0.15">
      <c r="A630" s="34" t="s">
        <v>1373</v>
      </c>
      <c r="B630" s="34" t="s">
        <v>1374</v>
      </c>
      <c r="C630" s="34" t="s">
        <v>1916</v>
      </c>
      <c r="D630" s="34" t="s">
        <v>465</v>
      </c>
      <c r="E630" s="34" t="s">
        <v>469</v>
      </c>
      <c r="F630" s="66">
        <v>0.11391498</v>
      </c>
      <c r="G630" s="49">
        <v>0.10581396000000001</v>
      </c>
      <c r="H630" s="71">
        <f t="shared" si="18"/>
        <v>7.6559085398561599E-2</v>
      </c>
      <c r="I630" s="77">
        <f t="shared" si="19"/>
        <v>8.4946419683290737E-6</v>
      </c>
      <c r="J630" s="154">
        <v>17.19032322</v>
      </c>
      <c r="K630" s="100">
        <v>169.2704545455</v>
      </c>
    </row>
    <row r="631" spans="1:11" x14ac:dyDescent="0.15">
      <c r="A631" s="34" t="s">
        <v>480</v>
      </c>
      <c r="B631" s="34" t="s">
        <v>481</v>
      </c>
      <c r="C631" s="34" t="s">
        <v>1916</v>
      </c>
      <c r="D631" s="34" t="s">
        <v>465</v>
      </c>
      <c r="E631" s="34" t="s">
        <v>469</v>
      </c>
      <c r="F631" s="66">
        <v>0.10923633000000001</v>
      </c>
      <c r="G631" s="49">
        <v>0.23865708799999999</v>
      </c>
      <c r="H631" s="71">
        <f t="shared" si="18"/>
        <v>-0.54228751001939646</v>
      </c>
      <c r="I631" s="77">
        <f t="shared" si="19"/>
        <v>8.1457549593937888E-6</v>
      </c>
      <c r="J631" s="154">
        <v>34.321929270000005</v>
      </c>
      <c r="K631" s="100">
        <v>15.532318181799999</v>
      </c>
    </row>
    <row r="632" spans="1:11" x14ac:dyDescent="0.15">
      <c r="A632" s="34" t="s">
        <v>109</v>
      </c>
      <c r="B632" s="34" t="s">
        <v>110</v>
      </c>
      <c r="C632" s="34" t="s">
        <v>1913</v>
      </c>
      <c r="D632" s="34" t="s">
        <v>466</v>
      </c>
      <c r="E632" s="34" t="s">
        <v>469</v>
      </c>
      <c r="F632" s="66">
        <v>0.107677194</v>
      </c>
      <c r="G632" s="49">
        <v>0.13759615</v>
      </c>
      <c r="H632" s="71">
        <f t="shared" si="18"/>
        <v>-0.21744035716115606</v>
      </c>
      <c r="I632" s="77">
        <f t="shared" si="19"/>
        <v>8.0294901617356347E-6</v>
      </c>
      <c r="J632" s="154">
        <v>26.057857141125194</v>
      </c>
      <c r="K632" s="100">
        <v>24.6171363636</v>
      </c>
    </row>
    <row r="633" spans="1:11" x14ac:dyDescent="0.15">
      <c r="A633" s="34" t="s">
        <v>2013</v>
      </c>
      <c r="B633" s="34" t="s">
        <v>1245</v>
      </c>
      <c r="C633" s="34" t="s">
        <v>1915</v>
      </c>
      <c r="D633" s="34" t="s">
        <v>466</v>
      </c>
      <c r="E633" s="34" t="s">
        <v>469</v>
      </c>
      <c r="F633" s="66">
        <v>0.1043145</v>
      </c>
      <c r="G633" s="49">
        <v>0.86054230000000009</v>
      </c>
      <c r="H633" s="71">
        <f t="shared" si="18"/>
        <v>-0.87878050852352063</v>
      </c>
      <c r="I633" s="77">
        <f t="shared" si="19"/>
        <v>7.7787340137817091E-6</v>
      </c>
      <c r="J633" s="154">
        <v>7.7969999999999997</v>
      </c>
      <c r="K633" s="100">
        <v>24.5554090909</v>
      </c>
    </row>
    <row r="634" spans="1:11" x14ac:dyDescent="0.15">
      <c r="A634" s="34" t="s">
        <v>472</v>
      </c>
      <c r="B634" s="34" t="s">
        <v>473</v>
      </c>
      <c r="C634" s="34" t="s">
        <v>1910</v>
      </c>
      <c r="D634" s="34" t="s">
        <v>465</v>
      </c>
      <c r="E634" s="34" t="s">
        <v>468</v>
      </c>
      <c r="F634" s="66">
        <v>9.7135159999999998E-2</v>
      </c>
      <c r="G634" s="49">
        <v>0.35619130999999998</v>
      </c>
      <c r="H634" s="71">
        <f t="shared" si="18"/>
        <v>-0.72729497527606723</v>
      </c>
      <c r="I634" s="77">
        <f t="shared" si="19"/>
        <v>7.243370509623576E-6</v>
      </c>
      <c r="J634" s="154">
        <v>52.541806369999996</v>
      </c>
      <c r="K634" s="100">
        <v>76.0914545455</v>
      </c>
    </row>
    <row r="635" spans="1:11" x14ac:dyDescent="0.15">
      <c r="A635" s="34" t="s">
        <v>2080</v>
      </c>
      <c r="B635" s="34" t="s">
        <v>868</v>
      </c>
      <c r="C635" s="34" t="s">
        <v>1915</v>
      </c>
      <c r="D635" s="34" t="s">
        <v>466</v>
      </c>
      <c r="E635" s="34" t="s">
        <v>469</v>
      </c>
      <c r="F635" s="66">
        <v>9.473738000000001E-2</v>
      </c>
      <c r="G635" s="49">
        <v>0.32829000000000003</v>
      </c>
      <c r="H635" s="71">
        <f t="shared" si="18"/>
        <v>-0.71142166986505839</v>
      </c>
      <c r="I635" s="77">
        <f t="shared" si="19"/>
        <v>7.0645680148259642E-6</v>
      </c>
      <c r="J635" s="154">
        <v>44.029619540000006</v>
      </c>
      <c r="K635" s="100">
        <v>8.8262727272999992</v>
      </c>
    </row>
    <row r="636" spans="1:11" x14ac:dyDescent="0.15">
      <c r="A636" s="34" t="s">
        <v>1027</v>
      </c>
      <c r="B636" s="34" t="s">
        <v>1028</v>
      </c>
      <c r="C636" s="34" t="s">
        <v>1475</v>
      </c>
      <c r="D636" s="34" t="s">
        <v>466</v>
      </c>
      <c r="E636" s="34" t="s">
        <v>469</v>
      </c>
      <c r="F636" s="66">
        <v>9.4253940000000008E-2</v>
      </c>
      <c r="G636" s="49">
        <v>6.9302000000000002E-2</v>
      </c>
      <c r="H636" s="71">
        <f t="shared" si="18"/>
        <v>0.36004646330553247</v>
      </c>
      <c r="I636" s="77">
        <f t="shared" si="19"/>
        <v>7.0285178859213289E-6</v>
      </c>
      <c r="J636" s="154">
        <v>5.0049999999999999</v>
      </c>
      <c r="K636" s="100">
        <v>92.373772727299993</v>
      </c>
    </row>
    <row r="637" spans="1:11" x14ac:dyDescent="0.15">
      <c r="A637" s="34" t="s">
        <v>551</v>
      </c>
      <c r="B637" s="34" t="s">
        <v>2149</v>
      </c>
      <c r="C637" s="34" t="s">
        <v>1910</v>
      </c>
      <c r="D637" s="34" t="s">
        <v>465</v>
      </c>
      <c r="E637" s="34" t="s">
        <v>468</v>
      </c>
      <c r="F637" s="66">
        <v>9.4033130000000006E-2</v>
      </c>
      <c r="G637" s="49">
        <v>8.1460749999999998E-2</v>
      </c>
      <c r="H637" s="71">
        <f t="shared" si="18"/>
        <v>0.15433665906586924</v>
      </c>
      <c r="I637" s="77">
        <f t="shared" si="19"/>
        <v>7.0120520805195564E-6</v>
      </c>
      <c r="J637" s="154">
        <v>60.959348079999998</v>
      </c>
      <c r="K637" s="100">
        <v>21.060272727299999</v>
      </c>
    </row>
    <row r="638" spans="1:11" x14ac:dyDescent="0.15">
      <c r="A638" s="34" t="s">
        <v>531</v>
      </c>
      <c r="B638" s="34" t="s">
        <v>532</v>
      </c>
      <c r="C638" s="34" t="s">
        <v>1475</v>
      </c>
      <c r="D638" s="34" t="s">
        <v>465</v>
      </c>
      <c r="E638" s="34" t="s">
        <v>468</v>
      </c>
      <c r="F638" s="66">
        <v>9.2710639999999997E-2</v>
      </c>
      <c r="G638" s="49">
        <v>0.63714601000000004</v>
      </c>
      <c r="H638" s="71">
        <f t="shared" si="18"/>
        <v>-0.85449074694825444</v>
      </c>
      <c r="I638" s="77">
        <f t="shared" si="19"/>
        <v>6.9134339790486564E-6</v>
      </c>
      <c r="J638" s="154">
        <v>7.6069499999999994</v>
      </c>
      <c r="K638" s="100">
        <v>29.9225454545</v>
      </c>
    </row>
    <row r="639" spans="1:11" x14ac:dyDescent="0.15">
      <c r="A639" s="34" t="s">
        <v>735</v>
      </c>
      <c r="B639" s="34" t="s">
        <v>736</v>
      </c>
      <c r="C639" s="34" t="s">
        <v>1916</v>
      </c>
      <c r="D639" s="34" t="s">
        <v>465</v>
      </c>
      <c r="E639" s="34" t="s">
        <v>468</v>
      </c>
      <c r="F639" s="66">
        <v>9.0910279999999996E-2</v>
      </c>
      <c r="G639" s="49">
        <v>0.23661183999999999</v>
      </c>
      <c r="H639" s="71">
        <f t="shared" si="18"/>
        <v>-0.61578304788128946</v>
      </c>
      <c r="I639" s="77">
        <f t="shared" si="19"/>
        <v>6.7791811036664989E-6</v>
      </c>
      <c r="J639" s="154">
        <v>15.713655080000001</v>
      </c>
      <c r="K639" s="100">
        <v>58.736045454500001</v>
      </c>
    </row>
    <row r="640" spans="1:11" x14ac:dyDescent="0.15">
      <c r="A640" s="34" t="s">
        <v>1049</v>
      </c>
      <c r="B640" s="34" t="s">
        <v>2166</v>
      </c>
      <c r="C640" s="34" t="s">
        <v>1909</v>
      </c>
      <c r="D640" s="34" t="s">
        <v>465</v>
      </c>
      <c r="E640" s="34" t="s">
        <v>468</v>
      </c>
      <c r="F640" s="66">
        <v>8.9867609106011298E-2</v>
      </c>
      <c r="G640" s="49">
        <v>3.15339389276054E-2</v>
      </c>
      <c r="H640" s="71">
        <f t="shared" si="18"/>
        <v>1.849869447401622</v>
      </c>
      <c r="I640" s="77">
        <f t="shared" si="19"/>
        <v>6.7014291176218928E-6</v>
      </c>
      <c r="J640" s="154">
        <v>149.17295214285713</v>
      </c>
      <c r="K640" s="100">
        <v>69.215428571399997</v>
      </c>
    </row>
    <row r="641" spans="1:11" x14ac:dyDescent="0.15">
      <c r="A641" s="34" t="s">
        <v>1086</v>
      </c>
      <c r="B641" s="34" t="s">
        <v>170</v>
      </c>
      <c r="C641" s="34" t="s">
        <v>1087</v>
      </c>
      <c r="D641" s="34" t="s">
        <v>465</v>
      </c>
      <c r="E641" s="34" t="s">
        <v>468</v>
      </c>
      <c r="F641" s="66">
        <v>8.4727339999999998E-2</v>
      </c>
      <c r="G641" s="49">
        <v>8.403366000000001E-2</v>
      </c>
      <c r="H641" s="71">
        <f t="shared" si="18"/>
        <v>8.2547874268477095E-3</v>
      </c>
      <c r="I641" s="77">
        <f t="shared" si="19"/>
        <v>6.3181191642125258E-6</v>
      </c>
      <c r="J641" s="154">
        <v>5.2268686799999999</v>
      </c>
      <c r="K641" s="100">
        <v>212.54086363639999</v>
      </c>
    </row>
    <row r="642" spans="1:11" x14ac:dyDescent="0.15">
      <c r="A642" s="34" t="s">
        <v>375</v>
      </c>
      <c r="B642" s="34" t="s">
        <v>377</v>
      </c>
      <c r="C642" s="34" t="s">
        <v>1916</v>
      </c>
      <c r="D642" s="34" t="s">
        <v>465</v>
      </c>
      <c r="E642" s="34" t="s">
        <v>469</v>
      </c>
      <c r="F642" s="66">
        <v>8.4218287000000003E-2</v>
      </c>
      <c r="G642" s="49">
        <v>0.28056754</v>
      </c>
      <c r="H642" s="71">
        <f t="shared" si="18"/>
        <v>-0.69982882909405697</v>
      </c>
      <c r="I642" s="77">
        <f t="shared" si="19"/>
        <v>6.2801590734685012E-6</v>
      </c>
      <c r="J642" s="154">
        <v>61.930986159999996</v>
      </c>
      <c r="K642" s="100">
        <v>42.895772727299999</v>
      </c>
    </row>
    <row r="643" spans="1:11" x14ac:dyDescent="0.15">
      <c r="A643" s="34" t="s">
        <v>345</v>
      </c>
      <c r="B643" s="34" t="s">
        <v>346</v>
      </c>
      <c r="C643" s="34" t="s">
        <v>356</v>
      </c>
      <c r="D643" s="34" t="s">
        <v>466</v>
      </c>
      <c r="E643" s="34" t="s">
        <v>468</v>
      </c>
      <c r="F643" s="66">
        <v>8.2357699999999992E-2</v>
      </c>
      <c r="G643" s="49">
        <v>9.7515000000000004E-2</v>
      </c>
      <c r="H643" s="71">
        <f t="shared" si="18"/>
        <v>-0.15543557401425434</v>
      </c>
      <c r="I643" s="77">
        <f t="shared" si="19"/>
        <v>6.1414150696866664E-6</v>
      </c>
      <c r="J643" s="154">
        <v>7.4874999999999998</v>
      </c>
      <c r="K643" s="100">
        <v>94.6815</v>
      </c>
    </row>
    <row r="644" spans="1:11" x14ac:dyDescent="0.15">
      <c r="A644" s="34" t="s">
        <v>1720</v>
      </c>
      <c r="B644" s="34" t="s">
        <v>1721</v>
      </c>
      <c r="C644" s="34" t="s">
        <v>1087</v>
      </c>
      <c r="D644" s="34" t="s">
        <v>465</v>
      </c>
      <c r="E644" s="34" t="s">
        <v>468</v>
      </c>
      <c r="F644" s="66">
        <v>7.7284000000000005E-2</v>
      </c>
      <c r="G644" s="49">
        <v>1.3520329199999999</v>
      </c>
      <c r="H644" s="71">
        <f t="shared" si="18"/>
        <v>-0.9428386699341611</v>
      </c>
      <c r="I644" s="77">
        <f t="shared" si="19"/>
        <v>5.7630691756285624E-6</v>
      </c>
      <c r="J644" s="154">
        <v>8.5924196600000009</v>
      </c>
      <c r="K644" s="100">
        <v>34.558136363599999</v>
      </c>
    </row>
    <row r="645" spans="1:11" x14ac:dyDescent="0.15">
      <c r="A645" s="34" t="s">
        <v>637</v>
      </c>
      <c r="B645" s="34" t="s">
        <v>638</v>
      </c>
      <c r="C645" s="34" t="s">
        <v>1916</v>
      </c>
      <c r="D645" s="34" t="s">
        <v>465</v>
      </c>
      <c r="E645" s="34" t="s">
        <v>468</v>
      </c>
      <c r="F645" s="66">
        <v>7.7212600000000006E-2</v>
      </c>
      <c r="G645" s="49">
        <v>1.37404277</v>
      </c>
      <c r="H645" s="71">
        <f t="shared" si="18"/>
        <v>-0.94380626157655922</v>
      </c>
      <c r="I645" s="77">
        <f t="shared" si="19"/>
        <v>5.7577448764315757E-6</v>
      </c>
      <c r="J645" s="154">
        <v>17.320692179999998</v>
      </c>
      <c r="K645" s="100">
        <v>58.174090909100002</v>
      </c>
    </row>
    <row r="646" spans="1:11" x14ac:dyDescent="0.15">
      <c r="A646" s="34" t="s">
        <v>877</v>
      </c>
      <c r="B646" s="34" t="s">
        <v>878</v>
      </c>
      <c r="C646" s="34" t="s">
        <v>1910</v>
      </c>
      <c r="D646" s="34" t="s">
        <v>465</v>
      </c>
      <c r="E646" s="34" t="s">
        <v>468</v>
      </c>
      <c r="F646" s="66">
        <v>7.6928240000000009E-2</v>
      </c>
      <c r="G646" s="49">
        <v>0.12446224</v>
      </c>
      <c r="H646" s="71">
        <f t="shared" si="18"/>
        <v>-0.38191502900799468</v>
      </c>
      <c r="I646" s="77">
        <f t="shared" si="19"/>
        <v>5.7365401464644195E-6</v>
      </c>
      <c r="J646" s="154">
        <v>100.42557083</v>
      </c>
      <c r="K646" s="100">
        <v>10.198499999999999</v>
      </c>
    </row>
    <row r="647" spans="1:11" x14ac:dyDescent="0.15">
      <c r="A647" s="34" t="s">
        <v>1795</v>
      </c>
      <c r="B647" s="34" t="s">
        <v>1796</v>
      </c>
      <c r="C647" s="34" t="s">
        <v>1910</v>
      </c>
      <c r="D647" s="34" t="s">
        <v>465</v>
      </c>
      <c r="E647" s="34" t="s">
        <v>468</v>
      </c>
      <c r="F647" s="66">
        <v>7.463185E-2</v>
      </c>
      <c r="G647" s="49">
        <v>0</v>
      </c>
      <c r="H647" s="71" t="str">
        <f t="shared" ref="H647:H710" si="20">IF(ISERROR(F647/G647-1),"",((F647/G647-1)))</f>
        <v/>
      </c>
      <c r="I647" s="77">
        <f t="shared" ref="I647:I710" si="21">F647/$F$814</f>
        <v>5.5652983056665607E-6</v>
      </c>
      <c r="J647" s="154">
        <v>24.749110953808795</v>
      </c>
      <c r="K647" s="100">
        <v>24.9991818182</v>
      </c>
    </row>
    <row r="648" spans="1:11" x14ac:dyDescent="0.15">
      <c r="A648" s="34" t="s">
        <v>279</v>
      </c>
      <c r="B648" s="34" t="s">
        <v>27</v>
      </c>
      <c r="C648" s="34" t="s">
        <v>1930</v>
      </c>
      <c r="D648" s="34" t="s">
        <v>466</v>
      </c>
      <c r="E648" s="34" t="s">
        <v>468</v>
      </c>
      <c r="F648" s="66">
        <v>7.0051500000000003E-2</v>
      </c>
      <c r="G648" s="49">
        <v>1.6577499999999999E-3</v>
      </c>
      <c r="H648" s="71">
        <f t="shared" si="20"/>
        <v>41.25697481526165</v>
      </c>
      <c r="I648" s="77">
        <f t="shared" si="21"/>
        <v>5.2237415293792275E-6</v>
      </c>
      <c r="J648" s="154">
        <v>299.71701634332692</v>
      </c>
      <c r="K648" s="100">
        <v>29.7165454545</v>
      </c>
    </row>
    <row r="649" spans="1:11" x14ac:dyDescent="0.15">
      <c r="A649" s="34" t="s">
        <v>2142</v>
      </c>
      <c r="B649" s="34" t="s">
        <v>2143</v>
      </c>
      <c r="C649" s="34" t="s">
        <v>1911</v>
      </c>
      <c r="D649" s="34" t="s">
        <v>465</v>
      </c>
      <c r="E649" s="34" t="s">
        <v>468</v>
      </c>
      <c r="F649" s="66">
        <v>6.9379999999999997E-2</v>
      </c>
      <c r="G649" s="49">
        <v>0.26476263</v>
      </c>
      <c r="H649" s="71">
        <f t="shared" si="20"/>
        <v>-0.73795395520886009</v>
      </c>
      <c r="I649" s="77">
        <f t="shared" si="21"/>
        <v>5.1736677631218569E-6</v>
      </c>
      <c r="J649" s="154">
        <v>10.602007890000001</v>
      </c>
      <c r="K649" s="100">
        <v>35.255363636399998</v>
      </c>
    </row>
    <row r="650" spans="1:11" x14ac:dyDescent="0.15">
      <c r="A650" s="34" t="s">
        <v>1423</v>
      </c>
      <c r="B650" s="34" t="s">
        <v>1416</v>
      </c>
      <c r="C650" s="34" t="s">
        <v>1910</v>
      </c>
      <c r="D650" s="34" t="s">
        <v>465</v>
      </c>
      <c r="E650" s="34" t="s">
        <v>469</v>
      </c>
      <c r="F650" s="66">
        <v>6.9269589999999992E-2</v>
      </c>
      <c r="G650" s="49">
        <v>8.6996960000000012E-2</v>
      </c>
      <c r="H650" s="71">
        <f t="shared" si="20"/>
        <v>-0.20376999380208249</v>
      </c>
      <c r="I650" s="77">
        <f t="shared" si="21"/>
        <v>5.1654344875708866E-6</v>
      </c>
      <c r="J650" s="154">
        <v>23.34020271</v>
      </c>
      <c r="K650" s="100">
        <v>15.8647727273</v>
      </c>
    </row>
    <row r="651" spans="1:11" x14ac:dyDescent="0.15">
      <c r="A651" s="34" t="s">
        <v>869</v>
      </c>
      <c r="B651" s="34" t="s">
        <v>870</v>
      </c>
      <c r="C651" s="34" t="s">
        <v>1910</v>
      </c>
      <c r="D651" s="34" t="s">
        <v>465</v>
      </c>
      <c r="E651" s="34" t="s">
        <v>468</v>
      </c>
      <c r="F651" s="66">
        <v>6.6223589999999999E-2</v>
      </c>
      <c r="G651" s="49">
        <v>8.7437539999999994E-2</v>
      </c>
      <c r="H651" s="71">
        <f t="shared" si="20"/>
        <v>-0.24261833075358707</v>
      </c>
      <c r="I651" s="77">
        <f t="shared" si="21"/>
        <v>4.9382942165061835E-6</v>
      </c>
      <c r="J651" s="154">
        <v>47.934670200000006</v>
      </c>
      <c r="K651" s="100">
        <v>25.080363636400001</v>
      </c>
    </row>
    <row r="652" spans="1:11" x14ac:dyDescent="0.15">
      <c r="A652" s="34" t="s">
        <v>581</v>
      </c>
      <c r="B652" s="34" t="s">
        <v>912</v>
      </c>
      <c r="C652" s="34" t="s">
        <v>1475</v>
      </c>
      <c r="D652" s="34" t="s">
        <v>465</v>
      </c>
      <c r="E652" s="34" t="s">
        <v>468</v>
      </c>
      <c r="F652" s="66">
        <v>6.5022499999999997E-2</v>
      </c>
      <c r="G652" s="49">
        <v>0.1451375</v>
      </c>
      <c r="H652" s="71">
        <f t="shared" si="20"/>
        <v>-0.55199379898372236</v>
      </c>
      <c r="I652" s="77">
        <f t="shared" si="21"/>
        <v>4.848728915070495E-6</v>
      </c>
      <c r="J652" s="154">
        <v>17.482349769999999</v>
      </c>
      <c r="K652" s="100">
        <v>35.654181818200001</v>
      </c>
    </row>
    <row r="653" spans="1:11" x14ac:dyDescent="0.15">
      <c r="A653" s="34" t="s">
        <v>1937</v>
      </c>
      <c r="B653" s="34" t="s">
        <v>1938</v>
      </c>
      <c r="C653" s="34" t="s">
        <v>1475</v>
      </c>
      <c r="D653" s="34" t="s">
        <v>465</v>
      </c>
      <c r="E653" s="34" t="s">
        <v>468</v>
      </c>
      <c r="F653" s="66">
        <v>6.4500829999999995E-2</v>
      </c>
      <c r="G653" s="49">
        <v>6.970846E-2</v>
      </c>
      <c r="H653" s="71">
        <f t="shared" si="20"/>
        <v>-7.4705853493248986E-2</v>
      </c>
      <c r="I653" s="77">
        <f t="shared" si="21"/>
        <v>4.8098279744249515E-6</v>
      </c>
      <c r="J653" s="154">
        <v>84.426299999999998</v>
      </c>
      <c r="K653" s="100">
        <v>65.868666666699994</v>
      </c>
    </row>
    <row r="654" spans="1:11" x14ac:dyDescent="0.15">
      <c r="A654" s="34" t="s">
        <v>711</v>
      </c>
      <c r="B654" s="34" t="s">
        <v>713</v>
      </c>
      <c r="C654" s="34" t="s">
        <v>1909</v>
      </c>
      <c r="D654" s="34" t="s">
        <v>465</v>
      </c>
      <c r="E654" s="34" t="s">
        <v>468</v>
      </c>
      <c r="F654" s="66">
        <v>5.8680000000000003E-2</v>
      </c>
      <c r="G654" s="49">
        <v>0</v>
      </c>
      <c r="H654" s="71" t="str">
        <f t="shared" si="20"/>
        <v/>
      </c>
      <c r="I654" s="77">
        <f t="shared" si="21"/>
        <v>4.3757685837415771E-6</v>
      </c>
      <c r="J654" s="154">
        <v>78.210669840000008</v>
      </c>
      <c r="K654" s="100">
        <v>21.621227272700001</v>
      </c>
    </row>
    <row r="655" spans="1:11" x14ac:dyDescent="0.15">
      <c r="A655" s="34" t="s">
        <v>728</v>
      </c>
      <c r="B655" s="34" t="s">
        <v>729</v>
      </c>
      <c r="C655" s="34" t="s">
        <v>1911</v>
      </c>
      <c r="D655" s="34" t="s">
        <v>465</v>
      </c>
      <c r="E655" s="34" t="s">
        <v>468</v>
      </c>
      <c r="F655" s="66">
        <v>5.8528050000000005E-2</v>
      </c>
      <c r="G655" s="49">
        <v>6.9454350000000012E-2</v>
      </c>
      <c r="H655" s="71">
        <f t="shared" si="20"/>
        <v>-0.15731628040576295</v>
      </c>
      <c r="I655" s="77">
        <f t="shared" si="21"/>
        <v>4.364437669694209E-6</v>
      </c>
      <c r="J655" s="154">
        <v>10.9680809</v>
      </c>
      <c r="K655" s="100">
        <v>92.541136363600003</v>
      </c>
    </row>
    <row r="656" spans="1:11" x14ac:dyDescent="0.15">
      <c r="A656" s="34" t="s">
        <v>457</v>
      </c>
      <c r="B656" s="34" t="s">
        <v>458</v>
      </c>
      <c r="C656" s="34" t="s">
        <v>1916</v>
      </c>
      <c r="D656" s="34" t="s">
        <v>465</v>
      </c>
      <c r="E656" s="34" t="s">
        <v>469</v>
      </c>
      <c r="F656" s="66">
        <v>5.7923699999999995E-2</v>
      </c>
      <c r="G656" s="49">
        <v>0.39637537</v>
      </c>
      <c r="H656" s="71">
        <f t="shared" si="20"/>
        <v>-0.85386655078997464</v>
      </c>
      <c r="I656" s="77">
        <f t="shared" si="21"/>
        <v>4.3193712800625759E-6</v>
      </c>
      <c r="J656" s="154">
        <v>22.360932379999998</v>
      </c>
      <c r="K656" s="100">
        <v>54.876454545500003</v>
      </c>
    </row>
    <row r="657" spans="1:11" x14ac:dyDescent="0.15">
      <c r="A657" s="34" t="s">
        <v>459</v>
      </c>
      <c r="B657" s="34" t="s">
        <v>460</v>
      </c>
      <c r="C657" s="34" t="s">
        <v>1916</v>
      </c>
      <c r="D657" s="34" t="s">
        <v>465</v>
      </c>
      <c r="E657" s="34" t="s">
        <v>469</v>
      </c>
      <c r="F657" s="66">
        <v>5.5594029999999996E-2</v>
      </c>
      <c r="G657" s="49">
        <v>0.27773228999999999</v>
      </c>
      <c r="H657" s="71">
        <f t="shared" si="20"/>
        <v>-0.79982871275068523</v>
      </c>
      <c r="I657" s="77">
        <f t="shared" si="21"/>
        <v>4.1456477491067948E-6</v>
      </c>
      <c r="J657" s="154">
        <v>28.026674010000001</v>
      </c>
      <c r="K657" s="100">
        <v>87.248000000000005</v>
      </c>
    </row>
    <row r="658" spans="1:11" x14ac:dyDescent="0.15">
      <c r="A658" s="34" t="s">
        <v>2059</v>
      </c>
      <c r="B658" s="34" t="s">
        <v>811</v>
      </c>
      <c r="C658" s="34" t="s">
        <v>1913</v>
      </c>
      <c r="D658" s="34" t="s">
        <v>466</v>
      </c>
      <c r="E658" s="34" t="s">
        <v>469</v>
      </c>
      <c r="F658" s="66">
        <v>5.5476088999999999E-2</v>
      </c>
      <c r="G658" s="49">
        <v>3.9545230000000001E-2</v>
      </c>
      <c r="H658" s="71">
        <f t="shared" si="20"/>
        <v>0.40285159550216298</v>
      </c>
      <c r="I658" s="77">
        <f t="shared" si="21"/>
        <v>4.1368528867595714E-6</v>
      </c>
      <c r="J658" s="154">
        <v>3.7162385899999997</v>
      </c>
      <c r="K658" s="100">
        <v>32.010272727299999</v>
      </c>
    </row>
    <row r="659" spans="1:11" x14ac:dyDescent="0.15">
      <c r="A659" s="34" t="s">
        <v>1061</v>
      </c>
      <c r="B659" s="34" t="s">
        <v>2139</v>
      </c>
      <c r="C659" s="34" t="s">
        <v>1909</v>
      </c>
      <c r="D659" s="34" t="s">
        <v>465</v>
      </c>
      <c r="E659" s="34" t="s">
        <v>468</v>
      </c>
      <c r="F659" s="66">
        <v>5.4875269999999997E-2</v>
      </c>
      <c r="G659" s="49">
        <v>0.55753568000000009</v>
      </c>
      <c r="H659" s="71">
        <f t="shared" si="20"/>
        <v>-0.90157532160094223</v>
      </c>
      <c r="I659" s="77">
        <f t="shared" si="21"/>
        <v>4.0920498038571341E-6</v>
      </c>
      <c r="J659" s="154">
        <v>9.9359410799999992</v>
      </c>
      <c r="K659" s="100">
        <v>33.211681818199999</v>
      </c>
    </row>
    <row r="660" spans="1:11" x14ac:dyDescent="0.15">
      <c r="A660" s="34" t="s">
        <v>1098</v>
      </c>
      <c r="B660" s="34" t="s">
        <v>2157</v>
      </c>
      <c r="C660" s="34" t="s">
        <v>1909</v>
      </c>
      <c r="D660" s="34" t="s">
        <v>465</v>
      </c>
      <c r="E660" s="34" t="s">
        <v>468</v>
      </c>
      <c r="F660" s="66">
        <v>5.4568620000000005E-2</v>
      </c>
      <c r="G660" s="49">
        <v>0.10804782</v>
      </c>
      <c r="H660" s="71">
        <f t="shared" si="20"/>
        <v>-0.49495862109943534</v>
      </c>
      <c r="I660" s="77">
        <f t="shared" si="21"/>
        <v>4.0691829082162968E-6</v>
      </c>
      <c r="J660" s="154">
        <v>23.13371016</v>
      </c>
      <c r="K660" s="100">
        <v>36.462590909100001</v>
      </c>
    </row>
    <row r="661" spans="1:11" x14ac:dyDescent="0.15">
      <c r="A661" s="34" t="s">
        <v>1946</v>
      </c>
      <c r="B661" s="34" t="s">
        <v>1947</v>
      </c>
      <c r="C661" s="34" t="s">
        <v>1914</v>
      </c>
      <c r="D661" s="34" t="s">
        <v>465</v>
      </c>
      <c r="E661" s="34" t="s">
        <v>469</v>
      </c>
      <c r="F661" s="66">
        <v>5.4504839999999999E-2</v>
      </c>
      <c r="G661" s="49">
        <v>0.39690139000000002</v>
      </c>
      <c r="H661" s="71">
        <f t="shared" si="20"/>
        <v>-0.86267410149407642</v>
      </c>
      <c r="I661" s="77">
        <f t="shared" si="21"/>
        <v>4.0644268325470557E-6</v>
      </c>
      <c r="J661" s="154">
        <v>10.44428436632</v>
      </c>
      <c r="K661" s="100">
        <v>50.9417272727</v>
      </c>
    </row>
    <row r="662" spans="1:11" x14ac:dyDescent="0.15">
      <c r="A662" s="34" t="s">
        <v>1269</v>
      </c>
      <c r="B662" s="34" t="s">
        <v>1270</v>
      </c>
      <c r="C662" s="34" t="s">
        <v>1910</v>
      </c>
      <c r="D662" s="34" t="s">
        <v>465</v>
      </c>
      <c r="E662" s="34" t="s">
        <v>468</v>
      </c>
      <c r="F662" s="66">
        <v>5.253298E-2</v>
      </c>
      <c r="G662" s="49">
        <v>5.1392E-3</v>
      </c>
      <c r="H662" s="71">
        <f t="shared" si="20"/>
        <v>9.2220150996264003</v>
      </c>
      <c r="I662" s="77">
        <f t="shared" si="21"/>
        <v>3.9173851992897845E-6</v>
      </c>
      <c r="J662" s="154">
        <v>396.58938981199998</v>
      </c>
      <c r="K662" s="100">
        <v>20.774863636399999</v>
      </c>
    </row>
    <row r="663" spans="1:11" x14ac:dyDescent="0.15">
      <c r="A663" s="34" t="s">
        <v>1647</v>
      </c>
      <c r="B663" s="34" t="s">
        <v>1651</v>
      </c>
      <c r="C663" s="34" t="s">
        <v>1916</v>
      </c>
      <c r="D663" s="34" t="s">
        <v>465</v>
      </c>
      <c r="E663" s="34" t="s">
        <v>469</v>
      </c>
      <c r="F663" s="66">
        <v>5.1802599999999997E-2</v>
      </c>
      <c r="G663" s="49">
        <v>1.75749226</v>
      </c>
      <c r="H663" s="71">
        <f t="shared" si="20"/>
        <v>-0.97052470660667378</v>
      </c>
      <c r="I663" s="77">
        <f t="shared" si="21"/>
        <v>3.8629207504453199E-6</v>
      </c>
      <c r="J663" s="154">
        <v>157.86170433000001</v>
      </c>
      <c r="K663" s="100">
        <v>77.991590909099997</v>
      </c>
    </row>
    <row r="664" spans="1:11" x14ac:dyDescent="0.15">
      <c r="A664" s="34" t="s">
        <v>846</v>
      </c>
      <c r="B664" s="34" t="s">
        <v>650</v>
      </c>
      <c r="C664" s="34" t="s">
        <v>1916</v>
      </c>
      <c r="D664" s="34" t="s">
        <v>465</v>
      </c>
      <c r="E664" s="34" t="s">
        <v>469</v>
      </c>
      <c r="F664" s="66">
        <v>5.0774379999999994E-2</v>
      </c>
      <c r="G664" s="49">
        <v>4.0459203999999999E-2</v>
      </c>
      <c r="H664" s="71">
        <f t="shared" si="20"/>
        <v>0.25495251957996978</v>
      </c>
      <c r="I664" s="77">
        <f t="shared" si="21"/>
        <v>3.7862463678077128E-6</v>
      </c>
      <c r="J664" s="154">
        <v>38.725261969999998</v>
      </c>
      <c r="K664" s="100">
        <v>115.9722272727</v>
      </c>
    </row>
    <row r="665" spans="1:11" x14ac:dyDescent="0.15">
      <c r="A665" s="34" t="s">
        <v>1962</v>
      </c>
      <c r="B665" s="34" t="s">
        <v>664</v>
      </c>
      <c r="C665" s="34" t="s">
        <v>1911</v>
      </c>
      <c r="D665" s="34" t="s">
        <v>465</v>
      </c>
      <c r="E665" s="34" t="s">
        <v>468</v>
      </c>
      <c r="F665" s="66">
        <v>5.0088800000000003E-2</v>
      </c>
      <c r="G665" s="49">
        <v>0</v>
      </c>
      <c r="H665" s="71" t="str">
        <f t="shared" si="20"/>
        <v/>
      </c>
      <c r="I665" s="77">
        <f t="shared" si="21"/>
        <v>3.7351226557142992E-6</v>
      </c>
      <c r="J665" s="154">
        <v>5.3331869800000007</v>
      </c>
      <c r="K665" s="100">
        <v>44.082454545499999</v>
      </c>
    </row>
    <row r="666" spans="1:11" x14ac:dyDescent="0.15">
      <c r="A666" s="34" t="s">
        <v>2110</v>
      </c>
      <c r="B666" s="34" t="s">
        <v>2111</v>
      </c>
      <c r="C666" s="34" t="s">
        <v>1915</v>
      </c>
      <c r="D666" s="34" t="s">
        <v>466</v>
      </c>
      <c r="E666" s="34" t="s">
        <v>469</v>
      </c>
      <c r="F666" s="66">
        <v>4.90499E-2</v>
      </c>
      <c r="G666" s="49">
        <v>1.21437E-2</v>
      </c>
      <c r="H666" s="71">
        <f t="shared" si="20"/>
        <v>3.0391231667448961</v>
      </c>
      <c r="I666" s="77">
        <f t="shared" si="21"/>
        <v>3.6576518652976477E-6</v>
      </c>
      <c r="J666" s="154">
        <v>50.197000000000003</v>
      </c>
      <c r="K666" s="100">
        <v>23.1320909091</v>
      </c>
    </row>
    <row r="667" spans="1:11" x14ac:dyDescent="0.15">
      <c r="A667" s="34" t="s">
        <v>20</v>
      </c>
      <c r="B667" s="34" t="s">
        <v>21</v>
      </c>
      <c r="C667" s="34" t="s">
        <v>2176</v>
      </c>
      <c r="D667" s="34" t="s">
        <v>466</v>
      </c>
      <c r="E667" s="34" t="s">
        <v>469</v>
      </c>
      <c r="F667" s="66">
        <v>4.7658180000000001E-2</v>
      </c>
      <c r="G667" s="49">
        <v>0.32093950999999998</v>
      </c>
      <c r="H667" s="71">
        <f t="shared" si="20"/>
        <v>-0.85150416662629036</v>
      </c>
      <c r="I667" s="77">
        <f t="shared" si="21"/>
        <v>3.5538712815661406E-6</v>
      </c>
      <c r="J667" s="154">
        <v>304.10861744199997</v>
      </c>
      <c r="K667" s="100">
        <v>43.235636363600001</v>
      </c>
    </row>
    <row r="668" spans="1:11" x14ac:dyDescent="0.15">
      <c r="A668" s="34" t="s">
        <v>745</v>
      </c>
      <c r="B668" s="34" t="s">
        <v>758</v>
      </c>
      <c r="C668" s="34" t="s">
        <v>1916</v>
      </c>
      <c r="D668" s="34" t="s">
        <v>465</v>
      </c>
      <c r="E668" s="34" t="s">
        <v>468</v>
      </c>
      <c r="F668" s="66">
        <v>4.7418160000000001E-2</v>
      </c>
      <c r="G668" s="49">
        <v>8.6700000000000006E-3</v>
      </c>
      <c r="H668" s="71">
        <f t="shared" si="20"/>
        <v>4.4692226066897343</v>
      </c>
      <c r="I668" s="77">
        <f t="shared" si="21"/>
        <v>3.5359729861423224E-6</v>
      </c>
      <c r="J668" s="154">
        <v>16.257591999999999</v>
      </c>
      <c r="K668" s="100">
        <v>64.699045454499995</v>
      </c>
    </row>
    <row r="669" spans="1:11" x14ac:dyDescent="0.15">
      <c r="A669" s="34" t="s">
        <v>1167</v>
      </c>
      <c r="B669" s="34" t="s">
        <v>1324</v>
      </c>
      <c r="C669" s="34" t="s">
        <v>1916</v>
      </c>
      <c r="D669" s="34" t="s">
        <v>465</v>
      </c>
      <c r="E669" s="34" t="s">
        <v>468</v>
      </c>
      <c r="F669" s="66">
        <v>4.4340749999999998E-2</v>
      </c>
      <c r="G669" s="49">
        <v>1.5187808</v>
      </c>
      <c r="H669" s="71">
        <f t="shared" si="20"/>
        <v>-0.97080503651349814</v>
      </c>
      <c r="I669" s="77">
        <f t="shared" si="21"/>
        <v>3.3064904708510449E-6</v>
      </c>
      <c r="J669" s="154">
        <v>31.71310068</v>
      </c>
      <c r="K669" s="100">
        <v>102.18899999999999</v>
      </c>
    </row>
    <row r="670" spans="1:11" x14ac:dyDescent="0.15">
      <c r="A670" s="34" t="s">
        <v>716</v>
      </c>
      <c r="B670" s="34" t="s">
        <v>717</v>
      </c>
      <c r="C670" s="34" t="s">
        <v>1915</v>
      </c>
      <c r="D670" s="34" t="s">
        <v>466</v>
      </c>
      <c r="E670" s="34" t="s">
        <v>468</v>
      </c>
      <c r="F670" s="66">
        <v>4.3808440000000004E-2</v>
      </c>
      <c r="G670" s="49">
        <v>0.17217605</v>
      </c>
      <c r="H670" s="71">
        <f t="shared" si="20"/>
        <v>-0.74556019841319388</v>
      </c>
      <c r="I670" s="77">
        <f t="shared" si="21"/>
        <v>3.2667961052271276E-6</v>
      </c>
      <c r="J670" s="154">
        <v>26.752599999999997</v>
      </c>
      <c r="K670" s="100">
        <v>47.85</v>
      </c>
    </row>
    <row r="671" spans="1:11" x14ac:dyDescent="0.15">
      <c r="A671" s="34" t="s">
        <v>273</v>
      </c>
      <c r="B671" s="34" t="s">
        <v>36</v>
      </c>
      <c r="C671" s="34" t="s">
        <v>1930</v>
      </c>
      <c r="D671" s="34" t="s">
        <v>466</v>
      </c>
      <c r="E671" s="34" t="s">
        <v>468</v>
      </c>
      <c r="F671" s="66">
        <v>4.29266211604096E-2</v>
      </c>
      <c r="G671" s="49">
        <v>0</v>
      </c>
      <c r="H671" s="71" t="str">
        <f t="shared" si="20"/>
        <v/>
      </c>
      <c r="I671" s="77">
        <f t="shared" si="21"/>
        <v>3.2010388595756084E-6</v>
      </c>
      <c r="J671" s="154">
        <v>60.21980505942858</v>
      </c>
      <c r="K671" s="100">
        <v>65.044863636399995</v>
      </c>
    </row>
    <row r="672" spans="1:11" x14ac:dyDescent="0.15">
      <c r="A672" s="34" t="s">
        <v>1740</v>
      </c>
      <c r="B672" s="34" t="s">
        <v>1741</v>
      </c>
      <c r="C672" s="34" t="s">
        <v>1915</v>
      </c>
      <c r="D672" s="34" t="s">
        <v>1775</v>
      </c>
      <c r="E672" s="34" t="s">
        <v>468</v>
      </c>
      <c r="F672" s="66">
        <v>4.2838800000000003E-2</v>
      </c>
      <c r="G672" s="49">
        <v>0</v>
      </c>
      <c r="H672" s="71" t="str">
        <f t="shared" si="20"/>
        <v/>
      </c>
      <c r="I672" s="77">
        <f t="shared" si="21"/>
        <v>3.1944900341715861E-6</v>
      </c>
      <c r="J672" s="154">
        <v>7.9358999999999993</v>
      </c>
      <c r="K672" s="100">
        <v>10.3015909091</v>
      </c>
    </row>
    <row r="673" spans="1:11" x14ac:dyDescent="0.15">
      <c r="A673" s="34" t="s">
        <v>1088</v>
      </c>
      <c r="B673" s="34" t="s">
        <v>2150</v>
      </c>
      <c r="C673" s="34" t="s">
        <v>1909</v>
      </c>
      <c r="D673" s="34" t="s">
        <v>465</v>
      </c>
      <c r="E673" s="34" t="s">
        <v>468</v>
      </c>
      <c r="F673" s="66">
        <v>4.277864E-2</v>
      </c>
      <c r="G673" s="49">
        <v>5.0301199999999997E-2</v>
      </c>
      <c r="H673" s="71">
        <f t="shared" si="20"/>
        <v>-0.14955030893895171</v>
      </c>
      <c r="I673" s="77">
        <f t="shared" si="21"/>
        <v>3.1900039019630324E-6</v>
      </c>
      <c r="J673" s="154">
        <v>54.834100229999997</v>
      </c>
      <c r="K673" s="100">
        <v>14.296136363600001</v>
      </c>
    </row>
    <row r="674" spans="1:11" x14ac:dyDescent="0.15">
      <c r="A674" s="34" t="s">
        <v>900</v>
      </c>
      <c r="B674" s="34" t="s">
        <v>300</v>
      </c>
      <c r="C674" s="34" t="s">
        <v>1475</v>
      </c>
      <c r="D674" s="34" t="s">
        <v>465</v>
      </c>
      <c r="E674" s="34" t="s">
        <v>468</v>
      </c>
      <c r="F674" s="66">
        <v>4.2051089999999999E-2</v>
      </c>
      <c r="G674" s="49">
        <v>0.690373193</v>
      </c>
      <c r="H674" s="71">
        <f t="shared" si="20"/>
        <v>-0.93908933541108686</v>
      </c>
      <c r="I674" s="77">
        <f t="shared" si="21"/>
        <v>3.1357504862660118E-6</v>
      </c>
      <c r="J674" s="154">
        <v>15.2604816</v>
      </c>
      <c r="K674" s="100">
        <v>40.600363636399997</v>
      </c>
    </row>
    <row r="675" spans="1:11" x14ac:dyDescent="0.15">
      <c r="A675" s="34" t="s">
        <v>552</v>
      </c>
      <c r="B675" s="34" t="s">
        <v>2148</v>
      </c>
      <c r="C675" s="34" t="s">
        <v>1910</v>
      </c>
      <c r="D675" s="34" t="s">
        <v>465</v>
      </c>
      <c r="E675" s="34" t="s">
        <v>468</v>
      </c>
      <c r="F675" s="66">
        <v>4.1379400000000004E-2</v>
      </c>
      <c r="G675" s="49">
        <v>0</v>
      </c>
      <c r="H675" s="71" t="str">
        <f t="shared" si="20"/>
        <v/>
      </c>
      <c r="I675" s="77">
        <f t="shared" si="21"/>
        <v>3.0856625517054571E-6</v>
      </c>
      <c r="J675" s="154">
        <v>25.537396920000003</v>
      </c>
      <c r="K675" s="100">
        <v>22.2282272727</v>
      </c>
    </row>
    <row r="676" spans="1:11" x14ac:dyDescent="0.15">
      <c r="A676" s="34" t="s">
        <v>887</v>
      </c>
      <c r="B676" s="34" t="s">
        <v>888</v>
      </c>
      <c r="C676" s="34" t="s">
        <v>1910</v>
      </c>
      <c r="D676" s="34" t="s">
        <v>465</v>
      </c>
      <c r="E676" s="34" t="s">
        <v>468</v>
      </c>
      <c r="F676" s="66">
        <v>4.0750339999999996E-2</v>
      </c>
      <c r="G676" s="49">
        <v>0.26835449</v>
      </c>
      <c r="H676" s="71">
        <f t="shared" si="20"/>
        <v>-0.84814735166160249</v>
      </c>
      <c r="I676" s="77">
        <f t="shared" si="21"/>
        <v>3.0387535369595723E-6</v>
      </c>
      <c r="J676" s="154">
        <v>104.65486053000001</v>
      </c>
      <c r="K676" s="100">
        <v>4.9283636364000003</v>
      </c>
    </row>
    <row r="677" spans="1:11" x14ac:dyDescent="0.15">
      <c r="A677" s="34" t="s">
        <v>1071</v>
      </c>
      <c r="B677" s="34" t="s">
        <v>448</v>
      </c>
      <c r="C677" s="34" t="s">
        <v>1909</v>
      </c>
      <c r="D677" s="34" t="s">
        <v>465</v>
      </c>
      <c r="E677" s="34" t="s">
        <v>468</v>
      </c>
      <c r="F677" s="66">
        <v>4.060776E-2</v>
      </c>
      <c r="G677" s="49">
        <v>2.5184999999999999E-3</v>
      </c>
      <c r="H677" s="71">
        <f t="shared" si="20"/>
        <v>15.123787969029184</v>
      </c>
      <c r="I677" s="77">
        <f t="shared" si="21"/>
        <v>3.0281213439692885E-6</v>
      </c>
      <c r="J677" s="154">
        <v>19.148250390000001</v>
      </c>
      <c r="K677" s="100">
        <v>15.4454090909</v>
      </c>
    </row>
    <row r="678" spans="1:11" x14ac:dyDescent="0.15">
      <c r="A678" s="34" t="s">
        <v>747</v>
      </c>
      <c r="B678" s="34" t="s">
        <v>760</v>
      </c>
      <c r="C678" s="34" t="s">
        <v>1916</v>
      </c>
      <c r="D678" s="34" t="s">
        <v>465</v>
      </c>
      <c r="E678" s="34" t="s">
        <v>468</v>
      </c>
      <c r="F678" s="66">
        <v>4.0454190000000001E-2</v>
      </c>
      <c r="G678" s="49">
        <v>1.4593700000000001E-2</v>
      </c>
      <c r="H678" s="71">
        <f t="shared" si="20"/>
        <v>1.7720310819052054</v>
      </c>
      <c r="I678" s="77">
        <f t="shared" si="21"/>
        <v>3.0166696264947621E-6</v>
      </c>
      <c r="J678" s="154">
        <v>15.115684589999999</v>
      </c>
      <c r="K678" s="100">
        <v>61.233136363600003</v>
      </c>
    </row>
    <row r="679" spans="1:11" x14ac:dyDescent="0.15">
      <c r="A679" s="34" t="s">
        <v>52</v>
      </c>
      <c r="B679" s="34" t="s">
        <v>906</v>
      </c>
      <c r="C679" s="34" t="s">
        <v>1475</v>
      </c>
      <c r="D679" s="34" t="s">
        <v>465</v>
      </c>
      <c r="E679" s="34" t="s">
        <v>468</v>
      </c>
      <c r="F679" s="66">
        <v>4.0169999999999997E-2</v>
      </c>
      <c r="G679" s="49">
        <v>3.10659E-2</v>
      </c>
      <c r="H679" s="71">
        <f t="shared" si="20"/>
        <v>0.2930576612942164</v>
      </c>
      <c r="I679" s="77">
        <f t="shared" si="21"/>
        <v>2.9954775734304552E-6</v>
      </c>
      <c r="J679" s="154">
        <v>7.5357134299999995</v>
      </c>
      <c r="K679" s="100">
        <v>26.1755454545</v>
      </c>
    </row>
    <row r="680" spans="1:11" x14ac:dyDescent="0.15">
      <c r="A680" s="34" t="s">
        <v>403</v>
      </c>
      <c r="B680" s="34" t="s">
        <v>171</v>
      </c>
      <c r="C680" s="34" t="s">
        <v>1917</v>
      </c>
      <c r="D680" s="34" t="s">
        <v>466</v>
      </c>
      <c r="E680" s="34" t="s">
        <v>469</v>
      </c>
      <c r="F680" s="66">
        <v>3.684188E-2</v>
      </c>
      <c r="G680" s="49">
        <v>2.9633939999999998E-2</v>
      </c>
      <c r="H680" s="71">
        <f t="shared" si="20"/>
        <v>0.24323259073886239</v>
      </c>
      <c r="I680" s="77">
        <f t="shared" si="21"/>
        <v>2.747299609236147E-6</v>
      </c>
      <c r="J680" s="154">
        <v>13.984007360000001</v>
      </c>
      <c r="K680" s="100">
        <v>64.411681818199995</v>
      </c>
    </row>
    <row r="681" spans="1:11" x14ac:dyDescent="0.15">
      <c r="A681" s="34" t="s">
        <v>103</v>
      </c>
      <c r="B681" s="34" t="s">
        <v>104</v>
      </c>
      <c r="C681" s="34" t="s">
        <v>1913</v>
      </c>
      <c r="D681" s="34" t="s">
        <v>466</v>
      </c>
      <c r="E681" s="34" t="s">
        <v>469</v>
      </c>
      <c r="F681" s="66">
        <v>3.6687560000000001E-2</v>
      </c>
      <c r="G681" s="49">
        <v>0.25235771000000001</v>
      </c>
      <c r="H681" s="71">
        <f t="shared" si="20"/>
        <v>-0.85462080790002415</v>
      </c>
      <c r="I681" s="77">
        <f t="shared" si="21"/>
        <v>2.7357919642490478E-6</v>
      </c>
      <c r="J681" s="154">
        <v>28.609719949999999</v>
      </c>
      <c r="K681" s="100">
        <v>45.410409090900004</v>
      </c>
    </row>
    <row r="682" spans="1:11" x14ac:dyDescent="0.15">
      <c r="A682" s="34" t="s">
        <v>189</v>
      </c>
      <c r="B682" s="34" t="s">
        <v>190</v>
      </c>
      <c r="C682" s="34" t="s">
        <v>1917</v>
      </c>
      <c r="D682" s="34" t="s">
        <v>466</v>
      </c>
      <c r="E682" s="34" t="s">
        <v>469</v>
      </c>
      <c r="F682" s="66">
        <v>3.3579428999999994E-2</v>
      </c>
      <c r="G682" s="49">
        <v>3.4675895999999998E-2</v>
      </c>
      <c r="H682" s="71">
        <f t="shared" si="20"/>
        <v>-3.1620437435848969E-2</v>
      </c>
      <c r="I682" s="77">
        <f t="shared" si="21"/>
        <v>2.5040185834727471E-6</v>
      </c>
      <c r="J682" s="154">
        <v>7.2180080199999992</v>
      </c>
      <c r="K682" s="100">
        <v>47.901181818200001</v>
      </c>
    </row>
    <row r="683" spans="1:11" x14ac:dyDescent="0.15">
      <c r="A683" s="34" t="s">
        <v>2076</v>
      </c>
      <c r="B683" s="34" t="s">
        <v>908</v>
      </c>
      <c r="C683" s="34" t="s">
        <v>1912</v>
      </c>
      <c r="D683" s="34" t="s">
        <v>465</v>
      </c>
      <c r="E683" s="34" t="s">
        <v>468</v>
      </c>
      <c r="F683" s="66">
        <v>3.3424660000000002E-2</v>
      </c>
      <c r="G683" s="49">
        <v>2.735104E-2</v>
      </c>
      <c r="H683" s="71">
        <f t="shared" si="20"/>
        <v>0.22206175706664166</v>
      </c>
      <c r="I683" s="77">
        <f t="shared" si="21"/>
        <v>2.4924774565481208E-6</v>
      </c>
      <c r="J683" s="154">
        <v>12.63300321</v>
      </c>
      <c r="K683" s="100">
        <v>37.041136363600003</v>
      </c>
    </row>
    <row r="684" spans="1:11" x14ac:dyDescent="0.15">
      <c r="A684" s="34" t="s">
        <v>280</v>
      </c>
      <c r="B684" s="86" t="s">
        <v>28</v>
      </c>
      <c r="C684" s="34" t="s">
        <v>1930</v>
      </c>
      <c r="D684" s="34" t="s">
        <v>2152</v>
      </c>
      <c r="E684" s="34" t="s">
        <v>468</v>
      </c>
      <c r="F684" s="66">
        <v>3.3288900000000003E-2</v>
      </c>
      <c r="G684" s="49">
        <v>2.34867961</v>
      </c>
      <c r="H684" s="71">
        <f t="shared" si="20"/>
        <v>-0.98582654702741679</v>
      </c>
      <c r="I684" s="77">
        <f t="shared" si="21"/>
        <v>2.4823538310721707E-6</v>
      </c>
      <c r="J684" s="154">
        <v>19.391954474926397</v>
      </c>
      <c r="K684" s="100">
        <v>35.566954545500003</v>
      </c>
    </row>
    <row r="685" spans="1:11" x14ac:dyDescent="0.15">
      <c r="A685" s="34" t="s">
        <v>1950</v>
      </c>
      <c r="B685" s="34" t="s">
        <v>1973</v>
      </c>
      <c r="C685" s="34" t="s">
        <v>1914</v>
      </c>
      <c r="D685" s="34" t="s">
        <v>465</v>
      </c>
      <c r="E685" s="34" t="s">
        <v>469</v>
      </c>
      <c r="F685" s="66">
        <v>3.1195799999999999E-2</v>
      </c>
      <c r="G685" s="49">
        <v>9.5614039999999997E-2</v>
      </c>
      <c r="H685" s="71">
        <f t="shared" si="20"/>
        <v>-0.67373201676239181</v>
      </c>
      <c r="I685" s="77">
        <f t="shared" si="21"/>
        <v>2.32627132898237E-6</v>
      </c>
      <c r="J685" s="154">
        <v>75.961294499999994</v>
      </c>
      <c r="K685" s="100">
        <v>79.559090909099993</v>
      </c>
    </row>
    <row r="686" spans="1:11" x14ac:dyDescent="0.15">
      <c r="A686" s="34" t="s">
        <v>187</v>
      </c>
      <c r="B686" s="34" t="s">
        <v>188</v>
      </c>
      <c r="C686" s="34" t="s">
        <v>1917</v>
      </c>
      <c r="D686" s="34" t="s">
        <v>466</v>
      </c>
      <c r="E686" s="34" t="s">
        <v>469</v>
      </c>
      <c r="F686" s="66">
        <v>3.0888315E-2</v>
      </c>
      <c r="G686" s="49">
        <v>2.7552085E-2</v>
      </c>
      <c r="H686" s="71">
        <f t="shared" si="20"/>
        <v>0.12108811365818584</v>
      </c>
      <c r="I686" s="77">
        <f t="shared" si="21"/>
        <v>2.3033421673775338E-6</v>
      </c>
      <c r="J686" s="154">
        <v>5.0960063700000005</v>
      </c>
      <c r="K686" s="100">
        <v>60.610181818199997</v>
      </c>
    </row>
    <row r="687" spans="1:11" x14ac:dyDescent="0.15">
      <c r="A687" s="34" t="s">
        <v>1797</v>
      </c>
      <c r="B687" s="34" t="s">
        <v>1798</v>
      </c>
      <c r="C687" s="34" t="s">
        <v>1910</v>
      </c>
      <c r="D687" s="34" t="s">
        <v>465</v>
      </c>
      <c r="E687" s="34" t="s">
        <v>468</v>
      </c>
      <c r="F687" s="66">
        <v>3.0703859999999999E-2</v>
      </c>
      <c r="G687" s="49">
        <v>0</v>
      </c>
      <c r="H687" s="71" t="str">
        <f t="shared" si="20"/>
        <v/>
      </c>
      <c r="I687" s="77">
        <f t="shared" si="21"/>
        <v>2.2895873549352359E-6</v>
      </c>
      <c r="J687" s="154">
        <v>24.06495396</v>
      </c>
      <c r="K687" s="100">
        <v>12.999636363600001</v>
      </c>
    </row>
    <row r="688" spans="1:11" x14ac:dyDescent="0.15">
      <c r="A688" s="34" t="s">
        <v>1279</v>
      </c>
      <c r="B688" s="34" t="s">
        <v>1280</v>
      </c>
      <c r="C688" s="34" t="s">
        <v>1910</v>
      </c>
      <c r="D688" s="34" t="s">
        <v>465</v>
      </c>
      <c r="E688" s="34" t="s">
        <v>468</v>
      </c>
      <c r="F688" s="66">
        <v>2.8922980000000001E-2</v>
      </c>
      <c r="G688" s="49">
        <v>0.53940860000000002</v>
      </c>
      <c r="H688" s="71">
        <f t="shared" si="20"/>
        <v>-0.94638020231787179</v>
      </c>
      <c r="I688" s="77">
        <f t="shared" si="21"/>
        <v>2.1567871034796516E-6</v>
      </c>
      <c r="J688" s="154">
        <v>16.670214644999998</v>
      </c>
      <c r="K688" s="100">
        <v>44.916227272699999</v>
      </c>
    </row>
    <row r="689" spans="1:11" x14ac:dyDescent="0.15">
      <c r="A689" s="34" t="s">
        <v>910</v>
      </c>
      <c r="B689" s="34" t="s">
        <v>911</v>
      </c>
      <c r="C689" s="34" t="s">
        <v>1475</v>
      </c>
      <c r="D689" s="34" t="s">
        <v>465</v>
      </c>
      <c r="E689" s="34" t="s">
        <v>468</v>
      </c>
      <c r="F689" s="66">
        <v>2.8574099999999998E-2</v>
      </c>
      <c r="G689" s="49">
        <v>1.0660000000000001E-3</v>
      </c>
      <c r="H689" s="71">
        <f t="shared" si="20"/>
        <v>25.804971857410877</v>
      </c>
      <c r="I689" s="77">
        <f t="shared" si="21"/>
        <v>2.1307711160308483E-6</v>
      </c>
      <c r="J689" s="154">
        <v>9.6078178800000007</v>
      </c>
      <c r="K689" s="100">
        <v>39.823318181799998</v>
      </c>
    </row>
    <row r="690" spans="1:11" x14ac:dyDescent="0.15">
      <c r="A690" s="34" t="s">
        <v>1752</v>
      </c>
      <c r="B690" s="34" t="s">
        <v>1753</v>
      </c>
      <c r="C690" s="34" t="s">
        <v>1087</v>
      </c>
      <c r="D690" s="34" t="s">
        <v>465</v>
      </c>
      <c r="E690" s="34" t="s">
        <v>468</v>
      </c>
      <c r="F690" s="66">
        <v>2.844031E-2</v>
      </c>
      <c r="G690" s="49">
        <v>2.9430000000000001E-2</v>
      </c>
      <c r="H690" s="71">
        <f t="shared" si="20"/>
        <v>-3.3628610261637881E-2</v>
      </c>
      <c r="I690" s="77">
        <f t="shared" si="21"/>
        <v>2.1207943934879244E-6</v>
      </c>
      <c r="J690" s="154">
        <v>9.3472495500000008</v>
      </c>
      <c r="K690" s="100">
        <v>33.9421363636</v>
      </c>
    </row>
    <row r="691" spans="1:11" x14ac:dyDescent="0.15">
      <c r="A691" s="34" t="s">
        <v>1097</v>
      </c>
      <c r="B691" s="34" t="s">
        <v>2174</v>
      </c>
      <c r="C691" s="34" t="s">
        <v>1909</v>
      </c>
      <c r="D691" s="34" t="s">
        <v>465</v>
      </c>
      <c r="E691" s="34" t="s">
        <v>468</v>
      </c>
      <c r="F691" s="66">
        <v>2.620047E-2</v>
      </c>
      <c r="G691" s="49">
        <v>0.73708981000000007</v>
      </c>
      <c r="H691" s="71">
        <f t="shared" si="20"/>
        <v>-0.96445416875319445</v>
      </c>
      <c r="I691" s="77">
        <f t="shared" si="21"/>
        <v>1.9537694871380992E-6</v>
      </c>
      <c r="J691" s="154">
        <v>10.42985831</v>
      </c>
      <c r="K691" s="100">
        <v>29.204227272699999</v>
      </c>
    </row>
    <row r="692" spans="1:11" x14ac:dyDescent="0.15">
      <c r="A692" s="34" t="s">
        <v>61</v>
      </c>
      <c r="B692" s="34" t="s">
        <v>1259</v>
      </c>
      <c r="C692" s="34" t="s">
        <v>1914</v>
      </c>
      <c r="D692" s="34" t="s">
        <v>465</v>
      </c>
      <c r="E692" s="34" t="s">
        <v>468</v>
      </c>
      <c r="F692" s="66">
        <v>2.4974929999999999E-2</v>
      </c>
      <c r="G692" s="49">
        <v>3.9072660000000002E-2</v>
      </c>
      <c r="H692" s="71">
        <f t="shared" si="20"/>
        <v>-0.36080804327117744</v>
      </c>
      <c r="I692" s="77">
        <f t="shared" si="21"/>
        <v>1.8623809487925188E-6</v>
      </c>
      <c r="J692" s="154">
        <v>6.2414123836399984</v>
      </c>
      <c r="K692" s="100">
        <v>67.424409090899999</v>
      </c>
    </row>
    <row r="693" spans="1:11" x14ac:dyDescent="0.15">
      <c r="A693" s="34" t="s">
        <v>2087</v>
      </c>
      <c r="B693" s="34" t="s">
        <v>431</v>
      </c>
      <c r="C693" s="34" t="s">
        <v>1909</v>
      </c>
      <c r="D693" s="34" t="s">
        <v>465</v>
      </c>
      <c r="E693" s="34" t="s">
        <v>468</v>
      </c>
      <c r="F693" s="66">
        <v>2.3958720000000003E-2</v>
      </c>
      <c r="G693" s="49">
        <v>2.6360250000000002E-2</v>
      </c>
      <c r="H693" s="71">
        <f t="shared" si="20"/>
        <v>-9.1104219421287658E-2</v>
      </c>
      <c r="I693" s="77">
        <f t="shared" si="21"/>
        <v>1.7866021520562542E-6</v>
      </c>
      <c r="J693" s="154">
        <v>187.41817037999999</v>
      </c>
      <c r="K693" s="100">
        <v>21.077818181800001</v>
      </c>
    </row>
    <row r="694" spans="1:11" x14ac:dyDescent="0.15">
      <c r="A694" s="34" t="s">
        <v>643</v>
      </c>
      <c r="B694" s="34" t="s">
        <v>644</v>
      </c>
      <c r="C694" s="34" t="s">
        <v>1475</v>
      </c>
      <c r="D694" s="34" t="s">
        <v>465</v>
      </c>
      <c r="E694" s="34" t="s">
        <v>468</v>
      </c>
      <c r="F694" s="66">
        <v>2.3938000000000001E-2</v>
      </c>
      <c r="G694" s="49">
        <v>0.54458059999999997</v>
      </c>
      <c r="H694" s="71">
        <f t="shared" si="20"/>
        <v>-0.95604323767684707</v>
      </c>
      <c r="I694" s="77">
        <f t="shared" si="21"/>
        <v>1.7850570613088933E-6</v>
      </c>
      <c r="J694" s="154">
        <v>5.3762131200000001</v>
      </c>
      <c r="K694" s="100">
        <v>58.938909090899998</v>
      </c>
    </row>
    <row r="695" spans="1:11" x14ac:dyDescent="0.15">
      <c r="A695" s="34" t="s">
        <v>2154</v>
      </c>
      <c r="B695" s="34" t="s">
        <v>2155</v>
      </c>
      <c r="C695" s="34" t="s">
        <v>1911</v>
      </c>
      <c r="D695" s="34" t="s">
        <v>465</v>
      </c>
      <c r="E695" s="34" t="s">
        <v>468</v>
      </c>
      <c r="F695" s="66">
        <v>2.3760750000000001E-2</v>
      </c>
      <c r="G695" s="49">
        <v>0</v>
      </c>
      <c r="H695" s="71" t="str">
        <f t="shared" si="20"/>
        <v/>
      </c>
      <c r="I695" s="77">
        <f t="shared" si="21"/>
        <v>1.7718395258373836E-6</v>
      </c>
      <c r="J695" s="154">
        <v>1.21863397</v>
      </c>
      <c r="K695" s="100">
        <v>36.127772727299998</v>
      </c>
    </row>
    <row r="696" spans="1:11" x14ac:dyDescent="0.15">
      <c r="A696" s="34" t="s">
        <v>453</v>
      </c>
      <c r="B696" s="34" t="s">
        <v>454</v>
      </c>
      <c r="C696" s="34" t="s">
        <v>1916</v>
      </c>
      <c r="D696" s="34" t="s">
        <v>465</v>
      </c>
      <c r="E696" s="34" t="s">
        <v>469</v>
      </c>
      <c r="F696" s="66">
        <v>2.3760495E-2</v>
      </c>
      <c r="G696" s="49">
        <v>2.1133505E-2</v>
      </c>
      <c r="H696" s="71">
        <f t="shared" si="20"/>
        <v>0.12430451077566174</v>
      </c>
      <c r="I696" s="77">
        <f t="shared" si="21"/>
        <v>1.7718205104831086E-6</v>
      </c>
      <c r="J696" s="154">
        <v>14.381094839999999</v>
      </c>
      <c r="K696" s="100">
        <v>117.4115454545</v>
      </c>
    </row>
    <row r="697" spans="1:11" x14ac:dyDescent="0.15">
      <c r="A697" s="34" t="s">
        <v>1799</v>
      </c>
      <c r="B697" s="34" t="s">
        <v>1800</v>
      </c>
      <c r="C697" s="34" t="s">
        <v>356</v>
      </c>
      <c r="D697" s="34" t="s">
        <v>466</v>
      </c>
      <c r="E697" s="34" t="s">
        <v>469</v>
      </c>
      <c r="F697" s="66">
        <v>2.34784E-2</v>
      </c>
      <c r="G697" s="49">
        <v>0</v>
      </c>
      <c r="H697" s="71" t="str">
        <f t="shared" si="20"/>
        <v/>
      </c>
      <c r="I697" s="77">
        <f t="shared" si="21"/>
        <v>1.7507846816039235E-6</v>
      </c>
      <c r="J697" s="154">
        <v>10.576999999999998</v>
      </c>
      <c r="K697" s="100">
        <v>123.5164</v>
      </c>
    </row>
    <row r="698" spans="1:11" x14ac:dyDescent="0.15">
      <c r="A698" s="34" t="s">
        <v>1064</v>
      </c>
      <c r="B698" s="34" t="s">
        <v>442</v>
      </c>
      <c r="C698" s="34" t="s">
        <v>1909</v>
      </c>
      <c r="D698" s="34" t="s">
        <v>465</v>
      </c>
      <c r="E698" s="34" t="s">
        <v>468</v>
      </c>
      <c r="F698" s="66">
        <v>2.2258080000000003E-2</v>
      </c>
      <c r="G698" s="49">
        <v>1.42786E-3</v>
      </c>
      <c r="H698" s="71">
        <f t="shared" si="20"/>
        <v>14.588419032678276</v>
      </c>
      <c r="I698" s="77">
        <f t="shared" si="21"/>
        <v>1.6597853987458542E-6</v>
      </c>
      <c r="J698" s="154">
        <v>19.980108000000001</v>
      </c>
      <c r="K698" s="100">
        <v>18.9622727273</v>
      </c>
    </row>
    <row r="699" spans="1:11" x14ac:dyDescent="0.15">
      <c r="A699" s="34" t="s">
        <v>312</v>
      </c>
      <c r="B699" s="34" t="s">
        <v>359</v>
      </c>
      <c r="C699" s="34" t="s">
        <v>1475</v>
      </c>
      <c r="D699" s="34" t="s">
        <v>465</v>
      </c>
      <c r="E699" s="34" t="s">
        <v>468</v>
      </c>
      <c r="F699" s="66">
        <v>2.1832000000000001E-2</v>
      </c>
      <c r="G699" s="49">
        <v>0</v>
      </c>
      <c r="H699" s="71" t="str">
        <f t="shared" si="20"/>
        <v/>
      </c>
      <c r="I699" s="77">
        <f t="shared" si="21"/>
        <v>1.6280126060028307E-6</v>
      </c>
      <c r="J699" s="154">
        <v>4.5134310400000004</v>
      </c>
      <c r="K699" s="100">
        <v>23.130772727299998</v>
      </c>
    </row>
    <row r="700" spans="1:11" x14ac:dyDescent="0.15">
      <c r="A700" s="34" t="s">
        <v>1094</v>
      </c>
      <c r="B700" s="34" t="s">
        <v>2147</v>
      </c>
      <c r="C700" s="34" t="s">
        <v>1909</v>
      </c>
      <c r="D700" s="34" t="s">
        <v>465</v>
      </c>
      <c r="E700" s="34" t="s">
        <v>468</v>
      </c>
      <c r="F700" s="66">
        <v>2.151548E-2</v>
      </c>
      <c r="G700" s="49">
        <v>0.66017341000000007</v>
      </c>
      <c r="H700" s="71">
        <f t="shared" si="20"/>
        <v>-0.96740935082495971</v>
      </c>
      <c r="I700" s="77">
        <f t="shared" si="21"/>
        <v>1.6044097042965273E-6</v>
      </c>
      <c r="J700" s="154">
        <v>48.514607810000001</v>
      </c>
      <c r="K700" s="100">
        <v>47.4439090909</v>
      </c>
    </row>
    <row r="701" spans="1:11" x14ac:dyDescent="0.15">
      <c r="A701" s="34" t="s">
        <v>2161</v>
      </c>
      <c r="B701" s="34" t="s">
        <v>2162</v>
      </c>
      <c r="C701" s="34" t="s">
        <v>1911</v>
      </c>
      <c r="D701" s="34" t="s">
        <v>465</v>
      </c>
      <c r="E701" s="34" t="s">
        <v>468</v>
      </c>
      <c r="F701" s="66">
        <v>1.9975949999999999E-2</v>
      </c>
      <c r="G701" s="49">
        <v>0</v>
      </c>
      <c r="H701" s="71" t="str">
        <f t="shared" si="20"/>
        <v/>
      </c>
      <c r="I701" s="77">
        <f t="shared" si="21"/>
        <v>1.4896069263870577E-6</v>
      </c>
      <c r="J701" s="154">
        <v>0.56230418000000004</v>
      </c>
      <c r="K701" s="100">
        <v>36.286545454500001</v>
      </c>
    </row>
    <row r="702" spans="1:11" x14ac:dyDescent="0.15">
      <c r="A702" s="34" t="s">
        <v>1801</v>
      </c>
      <c r="B702" s="34" t="s">
        <v>1802</v>
      </c>
      <c r="C702" s="34" t="s">
        <v>1914</v>
      </c>
      <c r="D702" s="34" t="s">
        <v>465</v>
      </c>
      <c r="E702" s="34" t="s">
        <v>468</v>
      </c>
      <c r="F702" s="66">
        <v>1.9720999999999999E-2</v>
      </c>
      <c r="G702" s="49">
        <v>0</v>
      </c>
      <c r="H702" s="71" t="str">
        <f t="shared" si="20"/>
        <v/>
      </c>
      <c r="I702" s="77">
        <f t="shared" si="21"/>
        <v>1.4705953006129453E-6</v>
      </c>
      <c r="J702" s="154">
        <v>3.8147199999999999</v>
      </c>
      <c r="K702" s="100">
        <v>48.793125000000003</v>
      </c>
    </row>
    <row r="703" spans="1:11" x14ac:dyDescent="0.15">
      <c r="A703" s="34" t="s">
        <v>1096</v>
      </c>
      <c r="B703" s="34" t="s">
        <v>2156</v>
      </c>
      <c r="C703" s="34" t="s">
        <v>1909</v>
      </c>
      <c r="D703" s="34" t="s">
        <v>465</v>
      </c>
      <c r="E703" s="34" t="s">
        <v>468</v>
      </c>
      <c r="F703" s="66">
        <v>1.9524679999999999E-2</v>
      </c>
      <c r="G703" s="49">
        <v>0</v>
      </c>
      <c r="H703" s="71" t="str">
        <f t="shared" si="20"/>
        <v/>
      </c>
      <c r="I703" s="77">
        <f t="shared" si="21"/>
        <v>1.4559557149217362E-6</v>
      </c>
      <c r="J703" s="154">
        <v>44.266316489999994</v>
      </c>
      <c r="K703" s="100">
        <v>22.591045454500001</v>
      </c>
    </row>
    <row r="704" spans="1:11" x14ac:dyDescent="0.15">
      <c r="A704" s="34" t="s">
        <v>179</v>
      </c>
      <c r="B704" s="34" t="s">
        <v>180</v>
      </c>
      <c r="C704" s="34" t="s">
        <v>1917</v>
      </c>
      <c r="D704" s="34" t="s">
        <v>466</v>
      </c>
      <c r="E704" s="34" t="s">
        <v>469</v>
      </c>
      <c r="F704" s="66">
        <v>1.8793150000000002E-2</v>
      </c>
      <c r="G704" s="49">
        <v>2.2222514999999998E-2</v>
      </c>
      <c r="H704" s="71">
        <f t="shared" si="20"/>
        <v>-0.15431939184201238</v>
      </c>
      <c r="I704" s="77">
        <f t="shared" si="21"/>
        <v>1.4014055105579928E-6</v>
      </c>
      <c r="J704" s="154">
        <v>14.655009769999999</v>
      </c>
      <c r="K704" s="100">
        <v>52.468227272699998</v>
      </c>
    </row>
    <row r="705" spans="1:11" x14ac:dyDescent="0.15">
      <c r="A705" s="34" t="s">
        <v>390</v>
      </c>
      <c r="B705" s="34" t="s">
        <v>172</v>
      </c>
      <c r="C705" s="34" t="s">
        <v>1917</v>
      </c>
      <c r="D705" s="34" t="s">
        <v>466</v>
      </c>
      <c r="E705" s="34" t="s">
        <v>469</v>
      </c>
      <c r="F705" s="66">
        <v>1.8126145E-2</v>
      </c>
      <c r="G705" s="49">
        <v>7.689375E-3</v>
      </c>
      <c r="H705" s="71">
        <f t="shared" si="20"/>
        <v>1.3572975696984475</v>
      </c>
      <c r="I705" s="77">
        <f t="shared" si="21"/>
        <v>1.3516669365259791E-6</v>
      </c>
      <c r="J705" s="154">
        <v>4.4560055700000003</v>
      </c>
      <c r="K705" s="100">
        <v>57.281909090900001</v>
      </c>
    </row>
    <row r="706" spans="1:11" x14ac:dyDescent="0.15">
      <c r="A706" s="34" t="s">
        <v>161</v>
      </c>
      <c r="B706" s="34" t="s">
        <v>162</v>
      </c>
      <c r="C706" s="34" t="s">
        <v>1909</v>
      </c>
      <c r="D706" s="34" t="s">
        <v>465</v>
      </c>
      <c r="E706" s="34" t="s">
        <v>468</v>
      </c>
      <c r="F706" s="66">
        <v>1.738278E-2</v>
      </c>
      <c r="G706" s="49">
        <v>2.4418680000000002E-2</v>
      </c>
      <c r="H706" s="71">
        <f t="shared" si="20"/>
        <v>-0.28813596803758434</v>
      </c>
      <c r="I706" s="77">
        <f t="shared" si="21"/>
        <v>1.2962341960138275E-6</v>
      </c>
      <c r="J706" s="154">
        <v>214.35971778000001</v>
      </c>
      <c r="K706" s="100">
        <v>24.2624090909</v>
      </c>
    </row>
    <row r="707" spans="1:11" x14ac:dyDescent="0.15">
      <c r="A707" s="34" t="s">
        <v>177</v>
      </c>
      <c r="B707" s="34" t="s">
        <v>178</v>
      </c>
      <c r="C707" s="34" t="s">
        <v>1917</v>
      </c>
      <c r="D707" s="34" t="s">
        <v>466</v>
      </c>
      <c r="E707" s="34" t="s">
        <v>469</v>
      </c>
      <c r="F707" s="66">
        <v>1.547832E-2</v>
      </c>
      <c r="G707" s="49">
        <v>2.912373E-2</v>
      </c>
      <c r="H707" s="71">
        <f t="shared" si="20"/>
        <v>-0.46853236175448676</v>
      </c>
      <c r="I707" s="77">
        <f t="shared" si="21"/>
        <v>1.1542185818864846E-6</v>
      </c>
      <c r="J707" s="154">
        <v>6.4120091600000002</v>
      </c>
      <c r="K707" s="100">
        <v>48.529590909100001</v>
      </c>
    </row>
    <row r="708" spans="1:11" x14ac:dyDescent="0.15">
      <c r="A708" s="34" t="s">
        <v>257</v>
      </c>
      <c r="B708" s="34" t="s">
        <v>421</v>
      </c>
      <c r="C708" s="34" t="s">
        <v>1930</v>
      </c>
      <c r="D708" s="34" t="s">
        <v>466</v>
      </c>
      <c r="E708" s="34" t="s">
        <v>468</v>
      </c>
      <c r="F708" s="66">
        <v>1.441778E-2</v>
      </c>
      <c r="G708" s="49">
        <v>0</v>
      </c>
      <c r="H708" s="71" t="str">
        <f t="shared" si="20"/>
        <v/>
      </c>
      <c r="I708" s="77">
        <f t="shared" si="21"/>
        <v>1.0751340963070489E-6</v>
      </c>
      <c r="J708" s="154">
        <v>24.582859839150597</v>
      </c>
      <c r="K708" s="100">
        <v>25.9427727273</v>
      </c>
    </row>
    <row r="709" spans="1:11" x14ac:dyDescent="0.15">
      <c r="A709" s="34" t="s">
        <v>873</v>
      </c>
      <c r="B709" s="34" t="s">
        <v>876</v>
      </c>
      <c r="C709" s="34" t="s">
        <v>1910</v>
      </c>
      <c r="D709" s="34" t="s">
        <v>465</v>
      </c>
      <c r="E709" s="34" t="s">
        <v>468</v>
      </c>
      <c r="F709" s="66">
        <v>1.2799389999999999E-2</v>
      </c>
      <c r="G709" s="49">
        <v>1.3198620000000001E-2</v>
      </c>
      <c r="H709" s="71">
        <f t="shared" si="20"/>
        <v>-3.0247859245891018E-2</v>
      </c>
      <c r="I709" s="77">
        <f t="shared" si="21"/>
        <v>9.544507268755298E-7</v>
      </c>
      <c r="J709" s="154">
        <v>323.45684874</v>
      </c>
      <c r="K709" s="100">
        <v>9.6150454545000006</v>
      </c>
    </row>
    <row r="710" spans="1:11" x14ac:dyDescent="0.15">
      <c r="A710" s="34" t="s">
        <v>2066</v>
      </c>
      <c r="B710" s="34" t="s">
        <v>670</v>
      </c>
      <c r="C710" s="34" t="s">
        <v>1475</v>
      </c>
      <c r="D710" s="34" t="s">
        <v>465</v>
      </c>
      <c r="E710" s="34" t="s">
        <v>468</v>
      </c>
      <c r="F710" s="66">
        <v>1.260295E-2</v>
      </c>
      <c r="G710" s="49">
        <v>1.49818E-2</v>
      </c>
      <c r="H710" s="71">
        <f t="shared" si="20"/>
        <v>-0.1587826562896314</v>
      </c>
      <c r="I710" s="77">
        <f t="shared" si="21"/>
        <v>9.3980219278230914E-7</v>
      </c>
      <c r="J710" s="154">
        <v>115.67315248</v>
      </c>
      <c r="K710" s="100">
        <v>43.836500000000001</v>
      </c>
    </row>
    <row r="711" spans="1:11" x14ac:dyDescent="0.15">
      <c r="A711" s="34" t="s">
        <v>529</v>
      </c>
      <c r="B711" s="34" t="s">
        <v>530</v>
      </c>
      <c r="C711" s="34" t="s">
        <v>1475</v>
      </c>
      <c r="D711" s="34" t="s">
        <v>465</v>
      </c>
      <c r="E711" s="34" t="s">
        <v>468</v>
      </c>
      <c r="F711" s="66">
        <v>1.1311975E-2</v>
      </c>
      <c r="G711" s="49">
        <v>2.1515500000000003E-3</v>
      </c>
      <c r="H711" s="71">
        <f t="shared" ref="H711:H757" si="22">IF(ISERROR(F711/G711-1),"",((F711/G711-1)))</f>
        <v>4.2575933629244025</v>
      </c>
      <c r="I711" s="77">
        <f t="shared" ref="I711:I742" si="23">F711/$F$814</f>
        <v>8.4353416538974305E-7</v>
      </c>
      <c r="J711" s="154">
        <v>4.5010500000000002</v>
      </c>
      <c r="K711" s="100">
        <v>56.496090909099998</v>
      </c>
    </row>
    <row r="712" spans="1:11" x14ac:dyDescent="0.15">
      <c r="A712" s="34" t="s">
        <v>1352</v>
      </c>
      <c r="B712" s="34" t="s">
        <v>1353</v>
      </c>
      <c r="C712" s="34" t="s">
        <v>1916</v>
      </c>
      <c r="D712" s="34" t="s">
        <v>465</v>
      </c>
      <c r="E712" s="34" t="s">
        <v>468</v>
      </c>
      <c r="F712" s="66">
        <v>1.08027E-2</v>
      </c>
      <c r="G712" s="49">
        <v>2.4601020000000001E-2</v>
      </c>
      <c r="H712" s="71">
        <f t="shared" si="22"/>
        <v>-0.56088406090479181</v>
      </c>
      <c r="I712" s="77">
        <f t="shared" si="23"/>
        <v>8.0555752010199603E-7</v>
      </c>
      <c r="J712" s="154">
        <v>115.09531820000001</v>
      </c>
      <c r="K712" s="100">
        <v>30.898227272700002</v>
      </c>
    </row>
    <row r="713" spans="1:11" x14ac:dyDescent="0.15">
      <c r="A713" s="34" t="s">
        <v>1953</v>
      </c>
      <c r="B713" s="34" t="s">
        <v>167</v>
      </c>
      <c r="C713" s="34" t="s">
        <v>1909</v>
      </c>
      <c r="D713" s="34" t="s">
        <v>465</v>
      </c>
      <c r="E713" s="34" t="s">
        <v>468</v>
      </c>
      <c r="F713" s="66">
        <v>1.0556399999999999E-2</v>
      </c>
      <c r="G713" s="49">
        <v>3.225E-3</v>
      </c>
      <c r="H713" s="71">
        <f t="shared" si="22"/>
        <v>2.2733023255813949</v>
      </c>
      <c r="I713" s="77">
        <f t="shared" si="23"/>
        <v>7.871909249728966E-7</v>
      </c>
      <c r="J713" s="154">
        <v>4.4169122400000003</v>
      </c>
      <c r="K713" s="100">
        <v>37.0143181818</v>
      </c>
    </row>
    <row r="714" spans="1:11" x14ac:dyDescent="0.15">
      <c r="A714" s="34" t="s">
        <v>2058</v>
      </c>
      <c r="B714" s="34" t="s">
        <v>810</v>
      </c>
      <c r="C714" s="34" t="s">
        <v>1913</v>
      </c>
      <c r="D714" s="34" t="s">
        <v>466</v>
      </c>
      <c r="E714" s="34" t="s">
        <v>469</v>
      </c>
      <c r="F714" s="66">
        <v>1.04216E-2</v>
      </c>
      <c r="G714" s="49">
        <v>2.7539310000000001</v>
      </c>
      <c r="H714" s="71">
        <f t="shared" si="22"/>
        <v>-0.99621573670509533</v>
      </c>
      <c r="I714" s="77">
        <f t="shared" si="23"/>
        <v>7.7713888671304045E-7</v>
      </c>
      <c r="J714" s="154">
        <v>13.622231119999999</v>
      </c>
      <c r="K714" s="100">
        <v>30.9679545455</v>
      </c>
    </row>
    <row r="715" spans="1:11" x14ac:dyDescent="0.15">
      <c r="A715" s="34" t="s">
        <v>1736</v>
      </c>
      <c r="B715" s="34" t="s">
        <v>1737</v>
      </c>
      <c r="C715" s="34" t="s">
        <v>1930</v>
      </c>
      <c r="D715" s="34" t="s">
        <v>465</v>
      </c>
      <c r="E715" s="34" t="s">
        <v>468</v>
      </c>
      <c r="F715" s="66">
        <v>9.6096000000000011E-3</v>
      </c>
      <c r="G715" s="49">
        <v>0</v>
      </c>
      <c r="H715" s="71" t="str">
        <f t="shared" si="22"/>
        <v/>
      </c>
      <c r="I715" s="77">
        <f t="shared" si="23"/>
        <v>7.1658803310025667E-7</v>
      </c>
      <c r="J715" s="154">
        <v>113.374419284</v>
      </c>
      <c r="K715" s="100">
        <v>54.076909090900003</v>
      </c>
    </row>
    <row r="716" spans="1:11" x14ac:dyDescent="0.15">
      <c r="A716" s="34" t="s">
        <v>565</v>
      </c>
      <c r="B716" s="34" t="s">
        <v>988</v>
      </c>
      <c r="C716" s="135" t="s">
        <v>1910</v>
      </c>
      <c r="D716" s="34" t="s">
        <v>465</v>
      </c>
      <c r="E716" s="34" t="s">
        <v>468</v>
      </c>
      <c r="F716" s="66">
        <v>9.1246269999999997E-3</v>
      </c>
      <c r="G716" s="49">
        <v>9.9188360000000003E-2</v>
      </c>
      <c r="H716" s="71">
        <f t="shared" si="22"/>
        <v>-0.90800707865318064</v>
      </c>
      <c r="I716" s="77">
        <f t="shared" si="23"/>
        <v>6.804235883599207E-7</v>
      </c>
      <c r="J716" s="154">
        <v>20.068259039999997</v>
      </c>
      <c r="K716" s="100">
        <v>38.728909090899997</v>
      </c>
    </row>
    <row r="717" spans="1:11" x14ac:dyDescent="0.15">
      <c r="A717" s="34" t="s">
        <v>881</v>
      </c>
      <c r="B717" s="34" t="s">
        <v>882</v>
      </c>
      <c r="C717" s="34" t="s">
        <v>1910</v>
      </c>
      <c r="D717" s="34" t="s">
        <v>465</v>
      </c>
      <c r="E717" s="34" t="s">
        <v>468</v>
      </c>
      <c r="F717" s="66">
        <v>8.7073799999999989E-3</v>
      </c>
      <c r="G717" s="49">
        <v>0</v>
      </c>
      <c r="H717" s="71" t="str">
        <f t="shared" si="22"/>
        <v/>
      </c>
      <c r="I717" s="77">
        <f t="shared" si="23"/>
        <v>6.4930947257497827E-7</v>
      </c>
      <c r="J717" s="154">
        <v>9.7023713100000002</v>
      </c>
      <c r="K717" s="100">
        <v>19.923409090900002</v>
      </c>
    </row>
    <row r="718" spans="1:11" x14ac:dyDescent="0.15">
      <c r="A718" s="34" t="s">
        <v>331</v>
      </c>
      <c r="B718" s="34" t="s">
        <v>332</v>
      </c>
      <c r="C718" s="34" t="s">
        <v>356</v>
      </c>
      <c r="D718" s="34" t="s">
        <v>358</v>
      </c>
      <c r="E718" s="34" t="s">
        <v>468</v>
      </c>
      <c r="F718" s="66">
        <v>8.3282600000000005E-3</v>
      </c>
      <c r="G718" s="49">
        <v>0</v>
      </c>
      <c r="H718" s="71" t="str">
        <f t="shared" si="22"/>
        <v/>
      </c>
      <c r="I718" s="77">
        <f t="shared" si="23"/>
        <v>6.2103848781921652E-7</v>
      </c>
      <c r="J718" s="154">
        <v>5.4551090999999996</v>
      </c>
      <c r="K718" s="100">
        <v>88.494409090900007</v>
      </c>
    </row>
    <row r="719" spans="1:11" x14ac:dyDescent="0.15">
      <c r="A719" s="34" t="s">
        <v>573</v>
      </c>
      <c r="B719" s="34" t="s">
        <v>994</v>
      </c>
      <c r="C719" s="34" t="s">
        <v>1910</v>
      </c>
      <c r="D719" s="34" t="s">
        <v>465</v>
      </c>
      <c r="E719" s="34" t="s">
        <v>468</v>
      </c>
      <c r="F719" s="66">
        <v>7.7896229999999999E-3</v>
      </c>
      <c r="G719" s="49">
        <v>7.5426507000000004E-2</v>
      </c>
      <c r="H719" s="71">
        <f t="shared" si="22"/>
        <v>-0.89672565640617563</v>
      </c>
      <c r="I719" s="77">
        <f t="shared" si="23"/>
        <v>5.8087231769922991E-7</v>
      </c>
      <c r="J719" s="154">
        <v>15.137362880000001</v>
      </c>
      <c r="K719" s="100">
        <v>23.125954545500001</v>
      </c>
    </row>
    <row r="720" spans="1:11" x14ac:dyDescent="0.15">
      <c r="A720" s="34" t="s">
        <v>1765</v>
      </c>
      <c r="B720" s="34" t="s">
        <v>1766</v>
      </c>
      <c r="C720" s="34" t="s">
        <v>1087</v>
      </c>
      <c r="D720" s="34" t="s">
        <v>465</v>
      </c>
      <c r="E720" s="34" t="s">
        <v>468</v>
      </c>
      <c r="F720" s="66">
        <v>7.7881199999999999E-3</v>
      </c>
      <c r="G720" s="49">
        <v>1.008E-2</v>
      </c>
      <c r="H720" s="71">
        <f t="shared" si="22"/>
        <v>-0.22736904761904764</v>
      </c>
      <c r="I720" s="77">
        <f t="shared" si="23"/>
        <v>5.8076023896403285E-7</v>
      </c>
      <c r="J720" s="154">
        <v>9.8278436099999986</v>
      </c>
      <c r="K720" s="100">
        <v>78.111727272699994</v>
      </c>
    </row>
    <row r="721" spans="1:11" x14ac:dyDescent="0.15">
      <c r="A721" s="34" t="s">
        <v>1155</v>
      </c>
      <c r="B721" s="34" t="s">
        <v>853</v>
      </c>
      <c r="C721" s="34" t="s">
        <v>1915</v>
      </c>
      <c r="D721" s="34" t="s">
        <v>466</v>
      </c>
      <c r="E721" s="34" t="s">
        <v>469</v>
      </c>
      <c r="F721" s="66">
        <v>6.8701400000000003E-3</v>
      </c>
      <c r="G721" s="49">
        <v>0</v>
      </c>
      <c r="H721" s="71" t="str">
        <f t="shared" si="22"/>
        <v/>
      </c>
      <c r="I721" s="77">
        <f t="shared" si="23"/>
        <v>5.1230645497454599E-7</v>
      </c>
      <c r="J721" s="154">
        <v>18.937000000000001</v>
      </c>
      <c r="K721" s="100">
        <v>10.041272727300001</v>
      </c>
    </row>
    <row r="722" spans="1:11" x14ac:dyDescent="0.15">
      <c r="A722" s="34" t="s">
        <v>1920</v>
      </c>
      <c r="B722" s="34" t="s">
        <v>1921</v>
      </c>
      <c r="C722" s="34" t="s">
        <v>1910</v>
      </c>
      <c r="D722" s="34" t="s">
        <v>465</v>
      </c>
      <c r="E722" s="34" t="s">
        <v>468</v>
      </c>
      <c r="F722" s="66">
        <v>6.8079999999999998E-3</v>
      </c>
      <c r="G722" s="49">
        <v>2.9958649999999999E-3</v>
      </c>
      <c r="H722" s="71">
        <f t="shared" si="22"/>
        <v>1.2724655483474723</v>
      </c>
      <c r="I722" s="77">
        <f t="shared" si="23"/>
        <v>5.076726741327991E-7</v>
      </c>
      <c r="J722" s="154">
        <v>10.201727759999999</v>
      </c>
      <c r="K722" s="100">
        <v>58.690772727300001</v>
      </c>
    </row>
    <row r="723" spans="1:11" x14ac:dyDescent="0.15">
      <c r="A723" s="34" t="s">
        <v>319</v>
      </c>
      <c r="B723" s="34" t="s">
        <v>327</v>
      </c>
      <c r="C723" s="34" t="s">
        <v>1910</v>
      </c>
      <c r="D723" s="34" t="s">
        <v>465</v>
      </c>
      <c r="E723" s="34" t="s">
        <v>468</v>
      </c>
      <c r="F723" s="66">
        <v>6.7049200000000005E-3</v>
      </c>
      <c r="G723" s="49">
        <v>5.9699999999999996E-3</v>
      </c>
      <c r="H723" s="71">
        <f t="shared" si="22"/>
        <v>0.12310217755443897</v>
      </c>
      <c r="I723" s="77">
        <f t="shared" si="23"/>
        <v>4.9998599680471328E-7</v>
      </c>
      <c r="J723" s="154">
        <v>11.0485849</v>
      </c>
      <c r="K723" s="100">
        <v>40.025136363599998</v>
      </c>
    </row>
    <row r="724" spans="1:11" x14ac:dyDescent="0.15">
      <c r="A724" s="34" t="s">
        <v>527</v>
      </c>
      <c r="B724" s="34" t="s">
        <v>528</v>
      </c>
      <c r="C724" s="34" t="s">
        <v>1475</v>
      </c>
      <c r="D724" s="34" t="s">
        <v>465</v>
      </c>
      <c r="E724" s="34" t="s">
        <v>468</v>
      </c>
      <c r="F724" s="66">
        <v>6.5416400000000005E-3</v>
      </c>
      <c r="G724" s="49">
        <v>1.5675000000000001E-2</v>
      </c>
      <c r="H724" s="71">
        <f t="shared" si="22"/>
        <v>-0.58267049441786289</v>
      </c>
      <c r="I724" s="77">
        <f t="shared" si="23"/>
        <v>4.8781020446740366E-7</v>
      </c>
      <c r="J724" s="154">
        <v>4.5622999999999996</v>
      </c>
      <c r="K724" s="100">
        <v>31.0433181818</v>
      </c>
    </row>
    <row r="725" spans="1:11" x14ac:dyDescent="0.15">
      <c r="A725" s="34" t="s">
        <v>262</v>
      </c>
      <c r="B725" s="34" t="s">
        <v>37</v>
      </c>
      <c r="C725" s="34" t="s">
        <v>1930</v>
      </c>
      <c r="D725" s="34" t="s">
        <v>466</v>
      </c>
      <c r="E725" s="34" t="s">
        <v>468</v>
      </c>
      <c r="F725" s="66">
        <v>6.2562199999999998E-3</v>
      </c>
      <c r="G725" s="49">
        <v>2.6551466600000002</v>
      </c>
      <c r="H725" s="71">
        <f t="shared" si="22"/>
        <v>-0.99764373844418819</v>
      </c>
      <c r="I725" s="77">
        <f t="shared" si="23"/>
        <v>4.665264302824766E-7</v>
      </c>
      <c r="J725" s="154">
        <v>61.333906729999995</v>
      </c>
      <c r="K725" s="100">
        <v>68.399454545500006</v>
      </c>
    </row>
    <row r="726" spans="1:11" x14ac:dyDescent="0.15">
      <c r="A726" s="34" t="s">
        <v>891</v>
      </c>
      <c r="B726" s="34" t="s">
        <v>892</v>
      </c>
      <c r="C726" s="34" t="s">
        <v>1910</v>
      </c>
      <c r="D726" s="34" t="s">
        <v>465</v>
      </c>
      <c r="E726" s="34" t="s">
        <v>468</v>
      </c>
      <c r="F726" s="66">
        <v>5.7207400000000002E-3</v>
      </c>
      <c r="G726" s="49">
        <v>3.3699000000000001E-4</v>
      </c>
      <c r="H726" s="71">
        <f t="shared" si="22"/>
        <v>15.975993352918483</v>
      </c>
      <c r="I726" s="77">
        <f t="shared" si="23"/>
        <v>4.2659567770541561E-7</v>
      </c>
      <c r="J726" s="154">
        <v>11.16567839</v>
      </c>
      <c r="K726" s="100">
        <v>10.314772727299999</v>
      </c>
    </row>
    <row r="727" spans="1:11" x14ac:dyDescent="0.15">
      <c r="A727" s="34" t="s">
        <v>1948</v>
      </c>
      <c r="B727" s="34" t="s">
        <v>1949</v>
      </c>
      <c r="C727" s="34" t="s">
        <v>1914</v>
      </c>
      <c r="D727" s="34" t="s">
        <v>465</v>
      </c>
      <c r="E727" s="34" t="s">
        <v>469</v>
      </c>
      <c r="F727" s="66">
        <v>5.5440000000000003E-3</v>
      </c>
      <c r="G727" s="49">
        <v>0.17866742999999999</v>
      </c>
      <c r="H727" s="71">
        <f t="shared" si="22"/>
        <v>-0.96897028182472877</v>
      </c>
      <c r="I727" s="77">
        <f t="shared" si="23"/>
        <v>4.134161729424557E-7</v>
      </c>
      <c r="J727" s="154">
        <v>5.4045617026799997</v>
      </c>
      <c r="K727" s="100">
        <v>90.2579090909</v>
      </c>
    </row>
    <row r="728" spans="1:11" x14ac:dyDescent="0.15">
      <c r="A728" s="34" t="s">
        <v>105</v>
      </c>
      <c r="B728" s="34" t="s">
        <v>106</v>
      </c>
      <c r="C728" s="34" t="s">
        <v>1913</v>
      </c>
      <c r="D728" s="34" t="s">
        <v>466</v>
      </c>
      <c r="E728" s="34" t="s">
        <v>469</v>
      </c>
      <c r="F728" s="66">
        <v>5.4493950000000001E-3</v>
      </c>
      <c r="G728" s="49">
        <v>3.3051650000000002E-2</v>
      </c>
      <c r="H728" s="71">
        <f t="shared" si="22"/>
        <v>-0.83512487273706459</v>
      </c>
      <c r="I728" s="77">
        <f t="shared" si="23"/>
        <v>4.0636147650644905E-7</v>
      </c>
      <c r="J728" s="154">
        <v>6.3462903399999995</v>
      </c>
      <c r="K728" s="100">
        <v>41.826090909100003</v>
      </c>
    </row>
    <row r="729" spans="1:11" x14ac:dyDescent="0.15">
      <c r="A729" s="34" t="s">
        <v>2088</v>
      </c>
      <c r="B729" s="34" t="s">
        <v>432</v>
      </c>
      <c r="C729" s="34" t="s">
        <v>1909</v>
      </c>
      <c r="D729" s="34" t="s">
        <v>465</v>
      </c>
      <c r="E729" s="34" t="s">
        <v>468</v>
      </c>
      <c r="F729" s="66">
        <v>4.9691499999999994E-3</v>
      </c>
      <c r="G729" s="49">
        <v>1.2100319999999999E-2</v>
      </c>
      <c r="H729" s="71">
        <f t="shared" si="22"/>
        <v>-0.58933730678196938</v>
      </c>
      <c r="I729" s="77">
        <f t="shared" si="23"/>
        <v>3.7054959880537583E-7</v>
      </c>
      <c r="J729" s="154">
        <v>25.778345740000002</v>
      </c>
      <c r="K729" s="100">
        <v>38.277590909099999</v>
      </c>
    </row>
    <row r="730" spans="1:11" x14ac:dyDescent="0.15">
      <c r="A730" s="34" t="s">
        <v>1738</v>
      </c>
      <c r="B730" s="34" t="s">
        <v>1739</v>
      </c>
      <c r="C730" s="34" t="s">
        <v>1087</v>
      </c>
      <c r="D730" s="34" t="s">
        <v>465</v>
      </c>
      <c r="E730" s="34" t="s">
        <v>468</v>
      </c>
      <c r="F730" s="66">
        <v>4.8559399999999996E-3</v>
      </c>
      <c r="G730" s="49">
        <v>1.43344085</v>
      </c>
      <c r="H730" s="71">
        <f t="shared" si="22"/>
        <v>-0.99661238899393723</v>
      </c>
      <c r="I730" s="77">
        <f t="shared" si="23"/>
        <v>3.621075272074654E-7</v>
      </c>
      <c r="J730" s="154">
        <v>7.6967914800000008</v>
      </c>
      <c r="K730" s="100">
        <v>30.214454545500001</v>
      </c>
    </row>
    <row r="731" spans="1:11" x14ac:dyDescent="0.15">
      <c r="A731" s="34" t="s">
        <v>1299</v>
      </c>
      <c r="B731" s="34" t="s">
        <v>1300</v>
      </c>
      <c r="C731" s="34" t="s">
        <v>1910</v>
      </c>
      <c r="D731" s="34" t="s">
        <v>465</v>
      </c>
      <c r="E731" s="34" t="s">
        <v>468</v>
      </c>
      <c r="F731" s="66">
        <v>4.5588299999999998E-3</v>
      </c>
      <c r="G731" s="49">
        <v>1.2012679499999999</v>
      </c>
      <c r="H731" s="71">
        <f t="shared" si="22"/>
        <v>-0.99620498490782172</v>
      </c>
      <c r="I731" s="77">
        <f t="shared" si="23"/>
        <v>3.3995202952656118E-7</v>
      </c>
      <c r="J731" s="154">
        <v>30.089182759999993</v>
      </c>
      <c r="K731" s="100">
        <v>15.1452727273</v>
      </c>
    </row>
    <row r="732" spans="1:11" x14ac:dyDescent="0.15">
      <c r="A732" s="34" t="s">
        <v>1803</v>
      </c>
      <c r="B732" s="34" t="s">
        <v>1804</v>
      </c>
      <c r="C732" s="34" t="s">
        <v>1910</v>
      </c>
      <c r="D732" s="34" t="s">
        <v>465</v>
      </c>
      <c r="E732" s="34" t="s">
        <v>468</v>
      </c>
      <c r="F732" s="66">
        <v>4.3101899999999993E-3</v>
      </c>
      <c r="G732" s="49">
        <v>0</v>
      </c>
      <c r="H732" s="71" t="str">
        <f t="shared" si="22"/>
        <v/>
      </c>
      <c r="I732" s="77">
        <f t="shared" si="23"/>
        <v>3.2141094055823281E-7</v>
      </c>
      <c r="J732" s="154">
        <v>20.587190379999999</v>
      </c>
      <c r="K732" s="100">
        <v>5.85</v>
      </c>
    </row>
    <row r="733" spans="1:11" x14ac:dyDescent="0.15">
      <c r="A733" s="34" t="s">
        <v>113</v>
      </c>
      <c r="B733" s="34" t="s">
        <v>114</v>
      </c>
      <c r="C733" s="34" t="s">
        <v>1913</v>
      </c>
      <c r="D733" s="34" t="s">
        <v>466</v>
      </c>
      <c r="E733" s="34" t="s">
        <v>469</v>
      </c>
      <c r="F733" s="66">
        <v>3.1048E-3</v>
      </c>
      <c r="G733" s="49">
        <v>0.10686389</v>
      </c>
      <c r="H733" s="71">
        <f t="shared" si="22"/>
        <v>-0.97094621953215443</v>
      </c>
      <c r="I733" s="77">
        <f t="shared" si="23"/>
        <v>2.315249880504575E-7</v>
      </c>
      <c r="J733" s="154">
        <v>8.372752475386287</v>
      </c>
      <c r="K733" s="100">
        <v>97.257727272699995</v>
      </c>
    </row>
    <row r="734" spans="1:11" x14ac:dyDescent="0.15">
      <c r="A734" s="34" t="s">
        <v>627</v>
      </c>
      <c r="B734" s="34" t="s">
        <v>628</v>
      </c>
      <c r="C734" s="34" t="s">
        <v>1916</v>
      </c>
      <c r="D734" s="34" t="s">
        <v>465</v>
      </c>
      <c r="E734" s="34" t="s">
        <v>468</v>
      </c>
      <c r="F734" s="66">
        <v>3.0964999999999999E-3</v>
      </c>
      <c r="G734" s="49">
        <v>0.47552363000000003</v>
      </c>
      <c r="H734" s="71">
        <f t="shared" si="22"/>
        <v>-0.9934882310685591</v>
      </c>
      <c r="I734" s="77">
        <f t="shared" si="23"/>
        <v>2.3090605691131206E-7</v>
      </c>
      <c r="J734" s="154">
        <v>12.001865159999999</v>
      </c>
      <c r="K734" s="100">
        <v>48.9454090909</v>
      </c>
    </row>
    <row r="735" spans="1:11" x14ac:dyDescent="0.15">
      <c r="A735" s="34" t="s">
        <v>317</v>
      </c>
      <c r="B735" s="34" t="s">
        <v>325</v>
      </c>
      <c r="C735" s="34" t="s">
        <v>1910</v>
      </c>
      <c r="D735" s="34" t="s">
        <v>465</v>
      </c>
      <c r="E735" s="34" t="s">
        <v>468</v>
      </c>
      <c r="F735" s="66">
        <v>2.8567600000000003E-3</v>
      </c>
      <c r="G735" s="49">
        <v>4.9994999999999998E-4</v>
      </c>
      <c r="H735" s="71">
        <f t="shared" si="22"/>
        <v>4.7140914091409147</v>
      </c>
      <c r="I735" s="77">
        <f t="shared" si="23"/>
        <v>2.1302864109218793E-7</v>
      </c>
      <c r="J735" s="154">
        <v>10.76562508</v>
      </c>
      <c r="K735" s="100">
        <v>63.8679090909</v>
      </c>
    </row>
    <row r="736" spans="1:11" x14ac:dyDescent="0.15">
      <c r="A736" s="34" t="s">
        <v>1756</v>
      </c>
      <c r="B736" s="34" t="s">
        <v>1757</v>
      </c>
      <c r="C736" s="34" t="s">
        <v>1913</v>
      </c>
      <c r="D736" s="34" t="s">
        <v>466</v>
      </c>
      <c r="E736" s="34" t="s">
        <v>469</v>
      </c>
      <c r="F736" s="66">
        <v>2.6445000000000001E-3</v>
      </c>
      <c r="G736" s="49">
        <v>0</v>
      </c>
      <c r="H736" s="71" t="str">
        <f t="shared" si="22"/>
        <v/>
      </c>
      <c r="I736" s="77">
        <f t="shared" si="23"/>
        <v>1.9720040933375255E-7</v>
      </c>
      <c r="J736" s="154">
        <v>30.07001459</v>
      </c>
      <c r="K736" s="100">
        <v>6.8264545454999999</v>
      </c>
    </row>
    <row r="737" spans="1:11" x14ac:dyDescent="0.15">
      <c r="A737" s="34" t="s">
        <v>1093</v>
      </c>
      <c r="B737" s="34" t="s">
        <v>2163</v>
      </c>
      <c r="C737" s="34" t="s">
        <v>1909</v>
      </c>
      <c r="D737" s="34" t="s">
        <v>465</v>
      </c>
      <c r="E737" s="34" t="s">
        <v>468</v>
      </c>
      <c r="F737" s="66">
        <v>1.2511400000000002E-3</v>
      </c>
      <c r="G737" s="49">
        <v>0.1051368</v>
      </c>
      <c r="H737" s="71">
        <f t="shared" si="22"/>
        <v>-0.98809988510207658</v>
      </c>
      <c r="I737" s="77">
        <f t="shared" si="23"/>
        <v>9.3297530774751823E-8</v>
      </c>
      <c r="J737" s="154">
        <v>30.588413290000002</v>
      </c>
      <c r="K737" s="100">
        <v>28.912500000000001</v>
      </c>
    </row>
    <row r="738" spans="1:11" x14ac:dyDescent="0.15">
      <c r="A738" s="34" t="s">
        <v>1805</v>
      </c>
      <c r="B738" s="34" t="s">
        <v>1806</v>
      </c>
      <c r="C738" s="34" t="s">
        <v>1914</v>
      </c>
      <c r="D738" s="34" t="s">
        <v>465</v>
      </c>
      <c r="E738" s="34" t="s">
        <v>468</v>
      </c>
      <c r="F738" s="66">
        <v>1.0380999999999999E-3</v>
      </c>
      <c r="G738" s="49">
        <v>0</v>
      </c>
      <c r="H738" s="71" t="str">
        <f t="shared" si="22"/>
        <v/>
      </c>
      <c r="I738" s="77">
        <f t="shared" si="23"/>
        <v>7.741113440324012E-8</v>
      </c>
      <c r="J738" s="154">
        <v>3.7133600000000002</v>
      </c>
      <c r="K738" s="100">
        <v>48.015625</v>
      </c>
    </row>
    <row r="739" spans="1:11" x14ac:dyDescent="0.15">
      <c r="A739" s="34" t="s">
        <v>320</v>
      </c>
      <c r="B739" s="34" t="s">
        <v>328</v>
      </c>
      <c r="C739" s="34" t="s">
        <v>1475</v>
      </c>
      <c r="D739" s="34" t="s">
        <v>466</v>
      </c>
      <c r="E739" s="34" t="s">
        <v>469</v>
      </c>
      <c r="F739" s="66">
        <v>1.01304E-3</v>
      </c>
      <c r="G739" s="49">
        <v>0</v>
      </c>
      <c r="H739" s="71" t="str">
        <f t="shared" si="22"/>
        <v/>
      </c>
      <c r="I739" s="77">
        <f t="shared" si="23"/>
        <v>7.5542409783121443E-8</v>
      </c>
      <c r="J739" s="154">
        <v>3.77</v>
      </c>
      <c r="K739" s="100">
        <v>32.6453181818</v>
      </c>
    </row>
    <row r="740" spans="1:11" x14ac:dyDescent="0.15">
      <c r="A740" s="34" t="s">
        <v>470</v>
      </c>
      <c r="B740" s="34" t="s">
        <v>471</v>
      </c>
      <c r="C740" s="34" t="s">
        <v>1910</v>
      </c>
      <c r="D740" s="34" t="s">
        <v>465</v>
      </c>
      <c r="E740" s="34" t="s">
        <v>468</v>
      </c>
      <c r="F740" s="66">
        <v>5.0619999999999994E-4</v>
      </c>
      <c r="G740" s="49">
        <v>1.0126E-3</v>
      </c>
      <c r="H740" s="71">
        <f t="shared" si="22"/>
        <v>-0.50009875567845152</v>
      </c>
      <c r="I740" s="77">
        <f t="shared" si="23"/>
        <v>3.7747342486196075E-8</v>
      </c>
      <c r="J740" s="154">
        <v>10.151425439999999</v>
      </c>
      <c r="K740" s="100">
        <v>4.5640000000000001</v>
      </c>
    </row>
    <row r="741" spans="1:11" x14ac:dyDescent="0.15">
      <c r="A741" s="34" t="s">
        <v>554</v>
      </c>
      <c r="B741" s="34" t="s">
        <v>1413</v>
      </c>
      <c r="C741" s="34" t="s">
        <v>1910</v>
      </c>
      <c r="D741" s="34" t="s">
        <v>465</v>
      </c>
      <c r="E741" s="34" t="s">
        <v>468</v>
      </c>
      <c r="F741" s="66">
        <v>1.7223E-4</v>
      </c>
      <c r="G741" s="49">
        <v>4.1231999999999998E-2</v>
      </c>
      <c r="H741" s="71">
        <f t="shared" si="22"/>
        <v>-0.99582290454016298</v>
      </c>
      <c r="I741" s="77">
        <f t="shared" si="23"/>
        <v>1.2843193987351937E-8</v>
      </c>
      <c r="J741" s="154">
        <v>10.083590210000001</v>
      </c>
      <c r="K741" s="100">
        <v>27.702999999999999</v>
      </c>
    </row>
    <row r="742" spans="1:11" x14ac:dyDescent="0.15">
      <c r="A742" s="34" t="s">
        <v>1963</v>
      </c>
      <c r="B742" s="34" t="s">
        <v>909</v>
      </c>
      <c r="C742" s="34" t="s">
        <v>1912</v>
      </c>
      <c r="D742" s="34" t="s">
        <v>465</v>
      </c>
      <c r="E742" s="34" t="s">
        <v>468</v>
      </c>
      <c r="F742" s="66">
        <v>1.176E-4</v>
      </c>
      <c r="G742" s="49">
        <v>0.29499999999999998</v>
      </c>
      <c r="H742" s="71">
        <f t="shared" si="22"/>
        <v>-0.99960135593220334</v>
      </c>
      <c r="I742" s="77">
        <f t="shared" si="23"/>
        <v>8.7694339715066355E-9</v>
      </c>
      <c r="J742" s="154">
        <v>206.54936192000002</v>
      </c>
      <c r="K742" s="100">
        <v>18.781545454500002</v>
      </c>
    </row>
    <row r="743" spans="1:11" x14ac:dyDescent="0.15">
      <c r="A743" s="34" t="s">
        <v>1807</v>
      </c>
      <c r="B743" s="34" t="s">
        <v>1808</v>
      </c>
      <c r="C743" s="34" t="s">
        <v>356</v>
      </c>
      <c r="D743" s="34" t="s">
        <v>466</v>
      </c>
      <c r="E743" s="34" t="s">
        <v>469</v>
      </c>
      <c r="F743" s="66">
        <v>1.0561E-4</v>
      </c>
      <c r="G743" s="49">
        <v>0</v>
      </c>
      <c r="H743" s="71" t="str">
        <f t="shared" si="22"/>
        <v/>
      </c>
      <c r="I743" s="77">
        <f t="shared" ref="I743:I774" si="24">F743/$F$814</f>
        <v>7.8753394705001338E-9</v>
      </c>
      <c r="J743" s="154">
        <v>10.416</v>
      </c>
      <c r="K743" s="100">
        <v>58.7515</v>
      </c>
    </row>
    <row r="744" spans="1:11" x14ac:dyDescent="0.15">
      <c r="A744" s="34" t="s">
        <v>740</v>
      </c>
      <c r="B744" s="34" t="s">
        <v>752</v>
      </c>
      <c r="C744" s="34" t="s">
        <v>1910</v>
      </c>
      <c r="D744" s="34" t="s">
        <v>465</v>
      </c>
      <c r="E744" s="34" t="s">
        <v>468</v>
      </c>
      <c r="F744" s="66">
        <v>8.3849999999999992E-5</v>
      </c>
      <c r="G744" s="49">
        <v>0</v>
      </c>
      <c r="H744" s="71" t="str">
        <f t="shared" si="22"/>
        <v/>
      </c>
      <c r="I744" s="77">
        <f t="shared" si="24"/>
        <v>6.252695905704348E-9</v>
      </c>
      <c r="J744" s="154">
        <v>11.502848523952499</v>
      </c>
      <c r="K744" s="100">
        <v>32.566636363599997</v>
      </c>
    </row>
    <row r="745" spans="1:11" x14ac:dyDescent="0.15">
      <c r="A745" s="34" t="s">
        <v>1809</v>
      </c>
      <c r="B745" s="34" t="s">
        <v>1810</v>
      </c>
      <c r="C745" s="34" t="s">
        <v>356</v>
      </c>
      <c r="D745" s="34" t="s">
        <v>466</v>
      </c>
      <c r="E745" s="34" t="s">
        <v>469</v>
      </c>
      <c r="F745" s="66">
        <v>7.154000000000001E-5</v>
      </c>
      <c r="G745" s="49">
        <v>0</v>
      </c>
      <c r="H745" s="71" t="str">
        <f t="shared" si="22"/>
        <v/>
      </c>
      <c r="I745" s="77">
        <f t="shared" si="24"/>
        <v>5.3347389993332046E-9</v>
      </c>
      <c r="J745" s="154">
        <v>7.1329999999999991</v>
      </c>
      <c r="K745" s="100">
        <v>96.4666</v>
      </c>
    </row>
    <row r="746" spans="1:11" x14ac:dyDescent="0.15">
      <c r="A746" s="34" t="s">
        <v>1762</v>
      </c>
      <c r="B746" s="34" t="s">
        <v>1776</v>
      </c>
      <c r="C746" s="34" t="s">
        <v>1087</v>
      </c>
      <c r="D746" s="34" t="s">
        <v>465</v>
      </c>
      <c r="E746" s="34" t="s">
        <v>468</v>
      </c>
      <c r="F746" s="66">
        <v>6.5690000000000003E-5</v>
      </c>
      <c r="G746" s="49">
        <v>0</v>
      </c>
      <c r="H746" s="71" t="str">
        <f t="shared" si="22"/>
        <v/>
      </c>
      <c r="I746" s="77">
        <f t="shared" si="24"/>
        <v>4.8985044012608075E-9</v>
      </c>
      <c r="J746" s="154">
        <v>4.8643335999999993</v>
      </c>
      <c r="K746" s="100">
        <v>34.954954545500001</v>
      </c>
    </row>
    <row r="747" spans="1:11" x14ac:dyDescent="0.15">
      <c r="A747" s="34" t="s">
        <v>1811</v>
      </c>
      <c r="B747" s="34" t="s">
        <v>1812</v>
      </c>
      <c r="C747" s="34" t="s">
        <v>1914</v>
      </c>
      <c r="D747" s="34" t="s">
        <v>465</v>
      </c>
      <c r="E747" s="34" t="s">
        <v>468</v>
      </c>
      <c r="F747" s="66">
        <v>3.0159999999999999E-5</v>
      </c>
      <c r="G747" s="49">
        <v>0</v>
      </c>
      <c r="H747" s="71" t="str">
        <f t="shared" si="22"/>
        <v/>
      </c>
      <c r="I747" s="77">
        <f t="shared" si="24"/>
        <v>2.2490317056176881E-9</v>
      </c>
      <c r="J747" s="154">
        <v>3.77643</v>
      </c>
      <c r="K747" s="100">
        <v>73.404812500000006</v>
      </c>
    </row>
    <row r="748" spans="1:11" x14ac:dyDescent="0.15">
      <c r="A748" s="34" t="s">
        <v>1017</v>
      </c>
      <c r="B748" s="34" t="s">
        <v>1018</v>
      </c>
      <c r="C748" s="34" t="s">
        <v>1909</v>
      </c>
      <c r="D748" s="34" t="s">
        <v>465</v>
      </c>
      <c r="E748" s="34" t="s">
        <v>468</v>
      </c>
      <c r="F748" s="66">
        <v>0</v>
      </c>
      <c r="G748" s="49">
        <v>10.728303</v>
      </c>
      <c r="H748" s="71">
        <f t="shared" si="22"/>
        <v>-1</v>
      </c>
      <c r="I748" s="77">
        <f t="shared" si="24"/>
        <v>0</v>
      </c>
      <c r="J748" s="154">
        <v>34.898174490000002</v>
      </c>
      <c r="K748" s="100">
        <v>13.4091818182</v>
      </c>
    </row>
    <row r="749" spans="1:11" x14ac:dyDescent="0.15">
      <c r="A749" s="34" t="s">
        <v>81</v>
      </c>
      <c r="B749" s="34" t="s">
        <v>93</v>
      </c>
      <c r="C749" s="34" t="s">
        <v>1913</v>
      </c>
      <c r="D749" s="34" t="s">
        <v>466</v>
      </c>
      <c r="E749" s="34" t="s">
        <v>469</v>
      </c>
      <c r="F749" s="66">
        <v>0</v>
      </c>
      <c r="G749" s="49">
        <v>4.36055349</v>
      </c>
      <c r="H749" s="71">
        <f t="shared" si="22"/>
        <v>-1</v>
      </c>
      <c r="I749" s="77">
        <f t="shared" si="24"/>
        <v>0</v>
      </c>
      <c r="J749" s="154">
        <v>4.0937674199999998</v>
      </c>
      <c r="K749" s="100">
        <v>24.197818181799999</v>
      </c>
    </row>
    <row r="750" spans="1:11" x14ac:dyDescent="0.15">
      <c r="A750" s="34" t="s">
        <v>1058</v>
      </c>
      <c r="B750" s="34" t="s">
        <v>437</v>
      </c>
      <c r="C750" s="34" t="s">
        <v>1909</v>
      </c>
      <c r="D750" s="34" t="s">
        <v>465</v>
      </c>
      <c r="E750" s="34" t="s">
        <v>468</v>
      </c>
      <c r="F750" s="66">
        <v>0</v>
      </c>
      <c r="G750" s="49">
        <v>1.0564469999999999</v>
      </c>
      <c r="H750" s="71">
        <f t="shared" si="22"/>
        <v>-1</v>
      </c>
      <c r="I750" s="77">
        <f t="shared" si="24"/>
        <v>0</v>
      </c>
      <c r="J750" s="154">
        <v>17.045198280000001</v>
      </c>
      <c r="K750" s="100">
        <v>23.932318181799999</v>
      </c>
    </row>
    <row r="751" spans="1:11" x14ac:dyDescent="0.15">
      <c r="A751" s="34" t="s">
        <v>271</v>
      </c>
      <c r="B751" s="34" t="s">
        <v>31</v>
      </c>
      <c r="C751" s="34" t="s">
        <v>1930</v>
      </c>
      <c r="D751" s="34" t="s">
        <v>2152</v>
      </c>
      <c r="E751" s="34" t="s">
        <v>468</v>
      </c>
      <c r="F751" s="66">
        <v>0</v>
      </c>
      <c r="G751" s="49">
        <v>0.73095558546433403</v>
      </c>
      <c r="H751" s="71">
        <f t="shared" si="22"/>
        <v>-1</v>
      </c>
      <c r="I751" s="77">
        <f t="shared" si="24"/>
        <v>0</v>
      </c>
      <c r="J751" s="154">
        <v>47.335512586142855</v>
      </c>
      <c r="K751" s="100">
        <v>33.494227272700002</v>
      </c>
    </row>
    <row r="752" spans="1:11" x14ac:dyDescent="0.15">
      <c r="A752" s="34" t="s">
        <v>1067</v>
      </c>
      <c r="B752" s="34" t="s">
        <v>444</v>
      </c>
      <c r="C752" s="34" t="s">
        <v>1909</v>
      </c>
      <c r="D752" s="34" t="s">
        <v>465</v>
      </c>
      <c r="E752" s="34" t="s">
        <v>468</v>
      </c>
      <c r="F752" s="66">
        <v>0</v>
      </c>
      <c r="G752" s="49">
        <v>0.53661000000000003</v>
      </c>
      <c r="H752" s="71">
        <f t="shared" si="22"/>
        <v>-1</v>
      </c>
      <c r="I752" s="77">
        <f t="shared" si="24"/>
        <v>0</v>
      </c>
      <c r="J752" s="154">
        <v>22.712245290000002</v>
      </c>
      <c r="K752" s="100">
        <v>19.503272727300001</v>
      </c>
    </row>
    <row r="753" spans="1:11" x14ac:dyDescent="0.15">
      <c r="A753" s="34" t="s">
        <v>847</v>
      </c>
      <c r="B753" s="34" t="s">
        <v>848</v>
      </c>
      <c r="C753" s="34" t="s">
        <v>2176</v>
      </c>
      <c r="D753" s="34" t="s">
        <v>466</v>
      </c>
      <c r="E753" s="34" t="s">
        <v>469</v>
      </c>
      <c r="F753" s="66">
        <v>0</v>
      </c>
      <c r="G753" s="49">
        <v>0.45521699999999998</v>
      </c>
      <c r="H753" s="71">
        <f t="shared" si="22"/>
        <v>-1</v>
      </c>
      <c r="I753" s="77">
        <f t="shared" si="24"/>
        <v>0</v>
      </c>
      <c r="J753" s="154">
        <v>148.73050414085426</v>
      </c>
      <c r="K753" s="100">
        <v>29.1269090909</v>
      </c>
    </row>
    <row r="754" spans="1:11" x14ac:dyDescent="0.15">
      <c r="A754" s="34" t="s">
        <v>386</v>
      </c>
      <c r="B754" s="34" t="s">
        <v>387</v>
      </c>
      <c r="C754" s="34" t="s">
        <v>2176</v>
      </c>
      <c r="D754" s="34" t="s">
        <v>466</v>
      </c>
      <c r="E754" s="34" t="s">
        <v>469</v>
      </c>
      <c r="F754" s="66">
        <v>0</v>
      </c>
      <c r="G754" s="49">
        <v>0.37575999999999998</v>
      </c>
      <c r="H754" s="71">
        <f t="shared" si="22"/>
        <v>-1</v>
      </c>
      <c r="I754" s="77">
        <f t="shared" si="24"/>
        <v>0</v>
      </c>
      <c r="J754" s="154">
        <v>36.897034285311754</v>
      </c>
      <c r="K754" s="100">
        <v>32.659409090899999</v>
      </c>
    </row>
    <row r="755" spans="1:11" x14ac:dyDescent="0.15">
      <c r="A755" s="34" t="s">
        <v>18</v>
      </c>
      <c r="B755" s="34" t="s">
        <v>19</v>
      </c>
      <c r="C755" s="34" t="s">
        <v>2176</v>
      </c>
      <c r="D755" s="34" t="s">
        <v>467</v>
      </c>
      <c r="E755" s="34" t="s">
        <v>469</v>
      </c>
      <c r="F755" s="66">
        <v>0</v>
      </c>
      <c r="G755" s="49">
        <v>0.28070000000000001</v>
      </c>
      <c r="H755" s="71">
        <f t="shared" si="22"/>
        <v>-1</v>
      </c>
      <c r="I755" s="77">
        <f t="shared" si="24"/>
        <v>0</v>
      </c>
      <c r="J755" s="154">
        <v>110.23478880399999</v>
      </c>
      <c r="K755" s="100">
        <v>29.949545454500001</v>
      </c>
    </row>
    <row r="756" spans="1:11" x14ac:dyDescent="0.15">
      <c r="A756" s="34" t="s">
        <v>385</v>
      </c>
      <c r="B756" s="34" t="s">
        <v>22</v>
      </c>
      <c r="C756" s="34" t="s">
        <v>2176</v>
      </c>
      <c r="D756" s="34" t="s">
        <v>466</v>
      </c>
      <c r="E756" s="34" t="s">
        <v>469</v>
      </c>
      <c r="F756" s="66">
        <v>0</v>
      </c>
      <c r="G756" s="49">
        <v>0.24704799999999999</v>
      </c>
      <c r="H756" s="71">
        <f t="shared" si="22"/>
        <v>-1</v>
      </c>
      <c r="I756" s="77">
        <f t="shared" si="24"/>
        <v>0</v>
      </c>
      <c r="J756" s="154">
        <v>11.222228243368352</v>
      </c>
      <c r="K756" s="100">
        <v>22.6832727273</v>
      </c>
    </row>
    <row r="757" spans="1:11" x14ac:dyDescent="0.15">
      <c r="A757" s="34" t="s">
        <v>56</v>
      </c>
      <c r="B757" s="34" t="s">
        <v>1262</v>
      </c>
      <c r="C757" s="34" t="s">
        <v>1914</v>
      </c>
      <c r="D757" s="34" t="s">
        <v>465</v>
      </c>
      <c r="E757" s="34" t="s">
        <v>468</v>
      </c>
      <c r="F757" s="66">
        <v>0</v>
      </c>
      <c r="G757" s="49">
        <v>0.21437600000000001</v>
      </c>
      <c r="H757" s="71">
        <f t="shared" si="22"/>
        <v>-1</v>
      </c>
      <c r="I757" s="77">
        <f t="shared" si="24"/>
        <v>0</v>
      </c>
      <c r="J757" s="154">
        <v>5.0577206198399995</v>
      </c>
      <c r="K757" s="100">
        <v>26.8129090909</v>
      </c>
    </row>
    <row r="758" spans="1:11" x14ac:dyDescent="0.15">
      <c r="A758" s="34" t="s">
        <v>392</v>
      </c>
      <c r="B758" s="34" t="s">
        <v>391</v>
      </c>
      <c r="C758" s="34" t="s">
        <v>1930</v>
      </c>
      <c r="D758" s="34" t="s">
        <v>466</v>
      </c>
      <c r="E758" s="34" t="s">
        <v>469</v>
      </c>
      <c r="F758" s="66">
        <v>0</v>
      </c>
      <c r="G758" s="49">
        <v>7.3784799999999998E-2</v>
      </c>
      <c r="H758" s="71">
        <f t="shared" ref="H758:H813" si="25">IF(ISERROR(F758/G758-1),"",((F758/G758-1)))</f>
        <v>-1</v>
      </c>
      <c r="I758" s="77">
        <f t="shared" si="24"/>
        <v>0</v>
      </c>
      <c r="J758" s="154">
        <v>192.8621636</v>
      </c>
      <c r="K758" s="100">
        <v>110.98950000000001</v>
      </c>
    </row>
    <row r="759" spans="1:11" x14ac:dyDescent="0.15">
      <c r="A759" s="34" t="s">
        <v>1033</v>
      </c>
      <c r="B759" s="34" t="s">
        <v>1034</v>
      </c>
      <c r="C759" s="34" t="s">
        <v>2176</v>
      </c>
      <c r="D759" s="34" t="s">
        <v>465</v>
      </c>
      <c r="E759" s="34" t="s">
        <v>468</v>
      </c>
      <c r="F759" s="66">
        <v>0</v>
      </c>
      <c r="G759" s="49">
        <v>4.3116597019169298E-2</v>
      </c>
      <c r="H759" s="71">
        <f t="shared" si="25"/>
        <v>-1</v>
      </c>
      <c r="I759" s="77">
        <f t="shared" si="24"/>
        <v>0</v>
      </c>
      <c r="J759" s="154">
        <v>12.06275845293116</v>
      </c>
      <c r="K759" s="100">
        <v>99.837681818199997</v>
      </c>
    </row>
    <row r="760" spans="1:11" x14ac:dyDescent="0.15">
      <c r="A760" s="34" t="s">
        <v>270</v>
      </c>
      <c r="B760" s="34" t="s">
        <v>30</v>
      </c>
      <c r="C760" s="34" t="s">
        <v>1930</v>
      </c>
      <c r="D760" s="34" t="s">
        <v>2152</v>
      </c>
      <c r="E760" s="34" t="s">
        <v>468</v>
      </c>
      <c r="F760" s="66">
        <v>0</v>
      </c>
      <c r="G760" s="49">
        <v>2.8388667162462401E-2</v>
      </c>
      <c r="H760" s="71">
        <f t="shared" si="25"/>
        <v>-1</v>
      </c>
      <c r="I760" s="77">
        <f t="shared" si="24"/>
        <v>0</v>
      </c>
      <c r="J760" s="154">
        <v>70.850984983999993</v>
      </c>
      <c r="K760" s="100">
        <v>16.688454545500001</v>
      </c>
    </row>
    <row r="761" spans="1:11" x14ac:dyDescent="0.15">
      <c r="A761" s="34" t="s">
        <v>14</v>
      </c>
      <c r="B761" s="34" t="s">
        <v>15</v>
      </c>
      <c r="C761" s="34" t="s">
        <v>2176</v>
      </c>
      <c r="D761" s="34" t="s">
        <v>466</v>
      </c>
      <c r="E761" s="34" t="s">
        <v>469</v>
      </c>
      <c r="F761" s="66">
        <v>0</v>
      </c>
      <c r="G761" s="49">
        <v>1.9219419999999997E-2</v>
      </c>
      <c r="H761" s="71">
        <f t="shared" si="25"/>
        <v>-1</v>
      </c>
      <c r="I761" s="77">
        <f t="shared" si="24"/>
        <v>0</v>
      </c>
      <c r="J761" s="154">
        <v>14.938324638731229</v>
      </c>
      <c r="K761" s="100">
        <v>20.022136363600001</v>
      </c>
    </row>
    <row r="762" spans="1:11" x14ac:dyDescent="0.15">
      <c r="A762" s="34" t="s">
        <v>163</v>
      </c>
      <c r="B762" s="34" t="s">
        <v>164</v>
      </c>
      <c r="C762" s="34" t="s">
        <v>1909</v>
      </c>
      <c r="D762" s="34" t="s">
        <v>465</v>
      </c>
      <c r="E762" s="34" t="s">
        <v>468</v>
      </c>
      <c r="F762" s="66">
        <v>0</v>
      </c>
      <c r="G762" s="49">
        <v>1.3213620000000001E-2</v>
      </c>
      <c r="H762" s="71">
        <f t="shared" si="25"/>
        <v>-1</v>
      </c>
      <c r="I762" s="77">
        <f t="shared" si="24"/>
        <v>0</v>
      </c>
      <c r="J762" s="154">
        <v>37.300013030000002</v>
      </c>
      <c r="K762" s="100">
        <v>22.863454545500002</v>
      </c>
    </row>
    <row r="763" spans="1:11" x14ac:dyDescent="0.15">
      <c r="A763" s="34" t="s">
        <v>2079</v>
      </c>
      <c r="B763" s="34" t="s">
        <v>867</v>
      </c>
      <c r="C763" s="34" t="s">
        <v>1915</v>
      </c>
      <c r="D763" s="34" t="s">
        <v>466</v>
      </c>
      <c r="E763" s="34" t="s">
        <v>469</v>
      </c>
      <c r="F763" s="66">
        <v>0</v>
      </c>
      <c r="G763" s="49">
        <v>1.01504E-2</v>
      </c>
      <c r="H763" s="71">
        <f t="shared" si="25"/>
        <v>-1</v>
      </c>
      <c r="I763" s="77">
        <f t="shared" si="24"/>
        <v>0</v>
      </c>
      <c r="J763" s="154">
        <v>7.72</v>
      </c>
      <c r="K763" s="100">
        <v>16.229772727299999</v>
      </c>
    </row>
    <row r="764" spans="1:11" x14ac:dyDescent="0.15">
      <c r="A764" s="34" t="s">
        <v>744</v>
      </c>
      <c r="B764" s="34" t="s">
        <v>757</v>
      </c>
      <c r="C764" s="34" t="s">
        <v>1916</v>
      </c>
      <c r="D764" s="34" t="s">
        <v>465</v>
      </c>
      <c r="E764" s="34" t="s">
        <v>468</v>
      </c>
      <c r="F764" s="66">
        <v>0</v>
      </c>
      <c r="G764" s="49">
        <v>8.0146999999999996E-3</v>
      </c>
      <c r="H764" s="71">
        <f t="shared" si="25"/>
        <v>-1</v>
      </c>
      <c r="I764" s="77">
        <f t="shared" si="24"/>
        <v>0</v>
      </c>
      <c r="J764" s="154">
        <v>16.755492719999999</v>
      </c>
      <c r="K764" s="100">
        <v>57.402863636399999</v>
      </c>
    </row>
    <row r="765" spans="1:11" x14ac:dyDescent="0.15">
      <c r="A765" s="34" t="s">
        <v>1092</v>
      </c>
      <c r="B765" s="34" t="s">
        <v>2172</v>
      </c>
      <c r="C765" s="34" t="s">
        <v>1909</v>
      </c>
      <c r="D765" s="34" t="s">
        <v>465</v>
      </c>
      <c r="E765" s="34" t="s">
        <v>468</v>
      </c>
      <c r="F765" s="66">
        <v>0</v>
      </c>
      <c r="G765" s="49">
        <v>7.6823500000000001E-3</v>
      </c>
      <c r="H765" s="71">
        <f t="shared" si="25"/>
        <v>-1</v>
      </c>
      <c r="I765" s="77">
        <f t="shared" si="24"/>
        <v>0</v>
      </c>
      <c r="J765" s="154">
        <v>17.183697030000001</v>
      </c>
      <c r="K765" s="100">
        <v>23.8583636364</v>
      </c>
    </row>
    <row r="766" spans="1:11" x14ac:dyDescent="0.15">
      <c r="A766" s="34" t="s">
        <v>1062</v>
      </c>
      <c r="B766" s="34" t="s">
        <v>440</v>
      </c>
      <c r="C766" s="34" t="s">
        <v>1909</v>
      </c>
      <c r="D766" s="34" t="s">
        <v>465</v>
      </c>
      <c r="E766" s="34" t="s">
        <v>468</v>
      </c>
      <c r="F766" s="66">
        <v>0</v>
      </c>
      <c r="G766" s="49">
        <v>6.4599999999999996E-3</v>
      </c>
      <c r="H766" s="71">
        <f t="shared" si="25"/>
        <v>-1</v>
      </c>
      <c r="I766" s="77">
        <f t="shared" si="24"/>
        <v>0</v>
      </c>
      <c r="J766" s="154">
        <v>7.0785337700000008</v>
      </c>
      <c r="K766" s="100">
        <v>12.2133181818</v>
      </c>
    </row>
    <row r="767" spans="1:11" x14ac:dyDescent="0.15">
      <c r="A767" s="34" t="s">
        <v>1066</v>
      </c>
      <c r="B767" s="34" t="s">
        <v>2169</v>
      </c>
      <c r="C767" s="34" t="s">
        <v>1909</v>
      </c>
      <c r="D767" s="34" t="s">
        <v>465</v>
      </c>
      <c r="E767" s="34" t="s">
        <v>468</v>
      </c>
      <c r="F767" s="66">
        <v>0</v>
      </c>
      <c r="G767" s="49">
        <v>4.9028400000000003E-3</v>
      </c>
      <c r="H767" s="71">
        <f t="shared" si="25"/>
        <v>-1</v>
      </c>
      <c r="I767" s="77">
        <f t="shared" si="24"/>
        <v>0</v>
      </c>
      <c r="J767" s="154">
        <v>70.509531870000004</v>
      </c>
      <c r="K767" s="100">
        <v>20.753454545499999</v>
      </c>
    </row>
    <row r="768" spans="1:11" x14ac:dyDescent="0.15">
      <c r="A768" s="34" t="s">
        <v>615</v>
      </c>
      <c r="B768" s="34" t="s">
        <v>616</v>
      </c>
      <c r="C768" s="34" t="s">
        <v>645</v>
      </c>
      <c r="D768" s="34" t="s">
        <v>466</v>
      </c>
      <c r="E768" s="34" t="s">
        <v>469</v>
      </c>
      <c r="F768" s="66">
        <v>0</v>
      </c>
      <c r="G768" s="49">
        <v>4.4212499999999998E-3</v>
      </c>
      <c r="H768" s="71">
        <f t="shared" si="25"/>
        <v>-1</v>
      </c>
      <c r="I768" s="77">
        <f t="shared" si="24"/>
        <v>0</v>
      </c>
      <c r="J768" s="154">
        <v>59.585620200000001</v>
      </c>
      <c r="K768" s="100">
        <v>27.4987727273</v>
      </c>
    </row>
    <row r="769" spans="1:11" x14ac:dyDescent="0.15">
      <c r="A769" s="34" t="s">
        <v>629</v>
      </c>
      <c r="B769" s="34" t="s">
        <v>630</v>
      </c>
      <c r="C769" s="34" t="s">
        <v>1916</v>
      </c>
      <c r="D769" s="34" t="s">
        <v>465</v>
      </c>
      <c r="E769" s="34" t="s">
        <v>468</v>
      </c>
      <c r="F769" s="66">
        <v>0</v>
      </c>
      <c r="G769" s="49">
        <v>4.2942500000000003E-3</v>
      </c>
      <c r="H769" s="71">
        <f t="shared" si="25"/>
        <v>-1</v>
      </c>
      <c r="I769" s="77">
        <f t="shared" si="24"/>
        <v>0</v>
      </c>
      <c r="J769" s="154">
        <v>11.33194698</v>
      </c>
      <c r="K769" s="100">
        <v>62.901454545500002</v>
      </c>
    </row>
    <row r="770" spans="1:11" x14ac:dyDescent="0.15">
      <c r="A770" s="34" t="s">
        <v>1214</v>
      </c>
      <c r="B770" s="34" t="s">
        <v>1215</v>
      </c>
      <c r="C770" s="34" t="s">
        <v>1915</v>
      </c>
      <c r="D770" s="34" t="s">
        <v>466</v>
      </c>
      <c r="E770" s="34" t="s">
        <v>469</v>
      </c>
      <c r="F770" s="66">
        <v>0</v>
      </c>
      <c r="G770" s="49">
        <v>1.7930000000000001E-3</v>
      </c>
      <c r="H770" s="71">
        <f t="shared" si="25"/>
        <v>-1</v>
      </c>
      <c r="I770" s="77">
        <f t="shared" si="24"/>
        <v>0</v>
      </c>
      <c r="J770" s="154">
        <v>25.652199999999997</v>
      </c>
      <c r="K770" s="100">
        <v>134.11627272729999</v>
      </c>
    </row>
    <row r="771" spans="1:11" x14ac:dyDescent="0.15">
      <c r="A771" s="34" t="s">
        <v>1724</v>
      </c>
      <c r="B771" s="34" t="s">
        <v>1725</v>
      </c>
      <c r="C771" s="34" t="s">
        <v>2176</v>
      </c>
      <c r="D771" s="34" t="s">
        <v>465</v>
      </c>
      <c r="E771" s="34" t="s">
        <v>468</v>
      </c>
      <c r="F771" s="66">
        <v>0</v>
      </c>
      <c r="G771" s="49">
        <v>0</v>
      </c>
      <c r="H771" s="71" t="str">
        <f t="shared" si="25"/>
        <v/>
      </c>
      <c r="I771" s="77">
        <f t="shared" si="24"/>
        <v>0</v>
      </c>
      <c r="J771" s="154">
        <v>149.41776581632652</v>
      </c>
      <c r="K771" s="100">
        <v>33.0993636364</v>
      </c>
    </row>
    <row r="772" spans="1:11" x14ac:dyDescent="0.15">
      <c r="A772" s="34" t="s">
        <v>1728</v>
      </c>
      <c r="B772" s="34" t="s">
        <v>1729</v>
      </c>
      <c r="C772" s="34" t="s">
        <v>2176</v>
      </c>
      <c r="D772" s="34" t="s">
        <v>465</v>
      </c>
      <c r="E772" s="34" t="s">
        <v>468</v>
      </c>
      <c r="F772" s="66">
        <v>0</v>
      </c>
      <c r="G772" s="49">
        <v>0</v>
      </c>
      <c r="H772" s="71" t="str">
        <f t="shared" si="25"/>
        <v/>
      </c>
      <c r="I772" s="77">
        <f t="shared" si="24"/>
        <v>0</v>
      </c>
      <c r="J772" s="154">
        <v>12.624795642857144</v>
      </c>
      <c r="K772" s="100">
        <v>37.094818181800001</v>
      </c>
    </row>
    <row r="773" spans="1:11" x14ac:dyDescent="0.15">
      <c r="A773" s="34" t="s">
        <v>1744</v>
      </c>
      <c r="B773" s="34" t="s">
        <v>1745</v>
      </c>
      <c r="C773" s="34" t="s">
        <v>1087</v>
      </c>
      <c r="D773" s="34" t="s">
        <v>465</v>
      </c>
      <c r="E773" s="34" t="s">
        <v>468</v>
      </c>
      <c r="F773" s="66">
        <v>0</v>
      </c>
      <c r="G773" s="49">
        <v>0</v>
      </c>
      <c r="H773" s="71" t="str">
        <f t="shared" si="25"/>
        <v/>
      </c>
      <c r="I773" s="77">
        <f t="shared" si="24"/>
        <v>0</v>
      </c>
      <c r="J773" s="154">
        <v>10.12161029</v>
      </c>
      <c r="K773" s="100">
        <v>24.920318181799999</v>
      </c>
    </row>
    <row r="774" spans="1:11" x14ac:dyDescent="0.15">
      <c r="A774" s="34" t="s">
        <v>1074</v>
      </c>
      <c r="B774" s="34" t="s">
        <v>451</v>
      </c>
      <c r="C774" s="34" t="s">
        <v>1909</v>
      </c>
      <c r="D774" s="34" t="s">
        <v>465</v>
      </c>
      <c r="E774" s="34" t="s">
        <v>468</v>
      </c>
      <c r="F774" s="66">
        <v>0</v>
      </c>
      <c r="G774" s="49">
        <v>0</v>
      </c>
      <c r="H774" s="71" t="str">
        <f t="shared" si="25"/>
        <v/>
      </c>
      <c r="I774" s="77">
        <f t="shared" si="24"/>
        <v>0</v>
      </c>
      <c r="J774" s="154">
        <v>19.474006419999998</v>
      </c>
      <c r="K774" s="100">
        <v>23.695045454500001</v>
      </c>
    </row>
    <row r="775" spans="1:11" x14ac:dyDescent="0.15">
      <c r="A775" s="34" t="s">
        <v>1730</v>
      </c>
      <c r="B775" s="34" t="s">
        <v>1731</v>
      </c>
      <c r="C775" s="34" t="s">
        <v>2176</v>
      </c>
      <c r="D775" s="34" t="s">
        <v>465</v>
      </c>
      <c r="E775" s="34" t="s">
        <v>468</v>
      </c>
      <c r="F775" s="66">
        <v>0</v>
      </c>
      <c r="G775" s="49">
        <v>0</v>
      </c>
      <c r="H775" s="71" t="str">
        <f t="shared" si="25"/>
        <v/>
      </c>
      <c r="I775" s="77">
        <f t="shared" ref="I775:I813" si="26">F775/$F$814</f>
        <v>0</v>
      </c>
      <c r="J775" s="154">
        <v>15.49</v>
      </c>
      <c r="K775" s="100">
        <v>37.135045454500002</v>
      </c>
    </row>
    <row r="776" spans="1:11" x14ac:dyDescent="0.15">
      <c r="A776" s="34" t="s">
        <v>283</v>
      </c>
      <c r="B776" s="34" t="s">
        <v>23</v>
      </c>
      <c r="C776" s="34" t="s">
        <v>1930</v>
      </c>
      <c r="D776" s="34" t="s">
        <v>466</v>
      </c>
      <c r="E776" s="34" t="s">
        <v>468</v>
      </c>
      <c r="F776" s="66">
        <v>0</v>
      </c>
      <c r="G776" s="49">
        <v>0</v>
      </c>
      <c r="H776" s="71" t="str">
        <f t="shared" si="25"/>
        <v/>
      </c>
      <c r="I776" s="77">
        <f t="shared" si="26"/>
        <v>0</v>
      </c>
      <c r="J776" s="154">
        <v>62.465915479086597</v>
      </c>
      <c r="K776" s="100">
        <v>88.011136363600002</v>
      </c>
    </row>
    <row r="777" spans="1:11" x14ac:dyDescent="0.15">
      <c r="A777" s="34" t="s">
        <v>1722</v>
      </c>
      <c r="B777" s="34" t="s">
        <v>1723</v>
      </c>
      <c r="C777" s="34" t="s">
        <v>2176</v>
      </c>
      <c r="D777" s="34" t="s">
        <v>465</v>
      </c>
      <c r="E777" s="34" t="s">
        <v>468</v>
      </c>
      <c r="F777" s="66">
        <v>0</v>
      </c>
      <c r="G777" s="49">
        <v>0</v>
      </c>
      <c r="H777" s="71" t="str">
        <f t="shared" si="25"/>
        <v/>
      </c>
      <c r="I777" s="77">
        <f t="shared" si="26"/>
        <v>0</v>
      </c>
      <c r="J777" s="154">
        <v>15.921428571428571</v>
      </c>
      <c r="K777" s="100">
        <v>32.996863636400001</v>
      </c>
    </row>
    <row r="778" spans="1:11" x14ac:dyDescent="0.15">
      <c r="A778" s="34" t="s">
        <v>525</v>
      </c>
      <c r="B778" s="34" t="s">
        <v>526</v>
      </c>
      <c r="C778" s="34" t="s">
        <v>1475</v>
      </c>
      <c r="D778" s="34" t="s">
        <v>465</v>
      </c>
      <c r="E778" s="34" t="s">
        <v>468</v>
      </c>
      <c r="F778" s="66">
        <v>0</v>
      </c>
      <c r="G778" s="49">
        <v>0</v>
      </c>
      <c r="H778" s="71" t="str">
        <f t="shared" si="25"/>
        <v/>
      </c>
      <c r="I778" s="77">
        <f t="shared" si="26"/>
        <v>0</v>
      </c>
      <c r="J778" s="154">
        <v>5.8049999999999997</v>
      </c>
      <c r="K778" s="100">
        <v>63.7180454545</v>
      </c>
    </row>
    <row r="779" spans="1:11" x14ac:dyDescent="0.15">
      <c r="A779" s="34" t="s">
        <v>2064</v>
      </c>
      <c r="B779" s="34" t="s">
        <v>374</v>
      </c>
      <c r="C779" s="34" t="s">
        <v>1475</v>
      </c>
      <c r="D779" s="34" t="s">
        <v>465</v>
      </c>
      <c r="E779" s="34" t="s">
        <v>468</v>
      </c>
      <c r="F779" s="66">
        <v>0</v>
      </c>
      <c r="G779" s="49">
        <v>0</v>
      </c>
      <c r="H779" s="71" t="str">
        <f t="shared" si="25"/>
        <v/>
      </c>
      <c r="I779" s="77">
        <f t="shared" si="26"/>
        <v>0</v>
      </c>
      <c r="J779" s="154">
        <v>9.0015321100000012</v>
      </c>
      <c r="K779" s="100">
        <v>40.5469545455</v>
      </c>
    </row>
    <row r="780" spans="1:11" x14ac:dyDescent="0.15">
      <c r="A780" s="34" t="s">
        <v>309</v>
      </c>
      <c r="B780" s="34" t="s">
        <v>310</v>
      </c>
      <c r="C780" s="34" t="s">
        <v>1475</v>
      </c>
      <c r="D780" s="34" t="s">
        <v>465</v>
      </c>
      <c r="E780" s="34" t="s">
        <v>468</v>
      </c>
      <c r="F780" s="66">
        <v>0</v>
      </c>
      <c r="G780" s="49">
        <v>0</v>
      </c>
      <c r="H780" s="71" t="str">
        <f t="shared" si="25"/>
        <v/>
      </c>
      <c r="I780" s="77">
        <f t="shared" si="26"/>
        <v>0</v>
      </c>
      <c r="J780" s="154">
        <v>18.048697799999999</v>
      </c>
      <c r="K780" s="100">
        <v>11.369818181799999</v>
      </c>
    </row>
    <row r="781" spans="1:11" x14ac:dyDescent="0.15">
      <c r="A781" s="34" t="s">
        <v>282</v>
      </c>
      <c r="B781" s="34" t="s">
        <v>426</v>
      </c>
      <c r="C781" s="34" t="s">
        <v>1930</v>
      </c>
      <c r="D781" s="34" t="s">
        <v>466</v>
      </c>
      <c r="E781" s="34" t="s">
        <v>468</v>
      </c>
      <c r="F781" s="66">
        <v>0</v>
      </c>
      <c r="G781" s="49">
        <v>0</v>
      </c>
      <c r="H781" s="71" t="str">
        <f t="shared" ref="H781:H798" si="27">IF(ISERROR(F781/G781-1),"",((F781/G781-1)))</f>
        <v/>
      </c>
      <c r="I781" s="77">
        <f t="shared" si="26"/>
        <v>0</v>
      </c>
      <c r="J781" s="154">
        <v>53.025410882765101</v>
      </c>
      <c r="K781" s="100">
        <v>87.367318181800002</v>
      </c>
    </row>
    <row r="782" spans="1:11" x14ac:dyDescent="0.15">
      <c r="A782" s="34" t="s">
        <v>749</v>
      </c>
      <c r="B782" s="34" t="s">
        <v>762</v>
      </c>
      <c r="C782" s="34" t="s">
        <v>1916</v>
      </c>
      <c r="D782" s="34" t="s">
        <v>465</v>
      </c>
      <c r="E782" s="34" t="s">
        <v>468</v>
      </c>
      <c r="F782" s="66">
        <v>0</v>
      </c>
      <c r="G782" s="49">
        <v>0</v>
      </c>
      <c r="H782" s="71" t="str">
        <f t="shared" si="27"/>
        <v/>
      </c>
      <c r="I782" s="77">
        <f t="shared" si="26"/>
        <v>0</v>
      </c>
      <c r="J782" s="154">
        <v>16.33909293</v>
      </c>
      <c r="K782" s="100">
        <v>60.4784545455</v>
      </c>
    </row>
    <row r="783" spans="1:11" x14ac:dyDescent="0.15">
      <c r="A783" s="34" t="s">
        <v>57</v>
      </c>
      <c r="B783" s="34" t="s">
        <v>803</v>
      </c>
      <c r="C783" s="34" t="s">
        <v>1912</v>
      </c>
      <c r="D783" s="34" t="s">
        <v>465</v>
      </c>
      <c r="E783" s="34" t="s">
        <v>468</v>
      </c>
      <c r="F783" s="66">
        <v>0</v>
      </c>
      <c r="G783" s="49">
        <v>0</v>
      </c>
      <c r="H783" s="71" t="str">
        <f t="shared" si="27"/>
        <v/>
      </c>
      <c r="I783" s="77">
        <f t="shared" si="26"/>
        <v>0</v>
      </c>
      <c r="J783" s="154">
        <v>4.33024611</v>
      </c>
      <c r="K783" s="100">
        <v>89.655249999999995</v>
      </c>
    </row>
    <row r="784" spans="1:11" x14ac:dyDescent="0.15">
      <c r="A784" s="34" t="s">
        <v>1068</v>
      </c>
      <c r="B784" s="34" t="s">
        <v>445</v>
      </c>
      <c r="C784" s="34" t="s">
        <v>1909</v>
      </c>
      <c r="D784" s="34" t="s">
        <v>465</v>
      </c>
      <c r="E784" s="34" t="s">
        <v>468</v>
      </c>
      <c r="F784" s="66">
        <v>0</v>
      </c>
      <c r="G784" s="49">
        <v>0</v>
      </c>
      <c r="H784" s="71" t="str">
        <f t="shared" si="27"/>
        <v/>
      </c>
      <c r="I784" s="77">
        <f t="shared" si="26"/>
        <v>0</v>
      </c>
      <c r="J784" s="154">
        <v>14.806729189999999</v>
      </c>
      <c r="K784" s="100">
        <v>15.1332727273</v>
      </c>
    </row>
    <row r="785" spans="1:11" x14ac:dyDescent="0.15">
      <c r="A785" s="34" t="s">
        <v>173</v>
      </c>
      <c r="B785" s="34" t="s">
        <v>174</v>
      </c>
      <c r="C785" s="34" t="s">
        <v>1917</v>
      </c>
      <c r="D785" s="34" t="s">
        <v>466</v>
      </c>
      <c r="E785" s="34" t="s">
        <v>469</v>
      </c>
      <c r="F785" s="66">
        <v>0</v>
      </c>
      <c r="G785" s="49">
        <v>0</v>
      </c>
      <c r="H785" s="71" t="str">
        <f t="shared" si="27"/>
        <v/>
      </c>
      <c r="I785" s="77">
        <f t="shared" si="26"/>
        <v>0</v>
      </c>
      <c r="J785" s="154">
        <v>17.948006410000001</v>
      </c>
      <c r="K785" s="100">
        <v>25.335954545500002</v>
      </c>
    </row>
    <row r="786" spans="1:11" x14ac:dyDescent="0.15">
      <c r="A786" s="34" t="s">
        <v>1091</v>
      </c>
      <c r="B786" s="34" t="s">
        <v>2158</v>
      </c>
      <c r="C786" s="34" t="s">
        <v>1909</v>
      </c>
      <c r="D786" s="34" t="s">
        <v>465</v>
      </c>
      <c r="E786" s="34" t="s">
        <v>468</v>
      </c>
      <c r="F786" s="66">
        <v>0</v>
      </c>
      <c r="G786" s="49">
        <v>0</v>
      </c>
      <c r="H786" s="71" t="str">
        <f t="shared" si="27"/>
        <v/>
      </c>
      <c r="I786" s="77">
        <f t="shared" si="26"/>
        <v>0</v>
      </c>
      <c r="J786" s="154">
        <v>11.696537459999998</v>
      </c>
      <c r="K786" s="100">
        <v>38.372636363600002</v>
      </c>
    </row>
    <row r="787" spans="1:11" x14ac:dyDescent="0.15">
      <c r="A787" s="34" t="s">
        <v>553</v>
      </c>
      <c r="B787" s="34" t="s">
        <v>2175</v>
      </c>
      <c r="C787" s="34" t="s">
        <v>1910</v>
      </c>
      <c r="D787" s="34" t="s">
        <v>465</v>
      </c>
      <c r="E787" s="34" t="s">
        <v>468</v>
      </c>
      <c r="F787" s="66">
        <v>0</v>
      </c>
      <c r="G787" s="49">
        <v>0</v>
      </c>
      <c r="H787" s="71" t="str">
        <f t="shared" si="27"/>
        <v/>
      </c>
      <c r="I787" s="77">
        <f t="shared" si="26"/>
        <v>0</v>
      </c>
      <c r="J787" s="154">
        <v>10.31870702</v>
      </c>
      <c r="K787" s="100">
        <v>32.062181818200003</v>
      </c>
    </row>
    <row r="788" spans="1:11" x14ac:dyDescent="0.15">
      <c r="A788" s="34" t="s">
        <v>1922</v>
      </c>
      <c r="B788" s="34" t="s">
        <v>1923</v>
      </c>
      <c r="C788" s="34" t="s">
        <v>1910</v>
      </c>
      <c r="D788" s="34" t="s">
        <v>465</v>
      </c>
      <c r="E788" s="34" t="s">
        <v>468</v>
      </c>
      <c r="F788" s="66">
        <v>0</v>
      </c>
      <c r="G788" s="49">
        <v>0</v>
      </c>
      <c r="H788" s="71" t="str">
        <f t="shared" si="27"/>
        <v/>
      </c>
      <c r="I788" s="77">
        <f t="shared" si="26"/>
        <v>0</v>
      </c>
      <c r="J788" s="154">
        <v>8.7826516100000003</v>
      </c>
      <c r="K788" s="100">
        <v>29.027727272700002</v>
      </c>
    </row>
    <row r="789" spans="1:11" x14ac:dyDescent="0.15">
      <c r="A789" s="34" t="s">
        <v>147</v>
      </c>
      <c r="B789" s="34" t="s">
        <v>148</v>
      </c>
      <c r="C789" s="34" t="s">
        <v>1909</v>
      </c>
      <c r="D789" s="34" t="s">
        <v>465</v>
      </c>
      <c r="E789" s="34" t="s">
        <v>468</v>
      </c>
      <c r="F789" s="66">
        <v>0</v>
      </c>
      <c r="G789" s="49">
        <v>0</v>
      </c>
      <c r="H789" s="71" t="str">
        <f t="shared" si="27"/>
        <v/>
      </c>
      <c r="I789" s="77">
        <f t="shared" si="26"/>
        <v>0</v>
      </c>
      <c r="J789" s="154">
        <v>135.87092295999997</v>
      </c>
      <c r="K789" s="100">
        <v>18.113</v>
      </c>
    </row>
    <row r="790" spans="1:11" x14ac:dyDescent="0.15">
      <c r="A790" s="34" t="s">
        <v>1056</v>
      </c>
      <c r="B790" s="34" t="s">
        <v>435</v>
      </c>
      <c r="C790" s="34" t="s">
        <v>1909</v>
      </c>
      <c r="D790" s="34" t="s">
        <v>465</v>
      </c>
      <c r="E790" s="34" t="s">
        <v>468</v>
      </c>
      <c r="F790" s="66">
        <v>0</v>
      </c>
      <c r="G790" s="49">
        <v>0</v>
      </c>
      <c r="H790" s="71" t="str">
        <f t="shared" si="27"/>
        <v/>
      </c>
      <c r="I790" s="77">
        <f t="shared" si="26"/>
        <v>0</v>
      </c>
      <c r="J790" s="154">
        <v>224.73565499</v>
      </c>
      <c r="K790" s="100">
        <v>14.087818181799999</v>
      </c>
    </row>
    <row r="791" spans="1:11" x14ac:dyDescent="0.15">
      <c r="A791" s="34" t="s">
        <v>318</v>
      </c>
      <c r="B791" s="34" t="s">
        <v>326</v>
      </c>
      <c r="C791" s="34" t="s">
        <v>2176</v>
      </c>
      <c r="D791" s="34" t="s">
        <v>466</v>
      </c>
      <c r="E791" s="34" t="s">
        <v>469</v>
      </c>
      <c r="F791" s="66">
        <v>0</v>
      </c>
      <c r="G791" s="49">
        <v>0</v>
      </c>
      <c r="H791" s="71" t="str">
        <f t="shared" si="27"/>
        <v/>
      </c>
      <c r="I791" s="77">
        <f t="shared" si="26"/>
        <v>0</v>
      </c>
      <c r="J791" s="154">
        <v>48.395059160000002</v>
      </c>
      <c r="K791" s="100">
        <v>40.002818181800002</v>
      </c>
    </row>
    <row r="792" spans="1:11" x14ac:dyDescent="0.15">
      <c r="A792" s="34" t="s">
        <v>687</v>
      </c>
      <c r="B792" s="34" t="s">
        <v>688</v>
      </c>
      <c r="C792" s="34" t="s">
        <v>1910</v>
      </c>
      <c r="D792" s="34" t="s">
        <v>465</v>
      </c>
      <c r="E792" s="34" t="s">
        <v>468</v>
      </c>
      <c r="F792" s="66">
        <v>0</v>
      </c>
      <c r="G792" s="49">
        <v>0</v>
      </c>
      <c r="H792" s="71" t="str">
        <f t="shared" si="27"/>
        <v/>
      </c>
      <c r="I792" s="77">
        <f t="shared" si="26"/>
        <v>0</v>
      </c>
      <c r="J792" s="154">
        <v>8.2869898292375996</v>
      </c>
      <c r="K792" s="100">
        <v>32.646045454499998</v>
      </c>
    </row>
    <row r="793" spans="1:11" x14ac:dyDescent="0.15">
      <c r="A793" s="34" t="s">
        <v>1480</v>
      </c>
      <c r="B793" s="34" t="s">
        <v>655</v>
      </c>
      <c r="C793" s="34" t="s">
        <v>1475</v>
      </c>
      <c r="D793" s="34" t="s">
        <v>465</v>
      </c>
      <c r="E793" s="34" t="s">
        <v>468</v>
      </c>
      <c r="F793" s="66">
        <v>0</v>
      </c>
      <c r="G793" s="49">
        <v>0</v>
      </c>
      <c r="H793" s="71" t="str">
        <f t="shared" si="27"/>
        <v/>
      </c>
      <c r="I793" s="77">
        <f t="shared" ref="I793:I798" si="28">F793/$F$814</f>
        <v>0</v>
      </c>
      <c r="J793" s="154">
        <v>6.0694268000000005</v>
      </c>
      <c r="K793" s="100">
        <v>39.738590909099997</v>
      </c>
    </row>
    <row r="794" spans="1:11" x14ac:dyDescent="0.15">
      <c r="A794" s="34" t="s">
        <v>315</v>
      </c>
      <c r="B794" s="34" t="s">
        <v>323</v>
      </c>
      <c r="C794" s="34" t="s">
        <v>2176</v>
      </c>
      <c r="D794" s="34" t="s">
        <v>465</v>
      </c>
      <c r="E794" s="34" t="s">
        <v>468</v>
      </c>
      <c r="F794" s="66">
        <v>0</v>
      </c>
      <c r="G794" s="49">
        <v>0</v>
      </c>
      <c r="H794" s="71" t="str">
        <f t="shared" si="27"/>
        <v/>
      </c>
      <c r="I794" s="77">
        <f t="shared" si="28"/>
        <v>0</v>
      </c>
      <c r="J794" s="154">
        <v>76.146446099999991</v>
      </c>
      <c r="K794" s="100">
        <v>99.750550000000004</v>
      </c>
    </row>
    <row r="795" spans="1:11" x14ac:dyDescent="0.15">
      <c r="A795" s="34" t="s">
        <v>10</v>
      </c>
      <c r="B795" s="34" t="s">
        <v>11</v>
      </c>
      <c r="C795" s="34" t="s">
        <v>2176</v>
      </c>
      <c r="D795" s="34" t="s">
        <v>466</v>
      </c>
      <c r="E795" s="34" t="s">
        <v>469</v>
      </c>
      <c r="F795" s="66">
        <v>0</v>
      </c>
      <c r="G795" s="49">
        <v>0</v>
      </c>
      <c r="H795" s="71" t="str">
        <f t="shared" si="27"/>
        <v/>
      </c>
      <c r="I795" s="77">
        <f t="shared" si="28"/>
        <v>0</v>
      </c>
      <c r="J795" s="154">
        <v>136.27934408899998</v>
      </c>
      <c r="K795" s="100">
        <v>20.001409090900001</v>
      </c>
    </row>
    <row r="796" spans="1:11" x14ac:dyDescent="0.15">
      <c r="A796" s="34" t="s">
        <v>1054</v>
      </c>
      <c r="B796" s="34" t="s">
        <v>433</v>
      </c>
      <c r="C796" s="34" t="s">
        <v>1909</v>
      </c>
      <c r="D796" s="34" t="s">
        <v>465</v>
      </c>
      <c r="E796" s="34" t="s">
        <v>468</v>
      </c>
      <c r="F796" s="66">
        <v>0</v>
      </c>
      <c r="G796" s="49">
        <v>0</v>
      </c>
      <c r="H796" s="71" t="str">
        <f t="shared" si="27"/>
        <v/>
      </c>
      <c r="I796" s="77">
        <f t="shared" si="28"/>
        <v>0</v>
      </c>
      <c r="J796" s="154">
        <v>87.638416930000005</v>
      </c>
      <c r="K796" s="100">
        <v>26.263545454500001</v>
      </c>
    </row>
    <row r="797" spans="1:11" x14ac:dyDescent="0.15">
      <c r="A797" s="34" t="s">
        <v>272</v>
      </c>
      <c r="B797" s="34" t="s">
        <v>32</v>
      </c>
      <c r="C797" s="34" t="s">
        <v>1930</v>
      </c>
      <c r="D797" s="34" t="s">
        <v>2152</v>
      </c>
      <c r="E797" s="34" t="s">
        <v>468</v>
      </c>
      <c r="F797" s="66">
        <v>0</v>
      </c>
      <c r="G797" s="49">
        <v>0</v>
      </c>
      <c r="H797" s="71" t="str">
        <f t="shared" si="27"/>
        <v/>
      </c>
      <c r="I797" s="77">
        <f t="shared" si="28"/>
        <v>0</v>
      </c>
      <c r="J797" s="154">
        <v>16.328542736000003</v>
      </c>
      <c r="K797" s="100">
        <v>43.386181818200001</v>
      </c>
    </row>
    <row r="798" spans="1:11" x14ac:dyDescent="0.15">
      <c r="A798" s="34" t="s">
        <v>1059</v>
      </c>
      <c r="B798" s="34" t="s">
        <v>438</v>
      </c>
      <c r="C798" s="34" t="s">
        <v>1909</v>
      </c>
      <c r="D798" s="34" t="s">
        <v>465</v>
      </c>
      <c r="E798" s="34" t="s">
        <v>468</v>
      </c>
      <c r="F798" s="66">
        <v>0</v>
      </c>
      <c r="G798" s="49">
        <v>0</v>
      </c>
      <c r="H798" s="71" t="str">
        <f t="shared" si="27"/>
        <v/>
      </c>
      <c r="I798" s="77">
        <f t="shared" si="28"/>
        <v>0</v>
      </c>
      <c r="J798" s="154">
        <v>17.042195249999999</v>
      </c>
      <c r="K798" s="100">
        <v>32.623136363599997</v>
      </c>
    </row>
    <row r="799" spans="1:11" x14ac:dyDescent="0.15">
      <c r="A799" s="34" t="s">
        <v>625</v>
      </c>
      <c r="B799" s="34" t="s">
        <v>626</v>
      </c>
      <c r="C799" s="34" t="s">
        <v>1911</v>
      </c>
      <c r="D799" s="34" t="s">
        <v>465</v>
      </c>
      <c r="E799" s="34" t="s">
        <v>468</v>
      </c>
      <c r="F799" s="66">
        <v>0</v>
      </c>
      <c r="G799" s="49">
        <v>0</v>
      </c>
      <c r="H799" s="71" t="str">
        <f t="shared" si="25"/>
        <v/>
      </c>
      <c r="I799" s="77">
        <f t="shared" si="26"/>
        <v>0</v>
      </c>
      <c r="J799" s="154">
        <v>1.27425681</v>
      </c>
      <c r="K799" s="100">
        <v>38.740954545500003</v>
      </c>
    </row>
    <row r="800" spans="1:11" x14ac:dyDescent="0.15">
      <c r="A800" s="34" t="s">
        <v>883</v>
      </c>
      <c r="B800" s="34" t="s">
        <v>884</v>
      </c>
      <c r="C800" s="34" t="s">
        <v>1910</v>
      </c>
      <c r="D800" s="34" t="s">
        <v>465</v>
      </c>
      <c r="E800" s="34" t="s">
        <v>468</v>
      </c>
      <c r="F800" s="66">
        <v>0</v>
      </c>
      <c r="G800" s="49">
        <v>0</v>
      </c>
      <c r="H800" s="71" t="str">
        <f t="shared" si="25"/>
        <v/>
      </c>
      <c r="I800" s="77">
        <f t="shared" si="26"/>
        <v>0</v>
      </c>
      <c r="J800" s="154">
        <v>10.261989369999998</v>
      </c>
      <c r="K800" s="100">
        <v>21.5426363636</v>
      </c>
    </row>
    <row r="801" spans="1:11" x14ac:dyDescent="0.15">
      <c r="A801" s="34" t="s">
        <v>885</v>
      </c>
      <c r="B801" s="34" t="s">
        <v>886</v>
      </c>
      <c r="C801" s="34" t="s">
        <v>1910</v>
      </c>
      <c r="D801" s="34" t="s">
        <v>465</v>
      </c>
      <c r="E801" s="34" t="s">
        <v>468</v>
      </c>
      <c r="F801" s="66">
        <v>0</v>
      </c>
      <c r="G801" s="49">
        <v>0</v>
      </c>
      <c r="H801" s="71" t="str">
        <f t="shared" si="25"/>
        <v/>
      </c>
      <c r="I801" s="77">
        <f t="shared" si="26"/>
        <v>0</v>
      </c>
      <c r="J801" s="154">
        <v>9.7458222499999998</v>
      </c>
      <c r="K801" s="100">
        <v>26.165863636400001</v>
      </c>
    </row>
    <row r="802" spans="1:11" x14ac:dyDescent="0.15">
      <c r="A802" s="34" t="s">
        <v>1048</v>
      </c>
      <c r="B802" s="34" t="s">
        <v>2165</v>
      </c>
      <c r="C802" s="34" t="s">
        <v>1909</v>
      </c>
      <c r="D802" s="34" t="s">
        <v>465</v>
      </c>
      <c r="E802" s="34" t="s">
        <v>468</v>
      </c>
      <c r="F802" s="66">
        <v>0</v>
      </c>
      <c r="G802" s="49">
        <v>0</v>
      </c>
      <c r="H802" s="71" t="str">
        <f t="shared" si="25"/>
        <v/>
      </c>
      <c r="I802" s="77">
        <f t="shared" si="26"/>
        <v>0</v>
      </c>
      <c r="J802" s="154">
        <v>33.551764285714285</v>
      </c>
      <c r="K802" s="100">
        <v>59.725181818199999</v>
      </c>
    </row>
    <row r="803" spans="1:11" x14ac:dyDescent="0.15">
      <c r="A803" s="34" t="s">
        <v>1051</v>
      </c>
      <c r="B803" s="34" t="s">
        <v>2167</v>
      </c>
      <c r="C803" s="34" t="s">
        <v>1909</v>
      </c>
      <c r="D803" s="34" t="s">
        <v>465</v>
      </c>
      <c r="E803" s="34" t="s">
        <v>468</v>
      </c>
      <c r="F803" s="66">
        <v>0</v>
      </c>
      <c r="G803" s="49">
        <v>0</v>
      </c>
      <c r="H803" s="71" t="str">
        <f t="shared" si="25"/>
        <v/>
      </c>
      <c r="I803" s="77">
        <f t="shared" si="26"/>
        <v>0</v>
      </c>
      <c r="J803" s="154">
        <v>29.626271428571425</v>
      </c>
      <c r="K803" s="100">
        <v>68.713863636400006</v>
      </c>
    </row>
    <row r="804" spans="1:11" x14ac:dyDescent="0.15">
      <c r="A804" s="34" t="s">
        <v>2159</v>
      </c>
      <c r="B804" s="34" t="s">
        <v>2160</v>
      </c>
      <c r="C804" s="34" t="s">
        <v>1911</v>
      </c>
      <c r="D804" s="34" t="s">
        <v>465</v>
      </c>
      <c r="E804" s="34" t="s">
        <v>468</v>
      </c>
      <c r="F804" s="66">
        <v>0</v>
      </c>
      <c r="G804" s="49">
        <v>0</v>
      </c>
      <c r="H804" s="71" t="str">
        <f t="shared" si="25"/>
        <v/>
      </c>
      <c r="I804" s="77">
        <f t="shared" si="26"/>
        <v>0</v>
      </c>
      <c r="J804" s="154">
        <v>1.7149939599999999</v>
      </c>
      <c r="K804" s="100">
        <v>36.994</v>
      </c>
    </row>
    <row r="805" spans="1:11" x14ac:dyDescent="0.15">
      <c r="A805" s="34" t="s">
        <v>1231</v>
      </c>
      <c r="B805" s="34" t="s">
        <v>1236</v>
      </c>
      <c r="C805" s="34" t="s">
        <v>2176</v>
      </c>
      <c r="D805" s="34" t="s">
        <v>465</v>
      </c>
      <c r="E805" s="34" t="s">
        <v>468</v>
      </c>
      <c r="F805" s="66">
        <v>0</v>
      </c>
      <c r="G805" s="49">
        <v>0</v>
      </c>
      <c r="H805" s="71" t="str">
        <f t="shared" si="25"/>
        <v/>
      </c>
      <c r="I805" s="77">
        <f t="shared" si="26"/>
        <v>0</v>
      </c>
      <c r="J805" s="154">
        <v>22.268963357142855</v>
      </c>
      <c r="K805" s="100">
        <v>99.750950000000003</v>
      </c>
    </row>
    <row r="806" spans="1:11" x14ac:dyDescent="0.15">
      <c r="A806" s="34" t="s">
        <v>1754</v>
      </c>
      <c r="B806" s="34" t="s">
        <v>1755</v>
      </c>
      <c r="C806" s="34" t="s">
        <v>1913</v>
      </c>
      <c r="D806" s="34" t="s">
        <v>466</v>
      </c>
      <c r="E806" s="34" t="s">
        <v>469</v>
      </c>
      <c r="F806" s="66">
        <v>0</v>
      </c>
      <c r="G806" s="49">
        <v>0</v>
      </c>
      <c r="H806" s="71" t="str">
        <f t="shared" si="25"/>
        <v/>
      </c>
      <c r="I806" s="77">
        <f t="shared" si="26"/>
        <v>0</v>
      </c>
      <c r="J806" s="154">
        <v>30.166766579999997</v>
      </c>
      <c r="K806" s="100">
        <v>8.0986363636000007</v>
      </c>
    </row>
    <row r="807" spans="1:11" x14ac:dyDescent="0.15">
      <c r="A807" s="34" t="s">
        <v>1760</v>
      </c>
      <c r="B807" s="34" t="s">
        <v>1761</v>
      </c>
      <c r="C807" s="34" t="s">
        <v>1913</v>
      </c>
      <c r="D807" s="34" t="s">
        <v>466</v>
      </c>
      <c r="E807" s="34" t="s">
        <v>469</v>
      </c>
      <c r="F807" s="66">
        <v>0</v>
      </c>
      <c r="G807" s="49">
        <v>0</v>
      </c>
      <c r="H807" s="71" t="str">
        <f t="shared" si="25"/>
        <v/>
      </c>
      <c r="I807" s="77">
        <f t="shared" si="26"/>
        <v>0</v>
      </c>
      <c r="J807" s="154">
        <v>30.421648600000001</v>
      </c>
      <c r="K807" s="100">
        <v>7.5942272727000004</v>
      </c>
    </row>
    <row r="808" spans="1:11" x14ac:dyDescent="0.15">
      <c r="A808" s="34" t="s">
        <v>1767</v>
      </c>
      <c r="B808" s="34" t="s">
        <v>1768</v>
      </c>
      <c r="C808" s="34" t="s">
        <v>1087</v>
      </c>
      <c r="D808" s="34" t="s">
        <v>465</v>
      </c>
      <c r="E808" s="34" t="s">
        <v>468</v>
      </c>
      <c r="F808" s="66">
        <v>0</v>
      </c>
      <c r="G808" s="49">
        <v>0</v>
      </c>
      <c r="H808" s="71" t="str">
        <f t="shared" si="25"/>
        <v/>
      </c>
      <c r="I808" s="77">
        <f t="shared" si="26"/>
        <v>0</v>
      </c>
      <c r="J808" s="154">
        <v>8.9727084000000001</v>
      </c>
      <c r="K808" s="100">
        <v>77.894363636400001</v>
      </c>
    </row>
    <row r="809" spans="1:11" x14ac:dyDescent="0.15">
      <c r="A809" s="34" t="s">
        <v>1031</v>
      </c>
      <c r="B809" s="34" t="s">
        <v>1032</v>
      </c>
      <c r="C809" s="34" t="s">
        <v>2176</v>
      </c>
      <c r="D809" s="34" t="s">
        <v>465</v>
      </c>
      <c r="E809" s="34" t="s">
        <v>468</v>
      </c>
      <c r="F809" s="66">
        <v>0</v>
      </c>
      <c r="G809" s="49">
        <v>0</v>
      </c>
      <c r="H809" s="71" t="str">
        <f t="shared" si="25"/>
        <v/>
      </c>
      <c r="I809" s="77">
        <f t="shared" si="26"/>
        <v>0</v>
      </c>
      <c r="J809" s="154">
        <v>8.6108581982778798</v>
      </c>
      <c r="K809" s="100">
        <v>99.860909090899995</v>
      </c>
    </row>
    <row r="810" spans="1:11" x14ac:dyDescent="0.15">
      <c r="A810" s="34" t="s">
        <v>1813</v>
      </c>
      <c r="B810" s="34" t="s">
        <v>1814</v>
      </c>
      <c r="C810" s="34" t="s">
        <v>356</v>
      </c>
      <c r="D810" s="34" t="s">
        <v>466</v>
      </c>
      <c r="E810" s="34" t="s">
        <v>469</v>
      </c>
      <c r="F810" s="66">
        <v>0</v>
      </c>
      <c r="G810" s="49">
        <v>0</v>
      </c>
      <c r="H810" s="71" t="str">
        <f t="shared" si="25"/>
        <v/>
      </c>
      <c r="I810" s="77">
        <f t="shared" si="26"/>
        <v>0</v>
      </c>
      <c r="J810" s="154">
        <v>10.667999999999999</v>
      </c>
      <c r="K810" s="100">
        <v>58.764200000000002</v>
      </c>
    </row>
    <row r="811" spans="1:11" x14ac:dyDescent="0.15">
      <c r="A811" s="34" t="s">
        <v>1815</v>
      </c>
      <c r="B811" s="34" t="s">
        <v>1816</v>
      </c>
      <c r="C811" s="34" t="s">
        <v>356</v>
      </c>
      <c r="D811" s="34" t="s">
        <v>466</v>
      </c>
      <c r="E811" s="34" t="s">
        <v>469</v>
      </c>
      <c r="F811" s="66">
        <v>0</v>
      </c>
      <c r="G811" s="49">
        <v>0</v>
      </c>
      <c r="H811" s="71" t="str">
        <f t="shared" si="25"/>
        <v/>
      </c>
      <c r="I811" s="77">
        <f t="shared" si="26"/>
        <v>0</v>
      </c>
      <c r="J811" s="154">
        <v>21.07</v>
      </c>
      <c r="K811" s="100">
        <v>40.068333333299996</v>
      </c>
    </row>
    <row r="812" spans="1:11" x14ac:dyDescent="0.15">
      <c r="A812" s="34" t="s">
        <v>1817</v>
      </c>
      <c r="B812" s="34" t="s">
        <v>1818</v>
      </c>
      <c r="C812" s="34" t="s">
        <v>356</v>
      </c>
      <c r="D812" s="34" t="s">
        <v>466</v>
      </c>
      <c r="E812" s="34" t="s">
        <v>469</v>
      </c>
      <c r="F812" s="66">
        <v>0</v>
      </c>
      <c r="G812" s="49">
        <v>0</v>
      </c>
      <c r="H812" s="71" t="str">
        <f t="shared" si="25"/>
        <v/>
      </c>
      <c r="I812" s="77">
        <f t="shared" si="26"/>
        <v>0</v>
      </c>
      <c r="J812" s="154">
        <v>17.457999999999998</v>
      </c>
      <c r="K812" s="100">
        <v>50.060833333300003</v>
      </c>
    </row>
    <row r="813" spans="1:11" x14ac:dyDescent="0.15">
      <c r="A813" s="34" t="s">
        <v>1819</v>
      </c>
      <c r="B813" s="34" t="s">
        <v>1820</v>
      </c>
      <c r="C813" s="34" t="s">
        <v>1915</v>
      </c>
      <c r="D813" s="34" t="s">
        <v>466</v>
      </c>
      <c r="E813" s="34" t="s">
        <v>468</v>
      </c>
      <c r="F813" s="66">
        <v>0</v>
      </c>
      <c r="G813" s="49">
        <v>0</v>
      </c>
      <c r="H813" s="71" t="str">
        <f t="shared" si="25"/>
        <v/>
      </c>
      <c r="I813" s="77">
        <f t="shared" si="26"/>
        <v>0</v>
      </c>
      <c r="J813" s="154">
        <v>8.35</v>
      </c>
      <c r="K813" s="100">
        <v>36.484999999999999</v>
      </c>
    </row>
    <row r="814" spans="1:11" x14ac:dyDescent="0.15">
      <c r="A814" s="35" t="s">
        <v>65</v>
      </c>
      <c r="B814" s="36">
        <f>COUNTA(B7:B813)</f>
        <v>807</v>
      </c>
      <c r="C814" s="36"/>
      <c r="D814" s="36"/>
      <c r="E814" s="36"/>
      <c r="F814" s="18">
        <f>SUM(F7:F813)</f>
        <v>13410.215571734978</v>
      </c>
      <c r="G814" s="18">
        <f>SUM(G7:G813)</f>
        <v>13146.18487075657</v>
      </c>
      <c r="H814" s="19">
        <f>IF(ISERROR(F814/G814-1),"",((F814/G814-1)))</f>
        <v>2.0084207211001459E-2</v>
      </c>
      <c r="I814" s="88">
        <f>SUM(I7:I813)</f>
        <v>1.0000000000000022</v>
      </c>
      <c r="J814" s="101">
        <f>SUM(J7:J813)</f>
        <v>172333.95472180974</v>
      </c>
      <c r="K814" s="99"/>
    </row>
    <row r="815" spans="1:11" x14ac:dyDescent="0.15">
      <c r="A815" s="37"/>
      <c r="B815" s="37"/>
      <c r="C815" s="37"/>
      <c r="D815" s="37"/>
      <c r="E815" s="37"/>
      <c r="F815" s="37"/>
      <c r="G815" s="37"/>
      <c r="H815" s="38"/>
      <c r="I815" s="54"/>
    </row>
    <row r="816" spans="1:11" x14ac:dyDescent="0.15">
      <c r="A816" s="31" t="s">
        <v>653</v>
      </c>
      <c r="B816" s="37"/>
      <c r="C816" s="37"/>
      <c r="D816" s="37"/>
      <c r="E816" s="37"/>
      <c r="F816" s="37"/>
      <c r="G816" s="37"/>
      <c r="H816" s="38"/>
      <c r="I816" s="37"/>
    </row>
    <row r="817" spans="1:9" x14ac:dyDescent="0.15">
      <c r="A817" s="37"/>
      <c r="B817" s="37"/>
      <c r="C817" s="37"/>
      <c r="D817" s="37"/>
      <c r="E817" s="37"/>
      <c r="F817" s="37"/>
      <c r="G817" s="37"/>
      <c r="H817" s="38"/>
      <c r="I817" s="37"/>
    </row>
    <row r="818" spans="1:9" x14ac:dyDescent="0.15">
      <c r="A818" s="43" t="s">
        <v>136</v>
      </c>
      <c r="B818" s="37"/>
      <c r="C818" s="37"/>
      <c r="D818" s="37"/>
      <c r="E818" s="37"/>
      <c r="F818" s="37"/>
      <c r="G818" s="37"/>
      <c r="H818" s="38"/>
      <c r="I818" s="37"/>
    </row>
    <row r="819" spans="1:9" x14ac:dyDescent="0.15">
      <c r="A819" s="37"/>
      <c r="B819" s="37"/>
      <c r="C819" s="37"/>
      <c r="D819" s="37"/>
      <c r="E819" s="37"/>
      <c r="F819" s="37"/>
      <c r="G819" s="37"/>
      <c r="H819" s="38"/>
      <c r="I819" s="37"/>
    </row>
    <row r="820" spans="1:9" x14ac:dyDescent="0.15">
      <c r="A820" s="37"/>
      <c r="B820" s="37"/>
      <c r="C820" s="37"/>
      <c r="D820" s="37"/>
      <c r="E820" s="37"/>
      <c r="F820" s="37"/>
      <c r="G820" s="37"/>
      <c r="H820" s="38"/>
      <c r="I820" s="37"/>
    </row>
    <row r="821" spans="1:9" x14ac:dyDescent="0.15">
      <c r="A821" s="37"/>
      <c r="B821" s="37"/>
      <c r="C821" s="37"/>
      <c r="D821" s="37"/>
      <c r="E821" s="37"/>
      <c r="F821" s="37"/>
      <c r="G821" s="37"/>
      <c r="H821" s="38"/>
      <c r="I821" s="37"/>
    </row>
    <row r="822" spans="1:9" x14ac:dyDescent="0.15">
      <c r="A822" s="37"/>
      <c r="B822" s="37"/>
      <c r="C822" s="37"/>
      <c r="D822" s="37"/>
      <c r="E822" s="37"/>
      <c r="F822" s="37"/>
      <c r="G822" s="37"/>
    </row>
    <row r="823" spans="1:9" x14ac:dyDescent="0.15">
      <c r="A823" s="37"/>
      <c r="B823" s="37"/>
      <c r="C823" s="37"/>
      <c r="D823" s="37"/>
      <c r="E823" s="37"/>
      <c r="F823" s="37"/>
      <c r="G823" s="37"/>
    </row>
    <row r="824" spans="1:9" x14ac:dyDescent="0.15">
      <c r="A824" s="37"/>
      <c r="B824" s="37"/>
      <c r="C824" s="37"/>
      <c r="D824" s="37"/>
      <c r="E824" s="37"/>
      <c r="F824" s="37"/>
      <c r="G824" s="37"/>
    </row>
    <row r="825" spans="1:9" x14ac:dyDescent="0.15">
      <c r="A825" s="37"/>
      <c r="B825" s="37"/>
      <c r="C825" s="37"/>
      <c r="D825" s="37"/>
      <c r="E825" s="37"/>
      <c r="F825" s="37"/>
      <c r="G825" s="37"/>
    </row>
    <row r="826" spans="1:9" x14ac:dyDescent="0.15">
      <c r="A826" s="37"/>
      <c r="B826" s="37"/>
      <c r="C826" s="37"/>
      <c r="D826" s="37"/>
      <c r="E826" s="37"/>
      <c r="F826" s="37"/>
      <c r="G826" s="37"/>
    </row>
    <row r="827" spans="1:9" x14ac:dyDescent="0.15">
      <c r="A827" s="37"/>
      <c r="B827" s="37"/>
      <c r="C827" s="37"/>
      <c r="D827" s="37"/>
      <c r="E827" s="37"/>
      <c r="F827" s="37"/>
      <c r="G827" s="37"/>
    </row>
    <row r="828" spans="1:9" x14ac:dyDescent="0.15">
      <c r="A828" s="37"/>
      <c r="B828" s="37"/>
      <c r="C828" s="37"/>
      <c r="D828" s="37"/>
      <c r="E828" s="37"/>
      <c r="F828" s="37"/>
      <c r="G828" s="37"/>
    </row>
    <row r="829" spans="1:9" x14ac:dyDescent="0.15">
      <c r="A829" s="37"/>
      <c r="B829" s="37"/>
      <c r="C829" s="37"/>
      <c r="D829" s="37"/>
      <c r="E829" s="37"/>
      <c r="F829" s="37"/>
      <c r="G829" s="37"/>
    </row>
  </sheetData>
  <autoFilter ref="A6:K814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818"/>
  <sheetViews>
    <sheetView showGridLines="0" workbookViewId="0"/>
  </sheetViews>
  <sheetFormatPr baseColWidth="10" defaultColWidth="9.1640625" defaultRowHeight="13" x14ac:dyDescent="0.15"/>
  <cols>
    <col min="1" max="1" width="56.5" style="33" customWidth="1"/>
    <col min="2" max="3" width="13.5" style="24" customWidth="1"/>
    <col min="4" max="4" width="14.5" style="31" bestFit="1" customWidth="1"/>
    <col min="5" max="5" width="13.83203125" style="31" customWidth="1"/>
    <col min="6" max="7" width="10.6640625" style="33" customWidth="1"/>
    <col min="8" max="8" width="11.5" style="33" bestFit="1" customWidth="1"/>
    <col min="9" max="10" width="10.6640625" style="33" customWidth="1"/>
    <col min="11" max="11" width="11.5" style="33" bestFit="1" customWidth="1"/>
    <col min="12" max="12" width="12.33203125" style="33" bestFit="1" customWidth="1"/>
    <col min="13" max="13" width="16" style="29" bestFit="1" customWidth="1"/>
    <col min="14" max="16384" width="9.1640625" style="29"/>
  </cols>
  <sheetData>
    <row r="1" spans="1:15" ht="20" x14ac:dyDescent="0.15">
      <c r="A1" s="65" t="s">
        <v>654</v>
      </c>
      <c r="B1" s="20"/>
      <c r="C1" s="20"/>
      <c r="F1" s="39"/>
      <c r="G1" s="40"/>
      <c r="H1" s="41"/>
      <c r="I1" s="40"/>
      <c r="J1" s="40"/>
      <c r="K1" s="41"/>
      <c r="L1" s="40"/>
    </row>
    <row r="2" spans="1:15" ht="15.75" customHeight="1" x14ac:dyDescent="0.15">
      <c r="A2" s="30" t="s">
        <v>376</v>
      </c>
      <c r="B2" s="21"/>
      <c r="C2" s="21"/>
      <c r="F2" s="40"/>
      <c r="G2" s="40"/>
      <c r="H2" s="41"/>
      <c r="I2" s="40"/>
      <c r="J2" s="40"/>
      <c r="K2" s="41"/>
      <c r="L2" s="40"/>
    </row>
    <row r="3" spans="1:15" ht="12" customHeight="1" x14ac:dyDescent="0.15">
      <c r="A3" s="30"/>
      <c r="B3" s="21"/>
      <c r="C3" s="21"/>
      <c r="F3" s="40"/>
      <c r="G3" s="40"/>
      <c r="H3" s="41"/>
      <c r="I3" s="40"/>
      <c r="J3" s="40"/>
      <c r="K3" s="41"/>
      <c r="L3" s="40"/>
    </row>
    <row r="4" spans="1:15" x14ac:dyDescent="0.15">
      <c r="A4" s="42"/>
      <c r="B4" s="22"/>
      <c r="C4" s="22"/>
      <c r="D4" s="29"/>
      <c r="E4" s="29"/>
      <c r="F4" s="40"/>
      <c r="G4" s="40"/>
      <c r="H4" s="41"/>
      <c r="I4" s="40"/>
      <c r="J4" s="40"/>
      <c r="K4" s="41"/>
      <c r="L4" s="40"/>
    </row>
    <row r="5" spans="1:15" ht="22.5" customHeight="1" x14ac:dyDescent="0.15">
      <c r="A5" s="80" t="s">
        <v>851</v>
      </c>
      <c r="B5" s="81" t="s">
        <v>204</v>
      </c>
      <c r="C5" s="83" t="s">
        <v>1939</v>
      </c>
      <c r="D5" s="83" t="s">
        <v>464</v>
      </c>
      <c r="E5" s="85" t="s">
        <v>237</v>
      </c>
      <c r="F5" s="7" t="s">
        <v>1461</v>
      </c>
      <c r="G5" s="6"/>
      <c r="H5" s="5"/>
      <c r="I5" s="7" t="s">
        <v>202</v>
      </c>
      <c r="J5" s="4"/>
      <c r="K5" s="3"/>
      <c r="L5" s="2"/>
    </row>
    <row r="6" spans="1:15" ht="24" x14ac:dyDescent="0.15">
      <c r="A6" s="12"/>
      <c r="B6" s="12"/>
      <c r="C6" s="11"/>
      <c r="D6" s="11"/>
      <c r="E6" s="11"/>
      <c r="F6" s="13" t="s">
        <v>1821</v>
      </c>
      <c r="G6" s="15" t="s">
        <v>765</v>
      </c>
      <c r="H6" s="14" t="s">
        <v>199</v>
      </c>
      <c r="I6" s="106" t="s">
        <v>1821</v>
      </c>
      <c r="J6" s="23" t="s">
        <v>765</v>
      </c>
      <c r="K6" s="23" t="s">
        <v>199</v>
      </c>
      <c r="L6" s="23" t="s">
        <v>203</v>
      </c>
    </row>
    <row r="7" spans="1:15" x14ac:dyDescent="0.15">
      <c r="A7" s="34" t="s">
        <v>1379</v>
      </c>
      <c r="B7" s="34" t="s">
        <v>1380</v>
      </c>
      <c r="C7" s="34" t="s">
        <v>1915</v>
      </c>
      <c r="D7" s="34" t="s">
        <v>466</v>
      </c>
      <c r="E7" s="34" t="s">
        <v>468</v>
      </c>
      <c r="F7" s="66">
        <v>2782.8860771969998</v>
      </c>
      <c r="G7" s="49">
        <v>2876.4431992670002</v>
      </c>
      <c r="H7" s="102">
        <f>IF(ISERROR(F7/G7-1),"",((F7/G7-1)))</f>
        <v>-3.2525280559630554E-2</v>
      </c>
      <c r="I7" s="104">
        <v>11382.030305509999</v>
      </c>
      <c r="J7" s="105">
        <v>8868.0048535300011</v>
      </c>
      <c r="K7" s="73">
        <f t="shared" ref="K7:K38" si="0">IF(ISERROR(I7/J7-1),"",((I7/J7-1)))</f>
        <v>0.28349391926406819</v>
      </c>
      <c r="L7" s="78">
        <f t="shared" ref="L7:L38" si="1">IF(ISERROR(I7/F7),"",(I7/F7))</f>
        <v>4.0900094325723515</v>
      </c>
      <c r="M7" s="55"/>
      <c r="O7" s="136"/>
    </row>
    <row r="8" spans="1:15" x14ac:dyDescent="0.15">
      <c r="A8" s="34" t="s">
        <v>213</v>
      </c>
      <c r="B8" s="34" t="s">
        <v>214</v>
      </c>
      <c r="C8" s="34" t="s">
        <v>1475</v>
      </c>
      <c r="D8" s="34" t="s">
        <v>465</v>
      </c>
      <c r="E8" s="34" t="s">
        <v>468</v>
      </c>
      <c r="F8" s="66">
        <v>959.34298473800004</v>
      </c>
      <c r="G8" s="49">
        <v>1286.5126818260001</v>
      </c>
      <c r="H8" s="103">
        <f t="shared" ref="H8:H71" si="2">IF(ISERROR(F8/G8-1),"",((F8/G8-1)))</f>
        <v>-0.2543074014813711</v>
      </c>
      <c r="I8" s="104">
        <v>637.52538475999995</v>
      </c>
      <c r="J8" s="105">
        <v>1805.6545026800002</v>
      </c>
      <c r="K8" s="72">
        <f t="shared" si="0"/>
        <v>-0.64692836652096619</v>
      </c>
      <c r="L8" s="75">
        <f t="shared" si="1"/>
        <v>0.66454375015220479</v>
      </c>
      <c r="M8" s="55"/>
      <c r="O8" s="136"/>
    </row>
    <row r="9" spans="1:15" x14ac:dyDescent="0.15">
      <c r="A9" s="34" t="s">
        <v>2009</v>
      </c>
      <c r="B9" s="34" t="s">
        <v>1389</v>
      </c>
      <c r="C9" s="34" t="s">
        <v>1915</v>
      </c>
      <c r="D9" s="34" t="s">
        <v>466</v>
      </c>
      <c r="E9" s="34" t="s">
        <v>469</v>
      </c>
      <c r="F9" s="66">
        <v>599.78608694399998</v>
      </c>
      <c r="G9" s="49">
        <v>624.55473178699992</v>
      </c>
      <c r="H9" s="103">
        <f t="shared" si="2"/>
        <v>-3.9658085324453363E-2</v>
      </c>
      <c r="I9" s="104">
        <v>694.18919328999993</v>
      </c>
      <c r="J9" s="105">
        <v>1298.6494785099999</v>
      </c>
      <c r="K9" s="72">
        <f t="shared" si="0"/>
        <v>-0.46545299191397282</v>
      </c>
      <c r="L9" s="74">
        <f t="shared" si="1"/>
        <v>1.1573946251854523</v>
      </c>
      <c r="M9" s="55"/>
      <c r="O9" s="136"/>
    </row>
    <row r="10" spans="1:15" x14ac:dyDescent="0.15">
      <c r="A10" s="34" t="s">
        <v>785</v>
      </c>
      <c r="B10" s="34" t="s">
        <v>786</v>
      </c>
      <c r="C10" s="34" t="s">
        <v>1475</v>
      </c>
      <c r="D10" s="34" t="s">
        <v>465</v>
      </c>
      <c r="E10" s="34" t="s">
        <v>468</v>
      </c>
      <c r="F10" s="66">
        <v>429.00645703100002</v>
      </c>
      <c r="G10" s="49">
        <v>344.23276306999998</v>
      </c>
      <c r="H10" s="103">
        <f t="shared" si="2"/>
        <v>0.24626852251062825</v>
      </c>
      <c r="I10" s="104">
        <v>278.18032312000003</v>
      </c>
      <c r="J10" s="105">
        <v>152.55316528</v>
      </c>
      <c r="K10" s="72">
        <f t="shared" si="0"/>
        <v>0.82349754991593072</v>
      </c>
      <c r="L10" s="75">
        <f t="shared" si="1"/>
        <v>0.64842922189373642</v>
      </c>
      <c r="M10" s="55"/>
      <c r="O10" s="136"/>
    </row>
    <row r="11" spans="1:15" x14ac:dyDescent="0.15">
      <c r="A11" s="34" t="s">
        <v>806</v>
      </c>
      <c r="B11" s="34" t="s">
        <v>807</v>
      </c>
      <c r="C11" s="34" t="s">
        <v>1913</v>
      </c>
      <c r="D11" s="34" t="s">
        <v>466</v>
      </c>
      <c r="E11" s="34" t="s">
        <v>468</v>
      </c>
      <c r="F11" s="66">
        <v>395.32063004700001</v>
      </c>
      <c r="G11" s="49">
        <v>259.49223130799999</v>
      </c>
      <c r="H11" s="103">
        <f t="shared" si="2"/>
        <v>0.52343917216458302</v>
      </c>
      <c r="I11" s="104">
        <v>3077.7267890100002</v>
      </c>
      <c r="J11" s="105">
        <v>2367.5735128699998</v>
      </c>
      <c r="K11" s="72">
        <f t="shared" si="0"/>
        <v>0.29994983145386866</v>
      </c>
      <c r="L11" s="74">
        <f t="shared" si="1"/>
        <v>7.7853938172770967</v>
      </c>
      <c r="M11" s="55"/>
      <c r="O11" s="136"/>
    </row>
    <row r="12" spans="1:15" x14ac:dyDescent="0.15">
      <c r="A12" s="34" t="s">
        <v>381</v>
      </c>
      <c r="B12" s="34" t="s">
        <v>382</v>
      </c>
      <c r="C12" s="34" t="s">
        <v>1916</v>
      </c>
      <c r="D12" s="34" t="s">
        <v>465</v>
      </c>
      <c r="E12" s="34" t="s">
        <v>468</v>
      </c>
      <c r="F12" s="66">
        <v>348.85074712800002</v>
      </c>
      <c r="G12" s="49">
        <v>178.605910198</v>
      </c>
      <c r="H12" s="103">
        <f t="shared" si="2"/>
        <v>0.95318702914852582</v>
      </c>
      <c r="I12" s="104">
        <v>38.811343579999999</v>
      </c>
      <c r="J12" s="105">
        <v>36.005228409999994</v>
      </c>
      <c r="K12" s="72">
        <f t="shared" si="0"/>
        <v>7.7936324637247534E-2</v>
      </c>
      <c r="L12" s="74">
        <f t="shared" si="1"/>
        <v>0.11125486730220295</v>
      </c>
      <c r="M12" s="55"/>
      <c r="O12" s="136"/>
    </row>
    <row r="13" spans="1:15" x14ac:dyDescent="0.15">
      <c r="A13" s="34" t="s">
        <v>1968</v>
      </c>
      <c r="B13" s="34" t="s">
        <v>1388</v>
      </c>
      <c r="C13" s="34" t="s">
        <v>1915</v>
      </c>
      <c r="D13" s="34" t="s">
        <v>466</v>
      </c>
      <c r="E13" s="34" t="s">
        <v>469</v>
      </c>
      <c r="F13" s="66">
        <v>332.62864723500002</v>
      </c>
      <c r="G13" s="49">
        <v>235.59594169600001</v>
      </c>
      <c r="H13" s="103">
        <f t="shared" si="2"/>
        <v>0.41186068333980752</v>
      </c>
      <c r="I13" s="104">
        <v>372.77234176000002</v>
      </c>
      <c r="J13" s="105">
        <v>269.76644533999996</v>
      </c>
      <c r="K13" s="72">
        <f t="shared" si="0"/>
        <v>0.3818336127392592</v>
      </c>
      <c r="L13" s="74">
        <f t="shared" si="1"/>
        <v>1.1206862212821938</v>
      </c>
      <c r="M13" s="55"/>
      <c r="O13" s="136"/>
    </row>
    <row r="14" spans="1:15" x14ac:dyDescent="0.15">
      <c r="A14" s="34" t="s">
        <v>2116</v>
      </c>
      <c r="B14" s="34" t="s">
        <v>2117</v>
      </c>
      <c r="C14" s="34" t="s">
        <v>1915</v>
      </c>
      <c r="D14" s="34" t="s">
        <v>466</v>
      </c>
      <c r="E14" s="34" t="s">
        <v>468</v>
      </c>
      <c r="F14" s="66">
        <v>233.45782937000001</v>
      </c>
      <c r="G14" s="49">
        <v>170.023437852</v>
      </c>
      <c r="H14" s="103">
        <f t="shared" si="2"/>
        <v>0.37309204142323971</v>
      </c>
      <c r="I14" s="104">
        <v>586.69262799000001</v>
      </c>
      <c r="J14" s="105">
        <v>530.61922924999999</v>
      </c>
      <c r="K14" s="72">
        <f t="shared" si="0"/>
        <v>0.10567539894710665</v>
      </c>
      <c r="L14" s="75">
        <f t="shared" si="1"/>
        <v>2.5130561248394425</v>
      </c>
      <c r="M14" s="55"/>
      <c r="O14" s="136"/>
    </row>
    <row r="15" spans="1:15" x14ac:dyDescent="0.15">
      <c r="A15" s="34" t="s">
        <v>1253</v>
      </c>
      <c r="B15" s="34" t="s">
        <v>1254</v>
      </c>
      <c r="C15" s="34" t="s">
        <v>1916</v>
      </c>
      <c r="D15" s="34" t="s">
        <v>465</v>
      </c>
      <c r="E15" s="34" t="s">
        <v>468</v>
      </c>
      <c r="F15" s="66">
        <v>229.421643485</v>
      </c>
      <c r="G15" s="49">
        <v>108.04204093000001</v>
      </c>
      <c r="H15" s="103">
        <f t="shared" si="2"/>
        <v>1.1234478866762738</v>
      </c>
      <c r="I15" s="104">
        <v>74.54390094</v>
      </c>
      <c r="J15" s="105">
        <v>47.960436610000002</v>
      </c>
      <c r="K15" s="72">
        <f t="shared" si="0"/>
        <v>0.55427903098899667</v>
      </c>
      <c r="L15" s="74">
        <f t="shared" si="1"/>
        <v>0.3249209612818148</v>
      </c>
      <c r="M15" s="55"/>
      <c r="O15" s="136"/>
    </row>
    <row r="16" spans="1:15" x14ac:dyDescent="0.15">
      <c r="A16" s="34" t="s">
        <v>372</v>
      </c>
      <c r="B16" s="34" t="s">
        <v>373</v>
      </c>
      <c r="C16" s="34" t="s">
        <v>1475</v>
      </c>
      <c r="D16" s="34" t="s">
        <v>465</v>
      </c>
      <c r="E16" s="34" t="s">
        <v>468</v>
      </c>
      <c r="F16" s="66">
        <v>224.683925045</v>
      </c>
      <c r="G16" s="49">
        <v>199.19945778299999</v>
      </c>
      <c r="H16" s="103">
        <f t="shared" si="2"/>
        <v>0.12793442083442708</v>
      </c>
      <c r="I16" s="104">
        <v>570.16118703772497</v>
      </c>
      <c r="J16" s="105">
        <v>474.23139478624199</v>
      </c>
      <c r="K16" s="72">
        <f t="shared" si="0"/>
        <v>0.20228477765526875</v>
      </c>
      <c r="L16" s="74">
        <f t="shared" si="1"/>
        <v>2.5376145041241038</v>
      </c>
      <c r="M16" s="55"/>
      <c r="O16" s="136"/>
    </row>
    <row r="17" spans="1:15" x14ac:dyDescent="0.15">
      <c r="A17" s="34" t="s">
        <v>1955</v>
      </c>
      <c r="B17" s="34" t="s">
        <v>217</v>
      </c>
      <c r="C17" s="34" t="s">
        <v>1475</v>
      </c>
      <c r="D17" s="34" t="s">
        <v>465</v>
      </c>
      <c r="E17" s="34" t="s">
        <v>469</v>
      </c>
      <c r="F17" s="66">
        <v>223.14141265200001</v>
      </c>
      <c r="G17" s="49">
        <v>230.64488438699999</v>
      </c>
      <c r="H17" s="103">
        <f t="shared" si="2"/>
        <v>-3.2532573852407154E-2</v>
      </c>
      <c r="I17" s="104">
        <v>435.26917967999998</v>
      </c>
      <c r="J17" s="105">
        <v>415.81913842</v>
      </c>
      <c r="K17" s="72">
        <f t="shared" si="0"/>
        <v>4.6775243039329117E-2</v>
      </c>
      <c r="L17" s="74">
        <f t="shared" si="1"/>
        <v>1.9506427538792346</v>
      </c>
      <c r="M17" s="55"/>
      <c r="O17" s="136"/>
    </row>
    <row r="18" spans="1:15" x14ac:dyDescent="0.15">
      <c r="A18" s="34" t="s">
        <v>1464</v>
      </c>
      <c r="B18" s="34" t="s">
        <v>248</v>
      </c>
      <c r="C18" s="34" t="s">
        <v>1475</v>
      </c>
      <c r="D18" s="34" t="s">
        <v>465</v>
      </c>
      <c r="E18" s="34" t="s">
        <v>468</v>
      </c>
      <c r="F18" s="66">
        <v>187.76823318799998</v>
      </c>
      <c r="G18" s="49">
        <v>314.110145004</v>
      </c>
      <c r="H18" s="103">
        <f t="shared" si="2"/>
        <v>-0.40222168505379263</v>
      </c>
      <c r="I18" s="104">
        <v>657.04802783000002</v>
      </c>
      <c r="J18" s="105">
        <v>458.96778128</v>
      </c>
      <c r="K18" s="72">
        <f t="shared" si="0"/>
        <v>0.43157767196115726</v>
      </c>
      <c r="L18" s="74">
        <f t="shared" si="1"/>
        <v>3.4992502015617362</v>
      </c>
      <c r="M18" s="55"/>
      <c r="O18" s="136"/>
    </row>
    <row r="19" spans="1:15" x14ac:dyDescent="0.15">
      <c r="A19" s="34" t="s">
        <v>1123</v>
      </c>
      <c r="B19" s="34" t="s">
        <v>513</v>
      </c>
      <c r="C19" s="34" t="s">
        <v>1911</v>
      </c>
      <c r="D19" s="34" t="s">
        <v>465</v>
      </c>
      <c r="E19" s="34" t="s">
        <v>468</v>
      </c>
      <c r="F19" s="66">
        <v>147.49417765999999</v>
      </c>
      <c r="G19" s="49">
        <v>18.723765879999998</v>
      </c>
      <c r="H19" s="103">
        <f t="shared" si="2"/>
        <v>6.8773777991716702</v>
      </c>
      <c r="I19" s="104">
        <v>777.63375232999999</v>
      </c>
      <c r="J19" s="105">
        <v>823.23859102999995</v>
      </c>
      <c r="K19" s="72">
        <f t="shared" si="0"/>
        <v>-5.5396866955594426E-2</v>
      </c>
      <c r="L19" s="74">
        <f t="shared" si="1"/>
        <v>5.2723013522783422</v>
      </c>
      <c r="M19" s="55"/>
      <c r="O19" s="136"/>
    </row>
    <row r="20" spans="1:15" x14ac:dyDescent="0.15">
      <c r="A20" s="34" t="s">
        <v>1221</v>
      </c>
      <c r="B20" s="34" t="s">
        <v>1222</v>
      </c>
      <c r="C20" s="34" t="s">
        <v>1915</v>
      </c>
      <c r="D20" s="34" t="s">
        <v>466</v>
      </c>
      <c r="E20" s="34" t="s">
        <v>469</v>
      </c>
      <c r="F20" s="66">
        <v>147.48630930599998</v>
      </c>
      <c r="G20" s="49">
        <v>119.212245689</v>
      </c>
      <c r="H20" s="103">
        <f t="shared" si="2"/>
        <v>0.23717415483272708</v>
      </c>
      <c r="I20" s="104">
        <v>156.49289302555599</v>
      </c>
      <c r="J20" s="105">
        <v>190.918166631985</v>
      </c>
      <c r="K20" s="72">
        <f t="shared" si="0"/>
        <v>-0.18031428969662888</v>
      </c>
      <c r="L20" s="74">
        <f t="shared" si="1"/>
        <v>1.0610672526957701</v>
      </c>
      <c r="M20" s="55"/>
      <c r="O20" s="136"/>
    </row>
    <row r="21" spans="1:15" x14ac:dyDescent="0.15">
      <c r="A21" s="34" t="s">
        <v>1957</v>
      </c>
      <c r="B21" s="34" t="s">
        <v>218</v>
      </c>
      <c r="C21" s="34" t="s">
        <v>1475</v>
      </c>
      <c r="D21" s="34" t="s">
        <v>465</v>
      </c>
      <c r="E21" s="34" t="s">
        <v>468</v>
      </c>
      <c r="F21" s="66">
        <v>145.724617951</v>
      </c>
      <c r="G21" s="49">
        <v>135.22325789500002</v>
      </c>
      <c r="H21" s="103">
        <f t="shared" si="2"/>
        <v>7.7659422051155058E-2</v>
      </c>
      <c r="I21" s="104">
        <v>216.63179575999999</v>
      </c>
      <c r="J21" s="105">
        <v>282.52716183999996</v>
      </c>
      <c r="K21" s="72">
        <f t="shared" si="0"/>
        <v>-0.23323550787416913</v>
      </c>
      <c r="L21" s="74">
        <f t="shared" si="1"/>
        <v>1.4865833845098333</v>
      </c>
      <c r="M21" s="55"/>
      <c r="O21" s="136"/>
    </row>
    <row r="22" spans="1:15" x14ac:dyDescent="0.15">
      <c r="A22" s="34" t="s">
        <v>940</v>
      </c>
      <c r="B22" s="34" t="s">
        <v>941</v>
      </c>
      <c r="C22" s="34" t="s">
        <v>1910</v>
      </c>
      <c r="D22" s="34" t="s">
        <v>465</v>
      </c>
      <c r="E22" s="34" t="s">
        <v>468</v>
      </c>
      <c r="F22" s="66">
        <v>134.08503947099999</v>
      </c>
      <c r="G22" s="49">
        <v>289.37123794000001</v>
      </c>
      <c r="H22" s="103">
        <f t="shared" si="2"/>
        <v>-0.53663314838912224</v>
      </c>
      <c r="I22" s="104">
        <v>29.61301336</v>
      </c>
      <c r="J22" s="105">
        <v>43.215415329999999</v>
      </c>
      <c r="K22" s="72">
        <f t="shared" si="0"/>
        <v>-0.31475809884342953</v>
      </c>
      <c r="L22" s="74">
        <f t="shared" si="1"/>
        <v>0.2208524789702935</v>
      </c>
      <c r="M22" s="55"/>
      <c r="O22" s="136"/>
    </row>
    <row r="23" spans="1:15" x14ac:dyDescent="0.15">
      <c r="A23" s="34" t="s">
        <v>2003</v>
      </c>
      <c r="B23" s="34" t="s">
        <v>2004</v>
      </c>
      <c r="C23" s="34" t="s">
        <v>1915</v>
      </c>
      <c r="D23" s="34" t="s">
        <v>466</v>
      </c>
      <c r="E23" s="34" t="s">
        <v>469</v>
      </c>
      <c r="F23" s="66">
        <v>128.500821734</v>
      </c>
      <c r="G23" s="49">
        <v>130.218610337</v>
      </c>
      <c r="H23" s="103">
        <f t="shared" si="2"/>
        <v>-1.3191575294456359E-2</v>
      </c>
      <c r="I23" s="104">
        <v>594.36184248000006</v>
      </c>
      <c r="J23" s="105">
        <v>197.36309646999999</v>
      </c>
      <c r="K23" s="72">
        <f t="shared" si="0"/>
        <v>2.0115145795270069</v>
      </c>
      <c r="L23" s="74">
        <f t="shared" si="1"/>
        <v>4.6253544098756372</v>
      </c>
      <c r="M23" s="55"/>
      <c r="O23" s="136"/>
    </row>
    <row r="24" spans="1:15" x14ac:dyDescent="0.15">
      <c r="A24" s="34" t="s">
        <v>1124</v>
      </c>
      <c r="B24" s="34" t="s">
        <v>511</v>
      </c>
      <c r="C24" s="34" t="s">
        <v>1911</v>
      </c>
      <c r="D24" s="34" t="s">
        <v>465</v>
      </c>
      <c r="E24" s="34" t="s">
        <v>468</v>
      </c>
      <c r="F24" s="66">
        <v>125.70434806</v>
      </c>
      <c r="G24" s="49">
        <v>41.186054460000001</v>
      </c>
      <c r="H24" s="103">
        <f t="shared" si="2"/>
        <v>2.0521094993958302</v>
      </c>
      <c r="I24" s="104">
        <v>884.51517366999997</v>
      </c>
      <c r="J24" s="105">
        <v>1011.26653572</v>
      </c>
      <c r="K24" s="72">
        <f t="shared" si="0"/>
        <v>-0.12533922321453639</v>
      </c>
      <c r="L24" s="74">
        <f t="shared" si="1"/>
        <v>7.0364723839768182</v>
      </c>
      <c r="M24" s="55"/>
      <c r="O24" s="136"/>
    </row>
    <row r="25" spans="1:15" x14ac:dyDescent="0.15">
      <c r="A25" s="34" t="s">
        <v>1995</v>
      </c>
      <c r="B25" s="34" t="s">
        <v>1996</v>
      </c>
      <c r="C25" s="34" t="s">
        <v>1915</v>
      </c>
      <c r="D25" s="34" t="s">
        <v>466</v>
      </c>
      <c r="E25" s="34" t="s">
        <v>469</v>
      </c>
      <c r="F25" s="66">
        <v>113.77675326800001</v>
      </c>
      <c r="G25" s="49">
        <v>98.446613194999998</v>
      </c>
      <c r="H25" s="103">
        <f t="shared" si="2"/>
        <v>0.15572033994338175</v>
      </c>
      <c r="I25" s="104">
        <v>278.14509854000005</v>
      </c>
      <c r="J25" s="105">
        <v>122.05065025</v>
      </c>
      <c r="K25" s="72">
        <f t="shared" si="0"/>
        <v>1.2789317219553284</v>
      </c>
      <c r="L25" s="74">
        <f t="shared" si="1"/>
        <v>2.4446566679999386</v>
      </c>
      <c r="M25" s="55"/>
      <c r="O25" s="136"/>
    </row>
    <row r="26" spans="1:15" x14ac:dyDescent="0.15">
      <c r="A26" s="34" t="s">
        <v>2121</v>
      </c>
      <c r="B26" s="34" t="s">
        <v>2122</v>
      </c>
      <c r="C26" s="34" t="s">
        <v>1915</v>
      </c>
      <c r="D26" s="34" t="s">
        <v>466</v>
      </c>
      <c r="E26" s="34" t="s">
        <v>469</v>
      </c>
      <c r="F26" s="66">
        <v>104.08204935500001</v>
      </c>
      <c r="G26" s="49">
        <v>89.930434844999994</v>
      </c>
      <c r="H26" s="103">
        <f t="shared" si="2"/>
        <v>0.15736179341722401</v>
      </c>
      <c r="I26" s="104">
        <v>207.87665845968402</v>
      </c>
      <c r="J26" s="105">
        <v>161.61496046752302</v>
      </c>
      <c r="K26" s="72">
        <f t="shared" si="0"/>
        <v>0.2862463837403062</v>
      </c>
      <c r="L26" s="74">
        <f t="shared" si="1"/>
        <v>1.9972383302202708</v>
      </c>
      <c r="M26" s="55"/>
      <c r="O26" s="136"/>
    </row>
    <row r="27" spans="1:15" x14ac:dyDescent="0.15">
      <c r="A27" s="34" t="s">
        <v>215</v>
      </c>
      <c r="B27" s="34" t="s">
        <v>216</v>
      </c>
      <c r="C27" s="34" t="s">
        <v>1475</v>
      </c>
      <c r="D27" s="34" t="s">
        <v>465</v>
      </c>
      <c r="E27" s="34" t="s">
        <v>468</v>
      </c>
      <c r="F27" s="66">
        <v>92.574128312999989</v>
      </c>
      <c r="G27" s="49">
        <v>69.699736474000005</v>
      </c>
      <c r="H27" s="103">
        <f t="shared" si="2"/>
        <v>0.3281847679227996</v>
      </c>
      <c r="I27" s="104">
        <v>166.65926246000001</v>
      </c>
      <c r="J27" s="105">
        <v>172.6105015</v>
      </c>
      <c r="K27" s="72">
        <f t="shared" si="0"/>
        <v>-3.4477850352575445E-2</v>
      </c>
      <c r="L27" s="74">
        <f t="shared" si="1"/>
        <v>1.800279035806988</v>
      </c>
      <c r="M27" s="55"/>
      <c r="O27" s="136"/>
    </row>
    <row r="28" spans="1:15" x14ac:dyDescent="0.15">
      <c r="A28" s="34" t="s">
        <v>2011</v>
      </c>
      <c r="B28" s="34" t="s">
        <v>1390</v>
      </c>
      <c r="C28" s="34" t="s">
        <v>1915</v>
      </c>
      <c r="D28" s="34" t="s">
        <v>466</v>
      </c>
      <c r="E28" s="34" t="s">
        <v>469</v>
      </c>
      <c r="F28" s="66">
        <v>91.097937791999996</v>
      </c>
      <c r="G28" s="49">
        <v>161.54920368000001</v>
      </c>
      <c r="H28" s="103">
        <f t="shared" si="2"/>
        <v>-0.43609788400784277</v>
      </c>
      <c r="I28" s="104">
        <v>272.70840812</v>
      </c>
      <c r="J28" s="105">
        <v>268.29979881999998</v>
      </c>
      <c r="K28" s="72">
        <f t="shared" si="0"/>
        <v>1.6431653394409551E-2</v>
      </c>
      <c r="L28" s="74">
        <f t="shared" si="1"/>
        <v>2.9935738912406928</v>
      </c>
      <c r="M28" s="55"/>
      <c r="O28" s="136"/>
    </row>
    <row r="29" spans="1:15" x14ac:dyDescent="0.15">
      <c r="A29" s="34" t="s">
        <v>1163</v>
      </c>
      <c r="B29" s="34" t="s">
        <v>1994</v>
      </c>
      <c r="C29" s="34" t="s">
        <v>1915</v>
      </c>
      <c r="D29" s="34" t="s">
        <v>465</v>
      </c>
      <c r="E29" s="34" t="s">
        <v>468</v>
      </c>
      <c r="F29" s="66">
        <v>80.014068485999999</v>
      </c>
      <c r="G29" s="49">
        <v>50.610243109999999</v>
      </c>
      <c r="H29" s="103">
        <f t="shared" si="2"/>
        <v>0.58098565762846821</v>
      </c>
      <c r="I29" s="104">
        <v>129.33518322</v>
      </c>
      <c r="J29" s="105">
        <v>102.48100204000001</v>
      </c>
      <c r="K29" s="72">
        <f t="shared" si="0"/>
        <v>0.26204057967269256</v>
      </c>
      <c r="L29" s="74">
        <f t="shared" si="1"/>
        <v>1.6164055355169158</v>
      </c>
      <c r="M29" s="55"/>
      <c r="O29" s="136"/>
    </row>
    <row r="30" spans="1:15" x14ac:dyDescent="0.15">
      <c r="A30" s="34" t="s">
        <v>2034</v>
      </c>
      <c r="B30" s="34" t="s">
        <v>1406</v>
      </c>
      <c r="C30" s="34" t="s">
        <v>1915</v>
      </c>
      <c r="D30" s="34" t="s">
        <v>466</v>
      </c>
      <c r="E30" s="34" t="s">
        <v>469</v>
      </c>
      <c r="F30" s="66">
        <v>76.843027243999998</v>
      </c>
      <c r="G30" s="49">
        <v>78.021853543999995</v>
      </c>
      <c r="H30" s="103">
        <f t="shared" si="2"/>
        <v>-1.5108924569898874E-2</v>
      </c>
      <c r="I30" s="104">
        <v>172.04833072999998</v>
      </c>
      <c r="J30" s="105">
        <v>286.26932332999996</v>
      </c>
      <c r="K30" s="72">
        <f t="shared" si="0"/>
        <v>-0.39899836724150339</v>
      </c>
      <c r="L30" s="74">
        <f t="shared" si="1"/>
        <v>2.2389582620644832</v>
      </c>
      <c r="M30" s="55"/>
      <c r="O30" s="136"/>
    </row>
    <row r="31" spans="1:15" x14ac:dyDescent="0.15">
      <c r="A31" s="34" t="s">
        <v>1997</v>
      </c>
      <c r="B31" s="34" t="s">
        <v>1998</v>
      </c>
      <c r="C31" s="34" t="s">
        <v>1915</v>
      </c>
      <c r="D31" s="34" t="s">
        <v>466</v>
      </c>
      <c r="E31" s="34" t="s">
        <v>469</v>
      </c>
      <c r="F31" s="66">
        <v>70.091253628999993</v>
      </c>
      <c r="G31" s="49">
        <v>94.159881474999992</v>
      </c>
      <c r="H31" s="103">
        <f t="shared" si="2"/>
        <v>-0.25561446625642115</v>
      </c>
      <c r="I31" s="104">
        <v>429.78870964999999</v>
      </c>
      <c r="J31" s="105">
        <v>477.63972777999999</v>
      </c>
      <c r="K31" s="72">
        <f t="shared" si="0"/>
        <v>-0.10018224060298453</v>
      </c>
      <c r="L31" s="74">
        <f t="shared" si="1"/>
        <v>6.1318450933252606</v>
      </c>
      <c r="M31" s="55"/>
      <c r="O31" s="136"/>
    </row>
    <row r="32" spans="1:15" x14ac:dyDescent="0.15">
      <c r="A32" s="34" t="s">
        <v>1466</v>
      </c>
      <c r="B32" s="34" t="s">
        <v>122</v>
      </c>
      <c r="C32" s="34" t="s">
        <v>1916</v>
      </c>
      <c r="D32" s="34" t="s">
        <v>465</v>
      </c>
      <c r="E32" s="34" t="s">
        <v>469</v>
      </c>
      <c r="F32" s="66">
        <v>68.461937344999996</v>
      </c>
      <c r="G32" s="49">
        <v>81.917774718999993</v>
      </c>
      <c r="H32" s="103">
        <f t="shared" si="2"/>
        <v>-0.16426028929810577</v>
      </c>
      <c r="I32" s="104">
        <v>64.278058709999996</v>
      </c>
      <c r="J32" s="105">
        <v>60.35370606</v>
      </c>
      <c r="K32" s="72">
        <f t="shared" si="0"/>
        <v>6.5022562924282434E-2</v>
      </c>
      <c r="L32" s="74">
        <f t="shared" si="1"/>
        <v>0.93888752207060411</v>
      </c>
      <c r="M32" s="55"/>
      <c r="O32" s="136"/>
    </row>
    <row r="33" spans="1:15" x14ac:dyDescent="0.15">
      <c r="A33" s="34" t="s">
        <v>773</v>
      </c>
      <c r="B33" s="34" t="s">
        <v>774</v>
      </c>
      <c r="C33" s="34" t="s">
        <v>1475</v>
      </c>
      <c r="D33" s="34" t="s">
        <v>465</v>
      </c>
      <c r="E33" s="34" t="s">
        <v>468</v>
      </c>
      <c r="F33" s="66">
        <v>61.735603132000001</v>
      </c>
      <c r="G33" s="49">
        <v>60.473787910999995</v>
      </c>
      <c r="H33" s="103">
        <f t="shared" si="2"/>
        <v>2.0865490067482284E-2</v>
      </c>
      <c r="I33" s="104">
        <v>131.8230147127685</v>
      </c>
      <c r="J33" s="105">
        <v>106.77193889556999</v>
      </c>
      <c r="K33" s="72">
        <f t="shared" si="0"/>
        <v>0.23462228068837554</v>
      </c>
      <c r="L33" s="74">
        <f t="shared" si="1"/>
        <v>2.1352834997158943</v>
      </c>
      <c r="M33" s="55"/>
      <c r="O33" s="136"/>
    </row>
    <row r="34" spans="1:15" x14ac:dyDescent="0.15">
      <c r="A34" s="34" t="s">
        <v>685</v>
      </c>
      <c r="B34" s="34" t="s">
        <v>686</v>
      </c>
      <c r="C34" s="34" t="s">
        <v>1475</v>
      </c>
      <c r="D34" s="34" t="s">
        <v>465</v>
      </c>
      <c r="E34" s="34" t="s">
        <v>468</v>
      </c>
      <c r="F34" s="66">
        <v>60.117835152000005</v>
      </c>
      <c r="G34" s="49">
        <v>66.790422586999995</v>
      </c>
      <c r="H34" s="103">
        <f t="shared" si="2"/>
        <v>-9.99033570465645E-2</v>
      </c>
      <c r="I34" s="104">
        <v>144.90679342999999</v>
      </c>
      <c r="J34" s="105">
        <v>138.01481414</v>
      </c>
      <c r="K34" s="72">
        <f t="shared" si="0"/>
        <v>4.993651828570278E-2</v>
      </c>
      <c r="L34" s="74">
        <f t="shared" si="1"/>
        <v>2.4103794333848234</v>
      </c>
      <c r="M34" s="55"/>
      <c r="O34" s="136"/>
    </row>
    <row r="35" spans="1:15" x14ac:dyDescent="0.15">
      <c r="A35" s="34" t="s">
        <v>2001</v>
      </c>
      <c r="B35" s="34" t="s">
        <v>2002</v>
      </c>
      <c r="C35" s="34" t="s">
        <v>1915</v>
      </c>
      <c r="D35" s="34" t="s">
        <v>466</v>
      </c>
      <c r="E35" s="34" t="s">
        <v>469</v>
      </c>
      <c r="F35" s="66">
        <v>57.622844553999997</v>
      </c>
      <c r="G35" s="49">
        <v>85.818025937999991</v>
      </c>
      <c r="H35" s="103">
        <f t="shared" si="2"/>
        <v>-0.32854614255948811</v>
      </c>
      <c r="I35" s="104">
        <v>128.53366653</v>
      </c>
      <c r="J35" s="105">
        <v>61.873057079999995</v>
      </c>
      <c r="K35" s="72">
        <f t="shared" si="0"/>
        <v>1.0773770134520726</v>
      </c>
      <c r="L35" s="74">
        <f t="shared" si="1"/>
        <v>2.2306025938991518</v>
      </c>
      <c r="M35" s="55"/>
      <c r="O35" s="136"/>
    </row>
    <row r="36" spans="1:15" x14ac:dyDescent="0.15">
      <c r="A36" s="34" t="s">
        <v>767</v>
      </c>
      <c r="B36" s="34" t="s">
        <v>768</v>
      </c>
      <c r="C36" s="34" t="s">
        <v>1475</v>
      </c>
      <c r="D36" s="34" t="s">
        <v>465</v>
      </c>
      <c r="E36" s="34" t="s">
        <v>469</v>
      </c>
      <c r="F36" s="66">
        <v>53.952153054999997</v>
      </c>
      <c r="G36" s="49">
        <v>67.058730858999994</v>
      </c>
      <c r="H36" s="103">
        <f t="shared" si="2"/>
        <v>-0.19544923734924746</v>
      </c>
      <c r="I36" s="104">
        <v>59.455617689999997</v>
      </c>
      <c r="J36" s="105">
        <v>71.706282129999991</v>
      </c>
      <c r="K36" s="72">
        <f t="shared" si="0"/>
        <v>-0.17084506511981945</v>
      </c>
      <c r="L36" s="74">
        <f t="shared" si="1"/>
        <v>1.1020063949883454</v>
      </c>
      <c r="M36" s="55"/>
      <c r="O36" s="136"/>
    </row>
    <row r="37" spans="1:15" x14ac:dyDescent="0.15">
      <c r="A37" s="34" t="s">
        <v>364</v>
      </c>
      <c r="B37" s="34" t="s">
        <v>365</v>
      </c>
      <c r="C37" s="34" t="s">
        <v>1475</v>
      </c>
      <c r="D37" s="34" t="s">
        <v>465</v>
      </c>
      <c r="E37" s="34" t="s">
        <v>468</v>
      </c>
      <c r="F37" s="66">
        <v>51.825621120999998</v>
      </c>
      <c r="G37" s="49">
        <v>62.099910531000006</v>
      </c>
      <c r="H37" s="103">
        <f t="shared" si="2"/>
        <v>-0.16544773288958492</v>
      </c>
      <c r="I37" s="104">
        <v>31.440505563941198</v>
      </c>
      <c r="J37" s="105">
        <v>40.625547560000001</v>
      </c>
      <c r="K37" s="72">
        <f t="shared" si="0"/>
        <v>-0.22609029410602743</v>
      </c>
      <c r="L37" s="74">
        <f t="shared" si="1"/>
        <v>0.60665950323172002</v>
      </c>
      <c r="M37" s="55"/>
      <c r="O37" s="136"/>
    </row>
    <row r="38" spans="1:15" x14ac:dyDescent="0.15">
      <c r="A38" s="34" t="s">
        <v>681</v>
      </c>
      <c r="B38" s="34" t="s">
        <v>682</v>
      </c>
      <c r="C38" s="34" t="s">
        <v>1475</v>
      </c>
      <c r="D38" s="34" t="s">
        <v>465</v>
      </c>
      <c r="E38" s="34" t="s">
        <v>468</v>
      </c>
      <c r="F38" s="66">
        <v>51.800522781000005</v>
      </c>
      <c r="G38" s="49">
        <v>60.481908851999997</v>
      </c>
      <c r="H38" s="103">
        <f t="shared" si="2"/>
        <v>-0.14353690608944658</v>
      </c>
      <c r="I38" s="104">
        <v>184.38335575021651</v>
      </c>
      <c r="J38" s="105">
        <v>189.900944369114</v>
      </c>
      <c r="K38" s="72">
        <f t="shared" si="0"/>
        <v>-2.9055087836597826E-2</v>
      </c>
      <c r="L38" s="74">
        <f t="shared" si="1"/>
        <v>3.5594883188678312</v>
      </c>
      <c r="M38" s="55"/>
      <c r="O38" s="136"/>
    </row>
    <row r="39" spans="1:15" x14ac:dyDescent="0.15">
      <c r="A39" s="34" t="s">
        <v>771</v>
      </c>
      <c r="B39" s="34" t="s">
        <v>772</v>
      </c>
      <c r="C39" s="34" t="s">
        <v>1475</v>
      </c>
      <c r="D39" s="34" t="s">
        <v>465</v>
      </c>
      <c r="E39" s="34" t="s">
        <v>468</v>
      </c>
      <c r="F39" s="66">
        <v>51.667327018000002</v>
      </c>
      <c r="G39" s="49">
        <v>46.80605044</v>
      </c>
      <c r="H39" s="103">
        <f t="shared" si="2"/>
        <v>0.10386000383073557</v>
      </c>
      <c r="I39" s="104">
        <v>132.387193326095</v>
      </c>
      <c r="J39" s="105">
        <v>93.577559074689489</v>
      </c>
      <c r="K39" s="72">
        <f t="shared" ref="K39:K70" si="3">IF(ISERROR(I39/J39-1),"",((I39/J39-1)))</f>
        <v>0.41473227807138424</v>
      </c>
      <c r="L39" s="74">
        <f t="shared" ref="L39:L70" si="4">IF(ISERROR(I39/F39),"",(I39/F39))</f>
        <v>2.562300025313359</v>
      </c>
      <c r="M39" s="55"/>
      <c r="O39" s="136"/>
    </row>
    <row r="40" spans="1:15" x14ac:dyDescent="0.15">
      <c r="A40" s="34" t="s">
        <v>1188</v>
      </c>
      <c r="B40" s="34" t="s">
        <v>383</v>
      </c>
      <c r="C40" s="34" t="s">
        <v>1916</v>
      </c>
      <c r="D40" s="34" t="s">
        <v>465</v>
      </c>
      <c r="E40" s="34" t="s">
        <v>469</v>
      </c>
      <c r="F40" s="66">
        <v>51.276161417000004</v>
      </c>
      <c r="G40" s="49">
        <v>56.846356753999999</v>
      </c>
      <c r="H40" s="103">
        <f t="shared" si="2"/>
        <v>-9.7986848323539211E-2</v>
      </c>
      <c r="I40" s="104">
        <v>4.3259261599999999</v>
      </c>
      <c r="J40" s="105">
        <v>27.907044329999998</v>
      </c>
      <c r="K40" s="72">
        <f t="shared" si="3"/>
        <v>-0.84498802134521855</v>
      </c>
      <c r="L40" s="74">
        <f t="shared" si="4"/>
        <v>8.4365249668743536E-2</v>
      </c>
      <c r="M40" s="55"/>
      <c r="O40" s="136"/>
    </row>
    <row r="41" spans="1:15" x14ac:dyDescent="0.15">
      <c r="A41" s="34" t="s">
        <v>2020</v>
      </c>
      <c r="B41" s="34" t="s">
        <v>1409</v>
      </c>
      <c r="C41" s="34" t="s">
        <v>1915</v>
      </c>
      <c r="D41" s="34" t="s">
        <v>466</v>
      </c>
      <c r="E41" s="34" t="s">
        <v>469</v>
      </c>
      <c r="F41" s="66">
        <v>51.069434890000004</v>
      </c>
      <c r="G41" s="49">
        <v>58.788773833999997</v>
      </c>
      <c r="H41" s="103">
        <f t="shared" si="2"/>
        <v>-0.13130634372128336</v>
      </c>
      <c r="I41" s="104">
        <v>13.392878289999999</v>
      </c>
      <c r="J41" s="105">
        <v>16.2032053</v>
      </c>
      <c r="K41" s="72">
        <f t="shared" si="3"/>
        <v>-0.17344265890403809</v>
      </c>
      <c r="L41" s="74">
        <f t="shared" si="4"/>
        <v>0.26224841373019542</v>
      </c>
      <c r="M41" s="55"/>
      <c r="O41" s="136"/>
    </row>
    <row r="42" spans="1:15" x14ac:dyDescent="0.15">
      <c r="A42" s="34" t="s">
        <v>2010</v>
      </c>
      <c r="B42" s="34" t="s">
        <v>1405</v>
      </c>
      <c r="C42" s="34" t="s">
        <v>1915</v>
      </c>
      <c r="D42" s="34" t="s">
        <v>466</v>
      </c>
      <c r="E42" s="34" t="s">
        <v>469</v>
      </c>
      <c r="F42" s="66">
        <v>50.667680859000001</v>
      </c>
      <c r="G42" s="49">
        <v>30.065542000000001</v>
      </c>
      <c r="H42" s="103">
        <f t="shared" si="2"/>
        <v>0.68524089334561133</v>
      </c>
      <c r="I42" s="104">
        <v>17.238175909999999</v>
      </c>
      <c r="J42" s="105">
        <v>63.92275746</v>
      </c>
      <c r="K42" s="72">
        <f t="shared" si="3"/>
        <v>-0.73032803034526661</v>
      </c>
      <c r="L42" s="74">
        <f t="shared" si="4"/>
        <v>0.34022034594342432</v>
      </c>
      <c r="M42" s="55"/>
      <c r="O42" s="136"/>
    </row>
    <row r="43" spans="1:15" x14ac:dyDescent="0.15">
      <c r="A43" s="34" t="s">
        <v>1243</v>
      </c>
      <c r="B43" s="34" t="s">
        <v>1244</v>
      </c>
      <c r="C43" s="34" t="s">
        <v>1915</v>
      </c>
      <c r="D43" s="34" t="s">
        <v>466</v>
      </c>
      <c r="E43" s="34" t="s">
        <v>468</v>
      </c>
      <c r="F43" s="66">
        <v>49.086468287000002</v>
      </c>
      <c r="G43" s="49">
        <v>35.847860390000001</v>
      </c>
      <c r="H43" s="103">
        <f t="shared" si="2"/>
        <v>0.36929980626383485</v>
      </c>
      <c r="I43" s="104">
        <v>79.916805060000002</v>
      </c>
      <c r="J43" s="105">
        <v>49.110033209999997</v>
      </c>
      <c r="K43" s="72">
        <f t="shared" si="3"/>
        <v>0.62730097775065241</v>
      </c>
      <c r="L43" s="74">
        <f t="shared" si="4"/>
        <v>1.6280821955399278</v>
      </c>
      <c r="M43" s="55"/>
      <c r="O43" s="136"/>
    </row>
    <row r="44" spans="1:15" x14ac:dyDescent="0.15">
      <c r="A44" s="34" t="s">
        <v>1101</v>
      </c>
      <c r="B44" s="34" t="s">
        <v>222</v>
      </c>
      <c r="C44" s="34" t="s">
        <v>1475</v>
      </c>
      <c r="D44" s="34" t="s">
        <v>465</v>
      </c>
      <c r="E44" s="34" t="s">
        <v>468</v>
      </c>
      <c r="F44" s="66">
        <v>48.029508575999998</v>
      </c>
      <c r="G44" s="49">
        <v>31.925397895</v>
      </c>
      <c r="H44" s="103">
        <f t="shared" si="2"/>
        <v>0.50442944310248183</v>
      </c>
      <c r="I44" s="104">
        <v>33.908674120000001</v>
      </c>
      <c r="J44" s="105">
        <v>11.10703835</v>
      </c>
      <c r="K44" s="72">
        <f t="shared" si="3"/>
        <v>2.0528997066081076</v>
      </c>
      <c r="L44" s="74">
        <f t="shared" si="4"/>
        <v>0.70599669089564498</v>
      </c>
      <c r="M44" s="55"/>
      <c r="O44" s="136"/>
    </row>
    <row r="45" spans="1:15" x14ac:dyDescent="0.15">
      <c r="A45" s="34" t="s">
        <v>1951</v>
      </c>
      <c r="B45" s="34" t="s">
        <v>137</v>
      </c>
      <c r="C45" s="34" t="s">
        <v>1909</v>
      </c>
      <c r="D45" s="34" t="s">
        <v>465</v>
      </c>
      <c r="E45" s="34" t="s">
        <v>468</v>
      </c>
      <c r="F45" s="66">
        <v>46.596496780000003</v>
      </c>
      <c r="G45" s="49">
        <v>17.078421540000001</v>
      </c>
      <c r="H45" s="103">
        <f t="shared" si="2"/>
        <v>1.7283842754943501</v>
      </c>
      <c r="I45" s="104">
        <v>59.382979649999996</v>
      </c>
      <c r="J45" s="105">
        <v>32.48686584</v>
      </c>
      <c r="K45" s="72">
        <f t="shared" si="3"/>
        <v>0.82790731314203003</v>
      </c>
      <c r="L45" s="74">
        <f t="shared" si="4"/>
        <v>1.2744086734753881</v>
      </c>
      <c r="M45" s="55"/>
      <c r="O45" s="136"/>
    </row>
    <row r="46" spans="1:15" x14ac:dyDescent="0.15">
      <c r="A46" s="34" t="s">
        <v>1216</v>
      </c>
      <c r="B46" s="34" t="s">
        <v>1217</v>
      </c>
      <c r="C46" s="34" t="s">
        <v>1915</v>
      </c>
      <c r="D46" s="34" t="s">
        <v>466</v>
      </c>
      <c r="E46" s="34" t="s">
        <v>469</v>
      </c>
      <c r="F46" s="66">
        <v>45.621751630999995</v>
      </c>
      <c r="G46" s="49">
        <v>45.547172003</v>
      </c>
      <c r="H46" s="103">
        <f t="shared" si="2"/>
        <v>1.6374151175639895E-3</v>
      </c>
      <c r="I46" s="104">
        <v>69.800980370000005</v>
      </c>
      <c r="J46" s="105">
        <v>13.55294039</v>
      </c>
      <c r="K46" s="72">
        <f t="shared" si="3"/>
        <v>4.1502462463055227</v>
      </c>
      <c r="L46" s="74">
        <f t="shared" si="4"/>
        <v>1.5299934323996938</v>
      </c>
      <c r="M46" s="55"/>
      <c r="O46" s="136"/>
    </row>
    <row r="47" spans="1:15" x14ac:dyDescent="0.15">
      <c r="A47" s="34" t="s">
        <v>138</v>
      </c>
      <c r="B47" s="34" t="s">
        <v>139</v>
      </c>
      <c r="C47" s="34" t="s">
        <v>1909</v>
      </c>
      <c r="D47" s="34" t="s">
        <v>465</v>
      </c>
      <c r="E47" s="34" t="s">
        <v>468</v>
      </c>
      <c r="F47" s="66">
        <v>45.568922649999998</v>
      </c>
      <c r="G47" s="49">
        <v>30.996328010000003</v>
      </c>
      <c r="H47" s="103">
        <f t="shared" si="2"/>
        <v>0.47013938668149979</v>
      </c>
      <c r="I47" s="104">
        <v>94.356116780000008</v>
      </c>
      <c r="J47" s="105">
        <v>58.618962659999994</v>
      </c>
      <c r="K47" s="72">
        <f t="shared" si="3"/>
        <v>0.60965176622591599</v>
      </c>
      <c r="L47" s="74">
        <f t="shared" si="4"/>
        <v>2.0706242608524783</v>
      </c>
      <c r="M47" s="55"/>
      <c r="O47" s="136"/>
    </row>
    <row r="48" spans="1:15" x14ac:dyDescent="0.15">
      <c r="A48" s="34" t="s">
        <v>2074</v>
      </c>
      <c r="B48" s="34" t="s">
        <v>1321</v>
      </c>
      <c r="C48" s="34" t="s">
        <v>1914</v>
      </c>
      <c r="D48" s="34" t="s">
        <v>465</v>
      </c>
      <c r="E48" s="34" t="s">
        <v>469</v>
      </c>
      <c r="F48" s="66">
        <v>44.894405429999999</v>
      </c>
      <c r="G48" s="49">
        <v>31.421431200000001</v>
      </c>
      <c r="H48" s="103">
        <f t="shared" si="2"/>
        <v>0.42878295849235526</v>
      </c>
      <c r="I48" s="104">
        <v>15.721385890000001</v>
      </c>
      <c r="J48" s="105">
        <v>6.3249709000000003</v>
      </c>
      <c r="K48" s="72">
        <f t="shared" si="3"/>
        <v>1.4856060428673277</v>
      </c>
      <c r="L48" s="74">
        <f t="shared" si="4"/>
        <v>0.35018585811350172</v>
      </c>
      <c r="M48" s="55"/>
      <c r="O48" s="136"/>
    </row>
    <row r="49" spans="1:15" x14ac:dyDescent="0.15">
      <c r="A49" s="34" t="s">
        <v>1649</v>
      </c>
      <c r="B49" s="34" t="s">
        <v>1653</v>
      </c>
      <c r="C49" s="34" t="s">
        <v>1916</v>
      </c>
      <c r="D49" s="34" t="s">
        <v>465</v>
      </c>
      <c r="E49" s="34" t="s">
        <v>469</v>
      </c>
      <c r="F49" s="66">
        <v>44.885879170000003</v>
      </c>
      <c r="G49" s="49">
        <v>24.83607915</v>
      </c>
      <c r="H49" s="103">
        <f t="shared" si="2"/>
        <v>0.80728523608365133</v>
      </c>
      <c r="I49" s="104">
        <v>57.205851939999995</v>
      </c>
      <c r="J49" s="105">
        <v>35.52326274</v>
      </c>
      <c r="K49" s="72">
        <f t="shared" si="3"/>
        <v>0.61037718744187619</v>
      </c>
      <c r="L49" s="74">
        <f t="shared" si="4"/>
        <v>1.2744732418705567</v>
      </c>
      <c r="M49" s="55"/>
      <c r="O49" s="136"/>
    </row>
    <row r="50" spans="1:15" x14ac:dyDescent="0.15">
      <c r="A50" s="34" t="s">
        <v>1958</v>
      </c>
      <c r="B50" s="34" t="s">
        <v>918</v>
      </c>
      <c r="C50" s="34" t="s">
        <v>1475</v>
      </c>
      <c r="D50" s="34" t="s">
        <v>465</v>
      </c>
      <c r="E50" s="34" t="s">
        <v>468</v>
      </c>
      <c r="F50" s="66">
        <v>44.29080381</v>
      </c>
      <c r="G50" s="49">
        <v>73.989931139999996</v>
      </c>
      <c r="H50" s="103">
        <f t="shared" si="2"/>
        <v>-0.40139417448307679</v>
      </c>
      <c r="I50" s="104">
        <v>209.94886044</v>
      </c>
      <c r="J50" s="105">
        <v>194.12228818</v>
      </c>
      <c r="K50" s="72">
        <f t="shared" si="3"/>
        <v>8.1528877535818056E-2</v>
      </c>
      <c r="L50" s="74">
        <f t="shared" si="4"/>
        <v>4.7402359492197261</v>
      </c>
      <c r="M50" s="55"/>
      <c r="O50" s="136"/>
    </row>
    <row r="51" spans="1:15" x14ac:dyDescent="0.15">
      <c r="A51" s="34" t="s">
        <v>2061</v>
      </c>
      <c r="B51" s="34" t="s">
        <v>808</v>
      </c>
      <c r="C51" s="34" t="s">
        <v>1913</v>
      </c>
      <c r="D51" s="34" t="s">
        <v>466</v>
      </c>
      <c r="E51" s="34" t="s">
        <v>469</v>
      </c>
      <c r="F51" s="66">
        <v>43.966754881999996</v>
      </c>
      <c r="G51" s="49">
        <v>50.071181342000003</v>
      </c>
      <c r="H51" s="103">
        <f t="shared" si="2"/>
        <v>-0.12191496777967126</v>
      </c>
      <c r="I51" s="104">
        <v>102.92359671</v>
      </c>
      <c r="J51" s="105">
        <v>51.120613479999996</v>
      </c>
      <c r="K51" s="72">
        <f t="shared" si="3"/>
        <v>1.0133482308514741</v>
      </c>
      <c r="L51" s="74">
        <f t="shared" si="4"/>
        <v>2.3409413996150295</v>
      </c>
      <c r="M51" s="55"/>
      <c r="O51" s="136"/>
    </row>
    <row r="52" spans="1:15" x14ac:dyDescent="0.15">
      <c r="A52" s="34" t="s">
        <v>1170</v>
      </c>
      <c r="B52" s="34" t="s">
        <v>1327</v>
      </c>
      <c r="C52" s="34" t="s">
        <v>1916</v>
      </c>
      <c r="D52" s="34" t="s">
        <v>465</v>
      </c>
      <c r="E52" s="34" t="s">
        <v>469</v>
      </c>
      <c r="F52" s="66">
        <v>43.870556520999997</v>
      </c>
      <c r="G52" s="49">
        <v>32.516077709999998</v>
      </c>
      <c r="H52" s="103">
        <f t="shared" si="2"/>
        <v>0.34919583205166349</v>
      </c>
      <c r="I52" s="104">
        <v>11.72150353</v>
      </c>
      <c r="J52" s="105">
        <v>5.1663755999999994</v>
      </c>
      <c r="K52" s="72">
        <f t="shared" si="3"/>
        <v>1.2688059168597809</v>
      </c>
      <c r="L52" s="74">
        <f t="shared" si="4"/>
        <v>0.26718383488910474</v>
      </c>
      <c r="M52" s="55"/>
      <c r="O52" s="136"/>
    </row>
    <row r="53" spans="1:15" x14ac:dyDescent="0.15">
      <c r="A53" s="34" t="s">
        <v>1465</v>
      </c>
      <c r="B53" s="34" t="s">
        <v>1220</v>
      </c>
      <c r="C53" s="34" t="s">
        <v>1915</v>
      </c>
      <c r="D53" s="34" t="s">
        <v>466</v>
      </c>
      <c r="E53" s="34" t="s">
        <v>469</v>
      </c>
      <c r="F53" s="66">
        <v>43.721333443999995</v>
      </c>
      <c r="G53" s="49">
        <v>32.350096239000003</v>
      </c>
      <c r="H53" s="103">
        <f t="shared" si="2"/>
        <v>0.35150551395551255</v>
      </c>
      <c r="I53" s="104">
        <v>46.305100801480897</v>
      </c>
      <c r="J53" s="105">
        <v>62.286706556260498</v>
      </c>
      <c r="K53" s="72">
        <f t="shared" si="3"/>
        <v>-0.25658132591011551</v>
      </c>
      <c r="L53" s="74">
        <f t="shared" si="4"/>
        <v>1.0590962615719461</v>
      </c>
      <c r="M53" s="55"/>
      <c r="O53" s="136"/>
    </row>
    <row r="54" spans="1:15" x14ac:dyDescent="0.15">
      <c r="A54" s="34" t="s">
        <v>366</v>
      </c>
      <c r="B54" s="34" t="s">
        <v>367</v>
      </c>
      <c r="C54" s="34" t="s">
        <v>1475</v>
      </c>
      <c r="D54" s="34" t="s">
        <v>465</v>
      </c>
      <c r="E54" s="34" t="s">
        <v>468</v>
      </c>
      <c r="F54" s="66">
        <v>43.468622825000004</v>
      </c>
      <c r="G54" s="49">
        <v>57.026523392999998</v>
      </c>
      <c r="H54" s="103">
        <f t="shared" si="2"/>
        <v>-0.23774727550135422</v>
      </c>
      <c r="I54" s="104">
        <v>110.93805167583299</v>
      </c>
      <c r="J54" s="105">
        <v>92.877302892069991</v>
      </c>
      <c r="K54" s="72">
        <f t="shared" si="3"/>
        <v>0.19445815308343817</v>
      </c>
      <c r="L54" s="74">
        <f t="shared" si="4"/>
        <v>2.5521409344496062</v>
      </c>
      <c r="M54" s="55"/>
      <c r="O54" s="136"/>
    </row>
    <row r="55" spans="1:15" x14ac:dyDescent="0.15">
      <c r="A55" s="34" t="s">
        <v>1381</v>
      </c>
      <c r="B55" s="34" t="s">
        <v>1382</v>
      </c>
      <c r="C55" s="34" t="s">
        <v>1915</v>
      </c>
      <c r="D55" s="34" t="s">
        <v>466</v>
      </c>
      <c r="E55" s="34" t="s">
        <v>469</v>
      </c>
      <c r="F55" s="66">
        <v>42.744859276</v>
      </c>
      <c r="G55" s="49">
        <v>42.182973032</v>
      </c>
      <c r="H55" s="103">
        <f t="shared" si="2"/>
        <v>1.3320214380663886E-2</v>
      </c>
      <c r="I55" s="104">
        <v>211.55596815999999</v>
      </c>
      <c r="J55" s="105">
        <v>35.08543109</v>
      </c>
      <c r="K55" s="72">
        <f t="shared" si="3"/>
        <v>5.0297383155225752</v>
      </c>
      <c r="L55" s="74">
        <f t="shared" si="4"/>
        <v>4.9492727720543117</v>
      </c>
      <c r="M55" s="55"/>
      <c r="O55" s="136"/>
    </row>
    <row r="56" spans="1:15" x14ac:dyDescent="0.15">
      <c r="A56" s="34" t="s">
        <v>45</v>
      </c>
      <c r="B56" s="34" t="s">
        <v>825</v>
      </c>
      <c r="C56" s="34" t="s">
        <v>1913</v>
      </c>
      <c r="D56" s="34" t="s">
        <v>466</v>
      </c>
      <c r="E56" s="34" t="s">
        <v>469</v>
      </c>
      <c r="F56" s="66">
        <v>42.025862244999999</v>
      </c>
      <c r="G56" s="49">
        <v>43.104025055000001</v>
      </c>
      <c r="H56" s="103">
        <f t="shared" si="2"/>
        <v>-2.5013042485574899E-2</v>
      </c>
      <c r="I56" s="104">
        <v>19.19621416</v>
      </c>
      <c r="J56" s="105">
        <v>10.38332222</v>
      </c>
      <c r="K56" s="72">
        <f t="shared" si="3"/>
        <v>0.84875454630743419</v>
      </c>
      <c r="L56" s="74">
        <f t="shared" si="4"/>
        <v>0.45677145297081578</v>
      </c>
      <c r="M56" s="55"/>
      <c r="O56" s="136"/>
    </row>
    <row r="57" spans="1:15" x14ac:dyDescent="0.15">
      <c r="A57" s="34" t="s">
        <v>2016</v>
      </c>
      <c r="B57" s="34" t="s">
        <v>1008</v>
      </c>
      <c r="C57" s="34" t="s">
        <v>1915</v>
      </c>
      <c r="D57" s="34" t="s">
        <v>466</v>
      </c>
      <c r="E57" s="34" t="s">
        <v>469</v>
      </c>
      <c r="F57" s="66">
        <v>41.414516825</v>
      </c>
      <c r="G57" s="49">
        <v>24.827698077000001</v>
      </c>
      <c r="H57" s="103">
        <f t="shared" si="2"/>
        <v>0.66807718929713311</v>
      </c>
      <c r="I57" s="104">
        <v>76.707113730000003</v>
      </c>
      <c r="J57" s="105">
        <v>56.405716240000004</v>
      </c>
      <c r="K57" s="72">
        <f t="shared" si="3"/>
        <v>0.3599173779412681</v>
      </c>
      <c r="L57" s="74">
        <f t="shared" si="4"/>
        <v>1.852179371164256</v>
      </c>
      <c r="M57" s="55"/>
      <c r="O57" s="136"/>
    </row>
    <row r="58" spans="1:15" x14ac:dyDescent="0.15">
      <c r="A58" s="34" t="s">
        <v>2033</v>
      </c>
      <c r="B58" s="34" t="s">
        <v>817</v>
      </c>
      <c r="C58" s="34" t="s">
        <v>1915</v>
      </c>
      <c r="D58" s="34" t="s">
        <v>466</v>
      </c>
      <c r="E58" s="34" t="s">
        <v>469</v>
      </c>
      <c r="F58" s="66">
        <v>41.087475604000005</v>
      </c>
      <c r="G58" s="49">
        <v>38.79545315</v>
      </c>
      <c r="H58" s="103">
        <f t="shared" si="2"/>
        <v>5.9079667020206061E-2</v>
      </c>
      <c r="I58" s="104">
        <v>74.955726030000008</v>
      </c>
      <c r="J58" s="105">
        <v>145.56760899</v>
      </c>
      <c r="K58" s="72">
        <f t="shared" si="3"/>
        <v>-0.48507963722101655</v>
      </c>
      <c r="L58" s="74">
        <f t="shared" si="4"/>
        <v>1.8242962101741489</v>
      </c>
      <c r="M58" s="55"/>
      <c r="O58" s="136"/>
    </row>
    <row r="59" spans="1:15" x14ac:dyDescent="0.15">
      <c r="A59" s="34" t="s">
        <v>2038</v>
      </c>
      <c r="B59" s="34" t="s">
        <v>1387</v>
      </c>
      <c r="C59" s="34" t="s">
        <v>1915</v>
      </c>
      <c r="D59" s="34" t="s">
        <v>466</v>
      </c>
      <c r="E59" s="34" t="s">
        <v>469</v>
      </c>
      <c r="F59" s="66">
        <v>38.995384901000001</v>
      </c>
      <c r="G59" s="49">
        <v>25.475480620999999</v>
      </c>
      <c r="H59" s="103">
        <f t="shared" si="2"/>
        <v>0.53070261877042846</v>
      </c>
      <c r="I59" s="104">
        <v>210.19922602</v>
      </c>
      <c r="J59" s="105">
        <v>66.562707230000001</v>
      </c>
      <c r="K59" s="72">
        <f t="shared" si="3"/>
        <v>2.1579128128560043</v>
      </c>
      <c r="L59" s="74">
        <f t="shared" si="4"/>
        <v>5.3903616172438298</v>
      </c>
      <c r="M59" s="55"/>
      <c r="O59" s="136"/>
    </row>
    <row r="60" spans="1:15" x14ac:dyDescent="0.15">
      <c r="A60" s="34" t="s">
        <v>1129</v>
      </c>
      <c r="B60" s="34" t="s">
        <v>497</v>
      </c>
      <c r="C60" s="34" t="s">
        <v>1911</v>
      </c>
      <c r="D60" s="34" t="s">
        <v>465</v>
      </c>
      <c r="E60" s="34" t="s">
        <v>468</v>
      </c>
      <c r="F60" s="66">
        <v>37.376463549999997</v>
      </c>
      <c r="G60" s="49">
        <v>15.742720929999999</v>
      </c>
      <c r="H60" s="103">
        <f t="shared" si="2"/>
        <v>1.3742060674386862</v>
      </c>
      <c r="I60" s="104">
        <v>839.65835034000008</v>
      </c>
      <c r="J60" s="105">
        <v>155.30417466999998</v>
      </c>
      <c r="K60" s="72">
        <f t="shared" si="3"/>
        <v>4.406540758638064</v>
      </c>
      <c r="L60" s="74">
        <f t="shared" si="4"/>
        <v>22.464895567681392</v>
      </c>
      <c r="M60" s="55"/>
      <c r="O60" s="136"/>
    </row>
    <row r="61" spans="1:15" x14ac:dyDescent="0.15">
      <c r="A61" s="34" t="s">
        <v>1249</v>
      </c>
      <c r="B61" s="34" t="s">
        <v>1250</v>
      </c>
      <c r="C61" s="34" t="s">
        <v>1916</v>
      </c>
      <c r="D61" s="34" t="s">
        <v>465</v>
      </c>
      <c r="E61" s="34" t="s">
        <v>468</v>
      </c>
      <c r="F61" s="66">
        <v>37.267707109999996</v>
      </c>
      <c r="G61" s="49">
        <v>14.838538468000001</v>
      </c>
      <c r="H61" s="103">
        <f t="shared" si="2"/>
        <v>1.5115483705062691</v>
      </c>
      <c r="I61" s="104">
        <v>50.465735689999995</v>
      </c>
      <c r="J61" s="105">
        <v>25.40137945</v>
      </c>
      <c r="K61" s="72">
        <f t="shared" si="3"/>
        <v>0.98673209025268083</v>
      </c>
      <c r="L61" s="74">
        <f t="shared" si="4"/>
        <v>1.3541411480197716</v>
      </c>
      <c r="M61" s="55"/>
      <c r="O61" s="136"/>
    </row>
    <row r="62" spans="1:15" x14ac:dyDescent="0.15">
      <c r="A62" s="34" t="s">
        <v>1162</v>
      </c>
      <c r="B62" s="34" t="s">
        <v>1404</v>
      </c>
      <c r="C62" s="34" t="s">
        <v>1915</v>
      </c>
      <c r="D62" s="34" t="s">
        <v>466</v>
      </c>
      <c r="E62" s="34" t="s">
        <v>469</v>
      </c>
      <c r="F62" s="66">
        <v>37.204228291</v>
      </c>
      <c r="G62" s="49">
        <v>18.834336480000001</v>
      </c>
      <c r="H62" s="103">
        <f t="shared" si="2"/>
        <v>0.97534053458728476</v>
      </c>
      <c r="I62" s="104">
        <v>75.872595849999996</v>
      </c>
      <c r="J62" s="105">
        <v>23.352240089999999</v>
      </c>
      <c r="K62" s="72">
        <f t="shared" si="3"/>
        <v>2.2490500079472246</v>
      </c>
      <c r="L62" s="74">
        <f t="shared" si="4"/>
        <v>2.0393541093380021</v>
      </c>
      <c r="M62" s="55"/>
      <c r="O62" s="136"/>
    </row>
    <row r="63" spans="1:15" x14ac:dyDescent="0.15">
      <c r="A63" s="34" t="s">
        <v>1133</v>
      </c>
      <c r="B63" s="34" t="s">
        <v>512</v>
      </c>
      <c r="C63" s="34" t="s">
        <v>1911</v>
      </c>
      <c r="D63" s="34" t="s">
        <v>465</v>
      </c>
      <c r="E63" s="34" t="s">
        <v>468</v>
      </c>
      <c r="F63" s="66">
        <v>36.299935740000002</v>
      </c>
      <c r="G63" s="49">
        <v>16.674724859999998</v>
      </c>
      <c r="H63" s="103">
        <f t="shared" si="2"/>
        <v>1.1769436104506736</v>
      </c>
      <c r="I63" s="104">
        <v>885.35421596000003</v>
      </c>
      <c r="J63" s="105">
        <v>369.94375420999995</v>
      </c>
      <c r="K63" s="72">
        <f t="shared" si="3"/>
        <v>1.3932130381566745</v>
      </c>
      <c r="L63" s="74">
        <f t="shared" si="4"/>
        <v>24.389966480970966</v>
      </c>
      <c r="M63" s="55"/>
      <c r="O63" s="136"/>
    </row>
    <row r="64" spans="1:15" x14ac:dyDescent="0.15">
      <c r="A64" s="34" t="s">
        <v>2073</v>
      </c>
      <c r="B64" s="34" t="s">
        <v>1319</v>
      </c>
      <c r="C64" s="34" t="s">
        <v>1914</v>
      </c>
      <c r="D64" s="34" t="s">
        <v>465</v>
      </c>
      <c r="E64" s="34" t="s">
        <v>469</v>
      </c>
      <c r="F64" s="66">
        <v>36.014757750000001</v>
      </c>
      <c r="G64" s="49">
        <v>35.194323220000001</v>
      </c>
      <c r="H64" s="103">
        <f t="shared" si="2"/>
        <v>2.3311558653122955E-2</v>
      </c>
      <c r="I64" s="104">
        <v>7.87026994</v>
      </c>
      <c r="J64" s="105">
        <v>7.0684956300000001</v>
      </c>
      <c r="K64" s="72">
        <f t="shared" si="3"/>
        <v>0.11342927151247317</v>
      </c>
      <c r="L64" s="74">
        <f t="shared" si="4"/>
        <v>0.21852902620176584</v>
      </c>
      <c r="M64" s="55"/>
      <c r="O64" s="136"/>
    </row>
    <row r="65" spans="1:15" x14ac:dyDescent="0.15">
      <c r="A65" s="34" t="s">
        <v>1130</v>
      </c>
      <c r="B65" s="34" t="s">
        <v>498</v>
      </c>
      <c r="C65" s="34" t="s">
        <v>1911</v>
      </c>
      <c r="D65" s="34" t="s">
        <v>465</v>
      </c>
      <c r="E65" s="34" t="s">
        <v>468</v>
      </c>
      <c r="F65" s="66">
        <v>35.377785600000003</v>
      </c>
      <c r="G65" s="49">
        <v>25.520681079999999</v>
      </c>
      <c r="H65" s="103">
        <f t="shared" si="2"/>
        <v>0.38623986911245889</v>
      </c>
      <c r="I65" s="104">
        <v>1104.3124672899999</v>
      </c>
      <c r="J65" s="105">
        <v>911.07809027999997</v>
      </c>
      <c r="K65" s="72">
        <f t="shared" si="3"/>
        <v>0.21209419815003283</v>
      </c>
      <c r="L65" s="74">
        <f t="shared" si="4"/>
        <v>31.214855553028162</v>
      </c>
      <c r="M65" s="55"/>
      <c r="O65" s="136"/>
    </row>
    <row r="66" spans="1:15" x14ac:dyDescent="0.15">
      <c r="A66" s="34" t="s">
        <v>2015</v>
      </c>
      <c r="B66" s="34" t="s">
        <v>1408</v>
      </c>
      <c r="C66" s="34" t="s">
        <v>1915</v>
      </c>
      <c r="D66" s="34" t="s">
        <v>466</v>
      </c>
      <c r="E66" s="34" t="s">
        <v>469</v>
      </c>
      <c r="F66" s="66">
        <v>34.774093081000004</v>
      </c>
      <c r="G66" s="49">
        <v>37.080809545999998</v>
      </c>
      <c r="H66" s="103">
        <f t="shared" si="2"/>
        <v>-6.2207823756879832E-2</v>
      </c>
      <c r="I66" s="104">
        <v>58.29659358</v>
      </c>
      <c r="J66" s="105">
        <v>59.285390310000004</v>
      </c>
      <c r="K66" s="72">
        <f t="shared" si="3"/>
        <v>-1.6678590202909072E-2</v>
      </c>
      <c r="L66" s="74">
        <f t="shared" si="4"/>
        <v>1.6764374974268503</v>
      </c>
      <c r="M66" s="55"/>
      <c r="O66" s="136"/>
    </row>
    <row r="67" spans="1:15" x14ac:dyDescent="0.15">
      <c r="A67" s="34" t="s">
        <v>9</v>
      </c>
      <c r="B67" s="34" t="s">
        <v>124</v>
      </c>
      <c r="C67" s="34" t="s">
        <v>1916</v>
      </c>
      <c r="D67" s="34" t="s">
        <v>465</v>
      </c>
      <c r="E67" s="34" t="s">
        <v>469</v>
      </c>
      <c r="F67" s="66">
        <v>34.269471799999998</v>
      </c>
      <c r="G67" s="49">
        <v>20.3377552</v>
      </c>
      <c r="H67" s="103">
        <f t="shared" si="2"/>
        <v>0.68501742021164636</v>
      </c>
      <c r="I67" s="104">
        <v>21.271246829999999</v>
      </c>
      <c r="J67" s="105">
        <v>27.007238570000002</v>
      </c>
      <c r="K67" s="72">
        <f t="shared" si="3"/>
        <v>-0.21238719853319687</v>
      </c>
      <c r="L67" s="74">
        <f t="shared" si="4"/>
        <v>0.62070541834263115</v>
      </c>
      <c r="M67" s="55"/>
      <c r="O67" s="136"/>
    </row>
    <row r="68" spans="1:15" x14ac:dyDescent="0.15">
      <c r="A68" s="34" t="s">
        <v>1099</v>
      </c>
      <c r="B68" s="34" t="s">
        <v>220</v>
      </c>
      <c r="C68" s="34" t="s">
        <v>1475</v>
      </c>
      <c r="D68" s="34" t="s">
        <v>465</v>
      </c>
      <c r="E68" s="34" t="s">
        <v>468</v>
      </c>
      <c r="F68" s="66">
        <v>34.215544727000001</v>
      </c>
      <c r="G68" s="49">
        <v>33.793079865999999</v>
      </c>
      <c r="H68" s="103">
        <f t="shared" si="2"/>
        <v>1.2501519916953585E-2</v>
      </c>
      <c r="I68" s="104">
        <v>47.659072399999999</v>
      </c>
      <c r="J68" s="105">
        <v>33.953865540000002</v>
      </c>
      <c r="K68" s="72">
        <f t="shared" si="3"/>
        <v>0.40364201960611279</v>
      </c>
      <c r="L68" s="74">
        <f t="shared" si="4"/>
        <v>1.3929070187326729</v>
      </c>
      <c r="M68" s="55"/>
      <c r="O68" s="136"/>
    </row>
    <row r="69" spans="1:15" x14ac:dyDescent="0.15">
      <c r="A69" s="34" t="s">
        <v>523</v>
      </c>
      <c r="B69" s="34" t="s">
        <v>524</v>
      </c>
      <c r="C69" s="34" t="s">
        <v>1915</v>
      </c>
      <c r="D69" s="34" t="s">
        <v>466</v>
      </c>
      <c r="E69" s="34" t="s">
        <v>469</v>
      </c>
      <c r="F69" s="66">
        <v>33.720795778999999</v>
      </c>
      <c r="G69" s="49">
        <v>33.95502097</v>
      </c>
      <c r="H69" s="103">
        <f t="shared" si="2"/>
        <v>-6.8981017919836907E-3</v>
      </c>
      <c r="I69" s="104">
        <v>283.10834305000003</v>
      </c>
      <c r="J69" s="105">
        <v>62.121171049999994</v>
      </c>
      <c r="K69" s="72">
        <f t="shared" si="3"/>
        <v>3.5573568280310139</v>
      </c>
      <c r="L69" s="74">
        <f t="shared" si="4"/>
        <v>8.3956602004721645</v>
      </c>
      <c r="M69" s="55"/>
      <c r="O69" s="136"/>
    </row>
    <row r="70" spans="1:15" x14ac:dyDescent="0.15">
      <c r="A70" s="34" t="s">
        <v>1100</v>
      </c>
      <c r="B70" s="34" t="s">
        <v>221</v>
      </c>
      <c r="C70" s="34" t="s">
        <v>1475</v>
      </c>
      <c r="D70" s="34" t="s">
        <v>465</v>
      </c>
      <c r="E70" s="34" t="s">
        <v>468</v>
      </c>
      <c r="F70" s="66">
        <v>33.67318744</v>
      </c>
      <c r="G70" s="49">
        <v>20.251576951000001</v>
      </c>
      <c r="H70" s="103">
        <f t="shared" si="2"/>
        <v>0.6627439690980339</v>
      </c>
      <c r="I70" s="104">
        <v>54.022244360000002</v>
      </c>
      <c r="J70" s="105">
        <v>60.690567439999995</v>
      </c>
      <c r="K70" s="72">
        <f t="shared" si="3"/>
        <v>-0.10987412642981864</v>
      </c>
      <c r="L70" s="74">
        <f t="shared" si="4"/>
        <v>1.604310386602356</v>
      </c>
      <c r="M70" s="55"/>
      <c r="O70" s="136"/>
    </row>
    <row r="71" spans="1:15" x14ac:dyDescent="0.15">
      <c r="A71" s="34" t="s">
        <v>893</v>
      </c>
      <c r="B71" s="34" t="s">
        <v>304</v>
      </c>
      <c r="C71" s="34" t="s">
        <v>1475</v>
      </c>
      <c r="D71" s="34" t="s">
        <v>465</v>
      </c>
      <c r="E71" s="34" t="s">
        <v>468</v>
      </c>
      <c r="F71" s="66">
        <v>31.625511802000002</v>
      </c>
      <c r="G71" s="49">
        <v>22.600017707999999</v>
      </c>
      <c r="H71" s="103">
        <f t="shared" si="2"/>
        <v>0.39935783283944692</v>
      </c>
      <c r="I71" s="104">
        <v>50.409272030000004</v>
      </c>
      <c r="J71" s="105">
        <v>142.50777199000001</v>
      </c>
      <c r="K71" s="72">
        <f t="shared" ref="K71:K102" si="5">IF(ISERROR(I71/J71-1),"",((I71/J71-1)))</f>
        <v>-0.64627001512915871</v>
      </c>
      <c r="L71" s="74">
        <f t="shared" ref="L71:L102" si="6">IF(ISERROR(I71/F71),"",(I71/F71))</f>
        <v>1.5939432805262022</v>
      </c>
      <c r="M71" s="55"/>
      <c r="O71" s="136"/>
    </row>
    <row r="72" spans="1:15" x14ac:dyDescent="0.15">
      <c r="A72" s="34" t="s">
        <v>1119</v>
      </c>
      <c r="B72" s="34" t="s">
        <v>235</v>
      </c>
      <c r="C72" s="34" t="s">
        <v>1475</v>
      </c>
      <c r="D72" s="34" t="s">
        <v>465</v>
      </c>
      <c r="E72" s="34" t="s">
        <v>469</v>
      </c>
      <c r="F72" s="66">
        <v>31.334212542</v>
      </c>
      <c r="G72" s="49">
        <v>11.188787221</v>
      </c>
      <c r="H72" s="103">
        <f t="shared" ref="H72:H135" si="7">IF(ISERROR(F72/G72-1),"",((F72/G72-1)))</f>
        <v>1.8005012449597282</v>
      </c>
      <c r="I72" s="104">
        <v>88.556155269999991</v>
      </c>
      <c r="J72" s="105">
        <v>21.058184920000002</v>
      </c>
      <c r="K72" s="72">
        <f t="shared" si="5"/>
        <v>3.2053080835990677</v>
      </c>
      <c r="L72" s="74">
        <f t="shared" si="6"/>
        <v>2.8261809723573039</v>
      </c>
      <c r="M72" s="55"/>
      <c r="O72" s="136"/>
    </row>
    <row r="73" spans="1:15" x14ac:dyDescent="0.15">
      <c r="A73" s="34" t="s">
        <v>549</v>
      </c>
      <c r="B73" s="34" t="s">
        <v>942</v>
      </c>
      <c r="C73" s="34" t="s">
        <v>1910</v>
      </c>
      <c r="D73" s="34" t="s">
        <v>465</v>
      </c>
      <c r="E73" s="34" t="s">
        <v>468</v>
      </c>
      <c r="F73" s="66">
        <v>30.760017632</v>
      </c>
      <c r="G73" s="49">
        <v>60.447978919000001</v>
      </c>
      <c r="H73" s="103">
        <f t="shared" si="7"/>
        <v>-0.49113240538251457</v>
      </c>
      <c r="I73" s="104">
        <v>15.828220480000001</v>
      </c>
      <c r="J73" s="105">
        <v>8.2745228799999992</v>
      </c>
      <c r="K73" s="72">
        <f t="shared" si="5"/>
        <v>0.91288618202479399</v>
      </c>
      <c r="L73" s="74">
        <f t="shared" si="6"/>
        <v>0.51457124210272631</v>
      </c>
      <c r="M73" s="55"/>
      <c r="O73" s="136"/>
    </row>
    <row r="74" spans="1:15" x14ac:dyDescent="0.15">
      <c r="A74" s="34" t="s">
        <v>1960</v>
      </c>
      <c r="B74" s="34" t="s">
        <v>660</v>
      </c>
      <c r="C74" s="34" t="s">
        <v>1911</v>
      </c>
      <c r="D74" s="34" t="s">
        <v>465</v>
      </c>
      <c r="E74" s="34" t="s">
        <v>468</v>
      </c>
      <c r="F74" s="66">
        <v>30.33467087</v>
      </c>
      <c r="G74" s="49">
        <v>20.202503030000003</v>
      </c>
      <c r="H74" s="103">
        <f t="shared" si="7"/>
        <v>0.50153032151283861</v>
      </c>
      <c r="I74" s="104">
        <v>885.10170169000003</v>
      </c>
      <c r="J74" s="105">
        <v>254.64746425000001</v>
      </c>
      <c r="K74" s="72">
        <f t="shared" si="5"/>
        <v>2.4757923244861058</v>
      </c>
      <c r="L74" s="74">
        <f t="shared" si="6"/>
        <v>29.177890390936685</v>
      </c>
      <c r="M74" s="55"/>
      <c r="O74" s="136"/>
    </row>
    <row r="75" spans="1:15" x14ac:dyDescent="0.15">
      <c r="A75" s="34" t="s">
        <v>2028</v>
      </c>
      <c r="B75" s="34" t="s">
        <v>1012</v>
      </c>
      <c r="C75" s="34" t="s">
        <v>1915</v>
      </c>
      <c r="D75" s="34" t="s">
        <v>466</v>
      </c>
      <c r="E75" s="34" t="s">
        <v>469</v>
      </c>
      <c r="F75" s="66">
        <v>30.046922124000002</v>
      </c>
      <c r="G75" s="49">
        <v>37.760007737000002</v>
      </c>
      <c r="H75" s="103">
        <f t="shared" si="7"/>
        <v>-0.20426599662590006</v>
      </c>
      <c r="I75" s="104">
        <v>72.006164400000003</v>
      </c>
      <c r="J75" s="105">
        <v>40.259777640000003</v>
      </c>
      <c r="K75" s="72">
        <f t="shared" si="5"/>
        <v>0.78853855189847</v>
      </c>
      <c r="L75" s="74">
        <f t="shared" si="6"/>
        <v>2.3964572511899656</v>
      </c>
      <c r="M75" s="55"/>
      <c r="O75" s="136"/>
    </row>
    <row r="76" spans="1:15" x14ac:dyDescent="0.15">
      <c r="A76" s="34" t="s">
        <v>1247</v>
      </c>
      <c r="B76" s="34" t="s">
        <v>1248</v>
      </c>
      <c r="C76" s="34" t="s">
        <v>1916</v>
      </c>
      <c r="D76" s="34" t="s">
        <v>465</v>
      </c>
      <c r="E76" s="34" t="s">
        <v>469</v>
      </c>
      <c r="F76" s="66">
        <v>29.940855717999998</v>
      </c>
      <c r="G76" s="49">
        <v>28.839745568999998</v>
      </c>
      <c r="H76" s="103">
        <f t="shared" si="7"/>
        <v>3.8180300390152855E-2</v>
      </c>
      <c r="I76" s="104">
        <v>16.73180078</v>
      </c>
      <c r="J76" s="105">
        <v>13.472589039999999</v>
      </c>
      <c r="K76" s="72">
        <f t="shared" si="5"/>
        <v>0.24191428465036902</v>
      </c>
      <c r="L76" s="74">
        <f t="shared" si="6"/>
        <v>0.55882840950137203</v>
      </c>
      <c r="M76" s="55"/>
      <c r="O76" s="136"/>
    </row>
    <row r="77" spans="1:15" x14ac:dyDescent="0.15">
      <c r="A77" s="34" t="s">
        <v>842</v>
      </c>
      <c r="B77" s="34" t="s">
        <v>1219</v>
      </c>
      <c r="C77" s="34" t="s">
        <v>1915</v>
      </c>
      <c r="D77" s="34" t="s">
        <v>466</v>
      </c>
      <c r="E77" s="34" t="s">
        <v>469</v>
      </c>
      <c r="F77" s="66">
        <v>29.898989947</v>
      </c>
      <c r="G77" s="49">
        <v>27.491241110000001</v>
      </c>
      <c r="H77" s="103">
        <f t="shared" si="7"/>
        <v>8.7582398603465617E-2</v>
      </c>
      <c r="I77" s="104">
        <v>33.104902751263452</v>
      </c>
      <c r="J77" s="105">
        <v>20.235486328652502</v>
      </c>
      <c r="K77" s="72">
        <f t="shared" si="5"/>
        <v>0.63598256120923846</v>
      </c>
      <c r="L77" s="74">
        <f t="shared" si="6"/>
        <v>1.107224786186636</v>
      </c>
      <c r="M77" s="55"/>
      <c r="O77" s="136"/>
    </row>
    <row r="78" spans="1:15" x14ac:dyDescent="0.15">
      <c r="A78" s="34" t="s">
        <v>246</v>
      </c>
      <c r="B78" s="34" t="s">
        <v>247</v>
      </c>
      <c r="C78" s="34" t="s">
        <v>1475</v>
      </c>
      <c r="D78" s="34" t="s">
        <v>465</v>
      </c>
      <c r="E78" s="34" t="s">
        <v>468</v>
      </c>
      <c r="F78" s="66">
        <v>29.369215690000001</v>
      </c>
      <c r="G78" s="49">
        <v>30.392543100000001</v>
      </c>
      <c r="H78" s="103">
        <f t="shared" si="7"/>
        <v>-3.3670344947211772E-2</v>
      </c>
      <c r="I78" s="104">
        <v>32.821832795570401</v>
      </c>
      <c r="J78" s="105">
        <v>31.178686944544751</v>
      </c>
      <c r="K78" s="72">
        <f t="shared" si="5"/>
        <v>5.270093169568657E-2</v>
      </c>
      <c r="L78" s="74">
        <f t="shared" si="6"/>
        <v>1.1175590503339861</v>
      </c>
      <c r="M78" s="55"/>
      <c r="O78" s="136"/>
    </row>
    <row r="79" spans="1:15" x14ac:dyDescent="0.15">
      <c r="A79" s="34" t="s">
        <v>1316</v>
      </c>
      <c r="B79" s="34" t="s">
        <v>665</v>
      </c>
      <c r="C79" s="34" t="s">
        <v>1911</v>
      </c>
      <c r="D79" s="34" t="s">
        <v>465</v>
      </c>
      <c r="E79" s="34" t="s">
        <v>468</v>
      </c>
      <c r="F79" s="66">
        <v>29.179613270000001</v>
      </c>
      <c r="G79" s="49">
        <v>25.897269699999999</v>
      </c>
      <c r="H79" s="103">
        <f t="shared" si="7"/>
        <v>0.12674477302138154</v>
      </c>
      <c r="I79" s="104">
        <v>31.4735883249603</v>
      </c>
      <c r="J79" s="105">
        <v>9.032237196488401</v>
      </c>
      <c r="K79" s="72">
        <f t="shared" si="5"/>
        <v>2.4845839010070243</v>
      </c>
      <c r="L79" s="74">
        <f t="shared" si="6"/>
        <v>1.0786156771076458</v>
      </c>
      <c r="M79" s="55"/>
      <c r="O79" s="136"/>
    </row>
    <row r="80" spans="1:15" x14ac:dyDescent="0.15">
      <c r="A80" s="34" t="s">
        <v>43</v>
      </c>
      <c r="B80" s="34" t="s">
        <v>777</v>
      </c>
      <c r="C80" s="34" t="s">
        <v>1475</v>
      </c>
      <c r="D80" s="34" t="s">
        <v>465</v>
      </c>
      <c r="E80" s="34" t="s">
        <v>468</v>
      </c>
      <c r="F80" s="66">
        <v>28.206893522000001</v>
      </c>
      <c r="G80" s="49">
        <v>43.795309884999995</v>
      </c>
      <c r="H80" s="103">
        <f t="shared" si="7"/>
        <v>-0.35593803089720955</v>
      </c>
      <c r="I80" s="104">
        <v>24.690838109999998</v>
      </c>
      <c r="J80" s="105">
        <v>78.948244090000003</v>
      </c>
      <c r="K80" s="72">
        <f t="shared" si="5"/>
        <v>-0.68725285287089155</v>
      </c>
      <c r="L80" s="74">
        <f t="shared" si="6"/>
        <v>0.87534765537872328</v>
      </c>
      <c r="M80" s="55"/>
      <c r="O80" s="136"/>
    </row>
    <row r="81" spans="1:15" x14ac:dyDescent="0.15">
      <c r="A81" s="34" t="s">
        <v>1135</v>
      </c>
      <c r="B81" s="34" t="s">
        <v>500</v>
      </c>
      <c r="C81" s="34" t="s">
        <v>1911</v>
      </c>
      <c r="D81" s="34" t="s">
        <v>465</v>
      </c>
      <c r="E81" s="34" t="s">
        <v>468</v>
      </c>
      <c r="F81" s="66">
        <v>27.703872609999998</v>
      </c>
      <c r="G81" s="49">
        <v>17.680525489999997</v>
      </c>
      <c r="H81" s="103">
        <f t="shared" si="7"/>
        <v>0.56691454819423481</v>
      </c>
      <c r="I81" s="104">
        <v>483.43472405</v>
      </c>
      <c r="J81" s="105">
        <v>560.86554153999998</v>
      </c>
      <c r="K81" s="72">
        <f t="shared" si="5"/>
        <v>-0.13805593632547619</v>
      </c>
      <c r="L81" s="74">
        <f t="shared" si="6"/>
        <v>17.450077498389135</v>
      </c>
      <c r="M81" s="55"/>
      <c r="O81" s="136"/>
    </row>
    <row r="82" spans="1:15" x14ac:dyDescent="0.15">
      <c r="A82" s="34" t="s">
        <v>63</v>
      </c>
      <c r="B82" s="34" t="s">
        <v>2120</v>
      </c>
      <c r="C82" s="34" t="s">
        <v>1915</v>
      </c>
      <c r="D82" s="34" t="s">
        <v>466</v>
      </c>
      <c r="E82" s="34" t="s">
        <v>469</v>
      </c>
      <c r="F82" s="66">
        <v>27.619105600000001</v>
      </c>
      <c r="G82" s="49">
        <v>30.59445406</v>
      </c>
      <c r="H82" s="103">
        <f t="shared" si="7"/>
        <v>-9.7251235605150033E-2</v>
      </c>
      <c r="I82" s="104">
        <v>17.991323319999999</v>
      </c>
      <c r="J82" s="105">
        <v>17.234198450045998</v>
      </c>
      <c r="K82" s="72">
        <f t="shared" si="5"/>
        <v>4.3931539499707961E-2</v>
      </c>
      <c r="L82" s="74">
        <f t="shared" si="6"/>
        <v>0.65140861476701828</v>
      </c>
      <c r="M82" s="55"/>
      <c r="O82" s="136"/>
    </row>
    <row r="83" spans="1:15" x14ac:dyDescent="0.15">
      <c r="A83" s="34" t="s">
        <v>769</v>
      </c>
      <c r="B83" s="34" t="s">
        <v>770</v>
      </c>
      <c r="C83" s="34" t="s">
        <v>1475</v>
      </c>
      <c r="D83" s="34" t="s">
        <v>465</v>
      </c>
      <c r="E83" s="34" t="s">
        <v>468</v>
      </c>
      <c r="F83" s="66">
        <v>27.44655114</v>
      </c>
      <c r="G83" s="49">
        <v>12.800327045</v>
      </c>
      <c r="H83" s="103">
        <f t="shared" si="7"/>
        <v>1.1442070224854946</v>
      </c>
      <c r="I83" s="104">
        <v>16.937045712944197</v>
      </c>
      <c r="J83" s="105">
        <v>40.080868039999999</v>
      </c>
      <c r="K83" s="72">
        <f t="shared" si="5"/>
        <v>-0.57742817106552369</v>
      </c>
      <c r="L83" s="74">
        <f t="shared" si="6"/>
        <v>0.61709194814865165</v>
      </c>
      <c r="M83" s="55"/>
      <c r="O83" s="136"/>
    </row>
    <row r="84" spans="1:15" x14ac:dyDescent="0.15">
      <c r="A84" s="34" t="s">
        <v>168</v>
      </c>
      <c r="B84" s="34" t="s">
        <v>169</v>
      </c>
      <c r="C84" s="34" t="s">
        <v>1911</v>
      </c>
      <c r="D84" s="34" t="s">
        <v>466</v>
      </c>
      <c r="E84" s="34" t="s">
        <v>468</v>
      </c>
      <c r="F84" s="66">
        <v>27.30321189</v>
      </c>
      <c r="G84" s="49">
        <v>14.607827869999999</v>
      </c>
      <c r="H84" s="103">
        <f t="shared" si="7"/>
        <v>0.86908088820463369</v>
      </c>
      <c r="I84" s="104">
        <v>200.64390578999999</v>
      </c>
      <c r="J84" s="105">
        <v>7.7696854800000006</v>
      </c>
      <c r="K84" s="72">
        <f t="shared" si="5"/>
        <v>24.823941819328311</v>
      </c>
      <c r="L84" s="74">
        <f t="shared" si="6"/>
        <v>7.3487290285978144</v>
      </c>
      <c r="M84" s="55"/>
      <c r="O84" s="136"/>
    </row>
    <row r="85" spans="1:15" x14ac:dyDescent="0.15">
      <c r="A85" s="34" t="s">
        <v>2101</v>
      </c>
      <c r="B85" s="34" t="s">
        <v>2102</v>
      </c>
      <c r="C85" s="34" t="s">
        <v>1915</v>
      </c>
      <c r="D85" s="34" t="s">
        <v>466</v>
      </c>
      <c r="E85" s="34" t="s">
        <v>469</v>
      </c>
      <c r="F85" s="66">
        <v>27.078190048</v>
      </c>
      <c r="G85" s="49">
        <v>21.597203627999999</v>
      </c>
      <c r="H85" s="103">
        <f t="shared" si="7"/>
        <v>0.25378222636629211</v>
      </c>
      <c r="I85" s="104">
        <v>68.378277909999994</v>
      </c>
      <c r="J85" s="105">
        <v>57.055670759999998</v>
      </c>
      <c r="K85" s="72">
        <f t="shared" si="5"/>
        <v>0.19844841010856951</v>
      </c>
      <c r="L85" s="74">
        <f t="shared" si="6"/>
        <v>2.5252159686001772</v>
      </c>
      <c r="M85" s="55"/>
      <c r="O85" s="136"/>
    </row>
    <row r="86" spans="1:15" x14ac:dyDescent="0.15">
      <c r="A86" s="34" t="s">
        <v>2133</v>
      </c>
      <c r="B86" s="34" t="s">
        <v>2134</v>
      </c>
      <c r="C86" s="34" t="s">
        <v>1475</v>
      </c>
      <c r="D86" s="34" t="s">
        <v>465</v>
      </c>
      <c r="E86" s="34" t="s">
        <v>468</v>
      </c>
      <c r="F86" s="66">
        <v>26.971044379999999</v>
      </c>
      <c r="G86" s="49">
        <v>18.728857129999998</v>
      </c>
      <c r="H86" s="103">
        <f t="shared" si="7"/>
        <v>0.44007956239879764</v>
      </c>
      <c r="I86" s="104">
        <v>10.726412550000001</v>
      </c>
      <c r="J86" s="105">
        <v>17.084339979999999</v>
      </c>
      <c r="K86" s="72">
        <f t="shared" si="5"/>
        <v>-0.37214943260570721</v>
      </c>
      <c r="L86" s="74">
        <f t="shared" si="6"/>
        <v>0.39770104556848462</v>
      </c>
      <c r="M86" s="55"/>
      <c r="O86" s="136"/>
    </row>
    <row r="87" spans="1:15" x14ac:dyDescent="0.15">
      <c r="A87" s="34" t="s">
        <v>1999</v>
      </c>
      <c r="B87" s="34" t="s">
        <v>2000</v>
      </c>
      <c r="C87" s="34" t="s">
        <v>1915</v>
      </c>
      <c r="D87" s="34" t="s">
        <v>466</v>
      </c>
      <c r="E87" s="34" t="s">
        <v>469</v>
      </c>
      <c r="F87" s="66">
        <v>26.952821199999999</v>
      </c>
      <c r="G87" s="49">
        <v>18.911255140000002</v>
      </c>
      <c r="H87" s="103">
        <f t="shared" si="7"/>
        <v>0.42522645908313828</v>
      </c>
      <c r="I87" s="104">
        <v>16.340515440000001</v>
      </c>
      <c r="J87" s="105">
        <v>10.82449957</v>
      </c>
      <c r="K87" s="72">
        <f t="shared" si="5"/>
        <v>0.50958622468678239</v>
      </c>
      <c r="L87" s="74">
        <f t="shared" si="6"/>
        <v>0.60626363818270723</v>
      </c>
      <c r="M87" s="55"/>
      <c r="O87" s="136"/>
    </row>
    <row r="88" spans="1:15" x14ac:dyDescent="0.15">
      <c r="A88" s="34" t="s">
        <v>268</v>
      </c>
      <c r="B88" s="34" t="s">
        <v>269</v>
      </c>
      <c r="C88" s="34" t="s">
        <v>1911</v>
      </c>
      <c r="D88" s="34" t="s">
        <v>465</v>
      </c>
      <c r="E88" s="34" t="s">
        <v>468</v>
      </c>
      <c r="F88" s="66">
        <v>26.17276086</v>
      </c>
      <c r="G88" s="49">
        <v>0.74654058999999995</v>
      </c>
      <c r="H88" s="103">
        <f t="shared" si="7"/>
        <v>34.058724482750499</v>
      </c>
      <c r="I88" s="104">
        <v>127.8708621</v>
      </c>
      <c r="J88" s="105">
        <v>69.659729720000001</v>
      </c>
      <c r="K88" s="72">
        <f t="shared" si="5"/>
        <v>0.83564970197245825</v>
      </c>
      <c r="L88" s="74">
        <f t="shared" si="6"/>
        <v>4.8856466760992667</v>
      </c>
      <c r="M88" s="55"/>
      <c r="O88" s="136"/>
    </row>
    <row r="89" spans="1:15" x14ac:dyDescent="0.15">
      <c r="A89" s="34" t="s">
        <v>1166</v>
      </c>
      <c r="B89" s="34" t="s">
        <v>1323</v>
      </c>
      <c r="C89" s="34" t="s">
        <v>1916</v>
      </c>
      <c r="D89" s="34" t="s">
        <v>465</v>
      </c>
      <c r="E89" s="34" t="s">
        <v>469</v>
      </c>
      <c r="F89" s="66">
        <v>25.318785504999997</v>
      </c>
      <c r="G89" s="49">
        <v>21.126942109999998</v>
      </c>
      <c r="H89" s="103">
        <f t="shared" si="7"/>
        <v>0.19841221569949186</v>
      </c>
      <c r="I89" s="104">
        <v>26.382887829999998</v>
      </c>
      <c r="J89" s="105">
        <v>6.6253098399999999</v>
      </c>
      <c r="K89" s="72">
        <f t="shared" si="5"/>
        <v>2.98213645356094</v>
      </c>
      <c r="L89" s="74">
        <f t="shared" si="6"/>
        <v>1.0420281740919153</v>
      </c>
      <c r="M89" s="55"/>
      <c r="O89" s="136"/>
    </row>
    <row r="90" spans="1:15" x14ac:dyDescent="0.15">
      <c r="A90" s="34" t="s">
        <v>1078</v>
      </c>
      <c r="B90" s="34" t="s">
        <v>127</v>
      </c>
      <c r="C90" s="34" t="s">
        <v>1087</v>
      </c>
      <c r="D90" s="34" t="s">
        <v>465</v>
      </c>
      <c r="E90" s="34" t="s">
        <v>468</v>
      </c>
      <c r="F90" s="66">
        <v>24.824083840999997</v>
      </c>
      <c r="G90" s="49">
        <v>31.414536187</v>
      </c>
      <c r="H90" s="103">
        <f t="shared" si="7"/>
        <v>-0.2097898981149775</v>
      </c>
      <c r="I90" s="104">
        <v>78.229151241158505</v>
      </c>
      <c r="J90" s="105">
        <v>38.369037409999997</v>
      </c>
      <c r="K90" s="72">
        <f t="shared" si="5"/>
        <v>1.0388614497993607</v>
      </c>
      <c r="L90" s="74">
        <f t="shared" si="6"/>
        <v>3.1513409212691079</v>
      </c>
      <c r="M90" s="55"/>
      <c r="O90" s="136"/>
    </row>
    <row r="91" spans="1:15" x14ac:dyDescent="0.15">
      <c r="A91" s="34" t="s">
        <v>1148</v>
      </c>
      <c r="B91" s="34" t="s">
        <v>119</v>
      </c>
      <c r="C91" s="34" t="s">
        <v>1913</v>
      </c>
      <c r="D91" s="34" t="s">
        <v>466</v>
      </c>
      <c r="E91" s="34" t="s">
        <v>469</v>
      </c>
      <c r="F91" s="66">
        <v>24.264865850000003</v>
      </c>
      <c r="G91" s="49">
        <v>6.3468244</v>
      </c>
      <c r="H91" s="103">
        <f t="shared" si="7"/>
        <v>2.8231506531045674</v>
      </c>
      <c r="I91" s="104">
        <v>41.669436329999996</v>
      </c>
      <c r="J91" s="105">
        <v>6.4821522900000001</v>
      </c>
      <c r="K91" s="72">
        <f t="shared" si="5"/>
        <v>5.4283334401574193</v>
      </c>
      <c r="L91" s="74">
        <f t="shared" si="6"/>
        <v>1.7172745395581896</v>
      </c>
      <c r="M91" s="55"/>
      <c r="O91" s="136"/>
    </row>
    <row r="92" spans="1:15" x14ac:dyDescent="0.15">
      <c r="A92" s="34" t="s">
        <v>1179</v>
      </c>
      <c r="B92" s="34" t="s">
        <v>1336</v>
      </c>
      <c r="C92" s="34" t="s">
        <v>1916</v>
      </c>
      <c r="D92" s="34" t="s">
        <v>465</v>
      </c>
      <c r="E92" s="34" t="s">
        <v>469</v>
      </c>
      <c r="F92" s="66">
        <v>24.228754559999999</v>
      </c>
      <c r="G92" s="49">
        <v>10.664823615</v>
      </c>
      <c r="H92" s="103">
        <f t="shared" si="7"/>
        <v>1.2718382820623892</v>
      </c>
      <c r="I92" s="104">
        <v>18.06016125</v>
      </c>
      <c r="J92" s="105">
        <v>7.0261206200000004</v>
      </c>
      <c r="K92" s="72">
        <f t="shared" si="5"/>
        <v>1.5704314267807145</v>
      </c>
      <c r="L92" s="74">
        <f t="shared" si="6"/>
        <v>0.74540196464807484</v>
      </c>
      <c r="M92" s="55"/>
      <c r="O92" s="136"/>
    </row>
    <row r="93" spans="1:15" x14ac:dyDescent="0.15">
      <c r="A93" s="34" t="s">
        <v>1421</v>
      </c>
      <c r="B93" s="34" t="s">
        <v>1414</v>
      </c>
      <c r="C93" s="34" t="s">
        <v>1910</v>
      </c>
      <c r="D93" s="34" t="s">
        <v>466</v>
      </c>
      <c r="E93" s="34" t="s">
        <v>469</v>
      </c>
      <c r="F93" s="66">
        <v>23.151272640000002</v>
      </c>
      <c r="G93" s="49">
        <v>10.33768199</v>
      </c>
      <c r="H93" s="103">
        <f t="shared" si="7"/>
        <v>1.2395032718548542</v>
      </c>
      <c r="I93" s="104">
        <v>0</v>
      </c>
      <c r="J93" s="105">
        <v>0</v>
      </c>
      <c r="K93" s="72" t="str">
        <f t="shared" si="5"/>
        <v/>
      </c>
      <c r="L93" s="74">
        <f t="shared" si="6"/>
        <v>0</v>
      </c>
      <c r="M93" s="55"/>
      <c r="O93" s="136"/>
    </row>
    <row r="94" spans="1:15" x14ac:dyDescent="0.15">
      <c r="A94" s="34" t="s">
        <v>1345</v>
      </c>
      <c r="B94" s="34" t="s">
        <v>1346</v>
      </c>
      <c r="C94" s="34" t="s">
        <v>1916</v>
      </c>
      <c r="D94" s="34" t="s">
        <v>465</v>
      </c>
      <c r="E94" s="34" t="s">
        <v>469</v>
      </c>
      <c r="F94" s="66">
        <v>22.979398818</v>
      </c>
      <c r="G94" s="49">
        <v>21.325960401</v>
      </c>
      <c r="H94" s="103">
        <f t="shared" si="7"/>
        <v>7.7531721240674756E-2</v>
      </c>
      <c r="I94" s="104">
        <v>89.180124819999989</v>
      </c>
      <c r="J94" s="105">
        <v>33.095044559999998</v>
      </c>
      <c r="K94" s="72">
        <f t="shared" si="5"/>
        <v>1.6946670115013736</v>
      </c>
      <c r="L94" s="74">
        <f t="shared" si="6"/>
        <v>3.8808728429459292</v>
      </c>
      <c r="M94" s="55"/>
      <c r="O94" s="136"/>
    </row>
    <row r="95" spans="1:15" x14ac:dyDescent="0.15">
      <c r="A95" s="34" t="s">
        <v>1169</v>
      </c>
      <c r="B95" s="34" t="s">
        <v>1326</v>
      </c>
      <c r="C95" s="34" t="s">
        <v>1916</v>
      </c>
      <c r="D95" s="34" t="s">
        <v>465</v>
      </c>
      <c r="E95" s="34" t="s">
        <v>469</v>
      </c>
      <c r="F95" s="66">
        <v>22.687952249999999</v>
      </c>
      <c r="G95" s="49">
        <v>12.92051638</v>
      </c>
      <c r="H95" s="103">
        <f t="shared" si="7"/>
        <v>0.75596327443377298</v>
      </c>
      <c r="I95" s="104">
        <v>6.4471826100000005</v>
      </c>
      <c r="J95" s="105">
        <v>0.82406647999999993</v>
      </c>
      <c r="K95" s="72">
        <f t="shared" si="5"/>
        <v>6.8236195337055827</v>
      </c>
      <c r="L95" s="74">
        <f t="shared" si="6"/>
        <v>0.28416767361629125</v>
      </c>
      <c r="M95" s="55"/>
      <c r="O95" s="136"/>
    </row>
    <row r="96" spans="1:15" x14ac:dyDescent="0.15">
      <c r="A96" s="34" t="s">
        <v>406</v>
      </c>
      <c r="B96" s="34" t="s">
        <v>799</v>
      </c>
      <c r="C96" s="34" t="s">
        <v>1912</v>
      </c>
      <c r="D96" s="34" t="s">
        <v>465</v>
      </c>
      <c r="E96" s="34" t="s">
        <v>468</v>
      </c>
      <c r="F96" s="66">
        <v>22.680640979</v>
      </c>
      <c r="G96" s="49">
        <v>17.099854034000003</v>
      </c>
      <c r="H96" s="103">
        <f t="shared" si="7"/>
        <v>0.32636459550494412</v>
      </c>
      <c r="I96" s="104">
        <v>56.41108114</v>
      </c>
      <c r="J96" s="105">
        <v>28.182027129999998</v>
      </c>
      <c r="K96" s="72">
        <f t="shared" si="5"/>
        <v>1.0016686833698327</v>
      </c>
      <c r="L96" s="74">
        <f t="shared" si="6"/>
        <v>2.4871907805529396</v>
      </c>
      <c r="M96" s="55"/>
      <c r="O96" s="136"/>
    </row>
    <row r="97" spans="1:15" x14ac:dyDescent="0.15">
      <c r="A97" s="34" t="s">
        <v>1111</v>
      </c>
      <c r="B97" s="34" t="s">
        <v>229</v>
      </c>
      <c r="C97" s="34" t="s">
        <v>1475</v>
      </c>
      <c r="D97" s="34" t="s">
        <v>465</v>
      </c>
      <c r="E97" s="34" t="s">
        <v>468</v>
      </c>
      <c r="F97" s="66">
        <v>22.213216093</v>
      </c>
      <c r="G97" s="49">
        <v>21.885554513999999</v>
      </c>
      <c r="H97" s="103">
        <f t="shared" si="7"/>
        <v>1.4971591365912085E-2</v>
      </c>
      <c r="I97" s="104">
        <v>60.192739639999999</v>
      </c>
      <c r="J97" s="105">
        <v>87.397406619999998</v>
      </c>
      <c r="K97" s="72">
        <f t="shared" si="5"/>
        <v>-0.31127544891903569</v>
      </c>
      <c r="L97" s="74">
        <f t="shared" si="6"/>
        <v>2.7097714886485256</v>
      </c>
      <c r="M97" s="55"/>
      <c r="O97" s="136"/>
    </row>
    <row r="98" spans="1:15" x14ac:dyDescent="0.15">
      <c r="A98" s="34" t="s">
        <v>478</v>
      </c>
      <c r="B98" s="34" t="s">
        <v>479</v>
      </c>
      <c r="C98" s="34" t="s">
        <v>1916</v>
      </c>
      <c r="D98" s="34" t="s">
        <v>465</v>
      </c>
      <c r="E98" s="34" t="s">
        <v>469</v>
      </c>
      <c r="F98" s="66">
        <v>21.706620864000001</v>
      </c>
      <c r="G98" s="49">
        <v>13.512649917999999</v>
      </c>
      <c r="H98" s="103">
        <f t="shared" si="7"/>
        <v>0.60639260217086921</v>
      </c>
      <c r="I98" s="104">
        <v>3.0998122799999996</v>
      </c>
      <c r="J98" s="105">
        <v>1.7759950099999999</v>
      </c>
      <c r="K98" s="72">
        <f t="shared" si="5"/>
        <v>0.74539470130605823</v>
      </c>
      <c r="L98" s="74">
        <f t="shared" si="6"/>
        <v>0.14280492110777945</v>
      </c>
      <c r="M98" s="55"/>
      <c r="O98" s="136"/>
    </row>
    <row r="99" spans="1:15" x14ac:dyDescent="0.15">
      <c r="A99" s="34" t="s">
        <v>1122</v>
      </c>
      <c r="B99" s="34" t="s">
        <v>507</v>
      </c>
      <c r="C99" s="34" t="s">
        <v>1911</v>
      </c>
      <c r="D99" s="34" t="s">
        <v>465</v>
      </c>
      <c r="E99" s="34" t="s">
        <v>468</v>
      </c>
      <c r="F99" s="66">
        <v>21.239391829999999</v>
      </c>
      <c r="G99" s="49">
        <v>19.04427338</v>
      </c>
      <c r="H99" s="103">
        <f t="shared" si="7"/>
        <v>0.11526396445796028</v>
      </c>
      <c r="I99" s="104">
        <v>1050.7439077899999</v>
      </c>
      <c r="J99" s="105">
        <v>720.65382898999997</v>
      </c>
      <c r="K99" s="72">
        <f t="shared" si="5"/>
        <v>0.4580424963017582</v>
      </c>
      <c r="L99" s="74">
        <f t="shared" si="6"/>
        <v>49.471468684233031</v>
      </c>
      <c r="M99" s="55"/>
      <c r="O99" s="136"/>
    </row>
    <row r="100" spans="1:15" x14ac:dyDescent="0.15">
      <c r="A100" s="34" t="s">
        <v>1472</v>
      </c>
      <c r="B100" s="34" t="s">
        <v>1468</v>
      </c>
      <c r="C100" s="34" t="s">
        <v>1916</v>
      </c>
      <c r="D100" s="34" t="s">
        <v>465</v>
      </c>
      <c r="E100" s="34" t="s">
        <v>469</v>
      </c>
      <c r="F100" s="66">
        <v>21.12702157</v>
      </c>
      <c r="G100" s="49">
        <v>15.454844509999999</v>
      </c>
      <c r="H100" s="103">
        <f t="shared" si="7"/>
        <v>0.36701611953001789</v>
      </c>
      <c r="I100" s="104">
        <v>6.4898042</v>
      </c>
      <c r="J100" s="105">
        <v>1.43962568</v>
      </c>
      <c r="K100" s="72">
        <f t="shared" si="5"/>
        <v>3.5079802966560027</v>
      </c>
      <c r="L100" s="74">
        <f t="shared" si="6"/>
        <v>0.30718027046535551</v>
      </c>
      <c r="M100" s="55"/>
      <c r="O100" s="136"/>
    </row>
    <row r="101" spans="1:15" x14ac:dyDescent="0.15">
      <c r="A101" s="34" t="s">
        <v>2024</v>
      </c>
      <c r="B101" s="34" t="s">
        <v>1007</v>
      </c>
      <c r="C101" s="34" t="s">
        <v>1915</v>
      </c>
      <c r="D101" s="34" t="s">
        <v>466</v>
      </c>
      <c r="E101" s="34" t="s">
        <v>469</v>
      </c>
      <c r="F101" s="66">
        <v>20.827637489999997</v>
      </c>
      <c r="G101" s="49">
        <v>17.091802960999999</v>
      </c>
      <c r="H101" s="103">
        <f t="shared" si="7"/>
        <v>0.21857463121499876</v>
      </c>
      <c r="I101" s="104">
        <v>50.702094289999998</v>
      </c>
      <c r="J101" s="105">
        <v>103.53132239</v>
      </c>
      <c r="K101" s="72">
        <f t="shared" si="5"/>
        <v>-0.51027289983792123</v>
      </c>
      <c r="L101" s="74">
        <f t="shared" si="6"/>
        <v>2.4343660827755267</v>
      </c>
      <c r="M101" s="55"/>
      <c r="O101" s="136"/>
    </row>
    <row r="102" spans="1:15" x14ac:dyDescent="0.15">
      <c r="A102" s="34" t="s">
        <v>1942</v>
      </c>
      <c r="B102" s="34" t="s">
        <v>1943</v>
      </c>
      <c r="C102" s="34" t="s">
        <v>1475</v>
      </c>
      <c r="D102" s="34" t="s">
        <v>465</v>
      </c>
      <c r="E102" s="34" t="s">
        <v>468</v>
      </c>
      <c r="F102" s="66">
        <v>20.73236163</v>
      </c>
      <c r="G102" s="49">
        <v>24.677435629999998</v>
      </c>
      <c r="H102" s="103">
        <f t="shared" si="7"/>
        <v>-0.15986563835684897</v>
      </c>
      <c r="I102" s="104">
        <v>44.899183955233198</v>
      </c>
      <c r="J102" s="105">
        <v>31.33694942990115</v>
      </c>
      <c r="K102" s="72">
        <f t="shared" si="5"/>
        <v>0.43278732525225339</v>
      </c>
      <c r="L102" s="74">
        <f t="shared" si="6"/>
        <v>2.1656569934735987</v>
      </c>
      <c r="M102" s="55"/>
      <c r="O102" s="136"/>
    </row>
    <row r="103" spans="1:15" x14ac:dyDescent="0.15">
      <c r="A103" s="34" t="s">
        <v>1974</v>
      </c>
      <c r="B103" s="34" t="s">
        <v>1975</v>
      </c>
      <c r="C103" s="34" t="s">
        <v>1916</v>
      </c>
      <c r="D103" s="34" t="s">
        <v>465</v>
      </c>
      <c r="E103" s="34" t="s">
        <v>469</v>
      </c>
      <c r="F103" s="66">
        <v>20.6279696</v>
      </c>
      <c r="G103" s="49">
        <v>7.9823054000000004</v>
      </c>
      <c r="H103" s="103">
        <f t="shared" si="7"/>
        <v>1.5842120247616682</v>
      </c>
      <c r="I103" s="104">
        <v>3.33091063</v>
      </c>
      <c r="J103" s="105">
        <v>4.6289999999999999E-5</v>
      </c>
      <c r="K103" s="72">
        <f t="shared" ref="K103:K134" si="8">IF(ISERROR(I103/J103-1),"",((I103/J103-1)))</f>
        <v>71956.455821991796</v>
      </c>
      <c r="L103" s="74">
        <f t="shared" ref="L103:L134" si="9">IF(ISERROR(I103/F103),"",(I103/F103))</f>
        <v>0.16147544787927165</v>
      </c>
      <c r="M103" s="55"/>
      <c r="O103" s="136"/>
    </row>
    <row r="104" spans="1:15" x14ac:dyDescent="0.15">
      <c r="A104" s="34" t="s">
        <v>914</v>
      </c>
      <c r="B104" s="34" t="s">
        <v>355</v>
      </c>
      <c r="C104" s="34" t="s">
        <v>1915</v>
      </c>
      <c r="D104" s="34" t="s">
        <v>358</v>
      </c>
      <c r="E104" s="34" t="s">
        <v>469</v>
      </c>
      <c r="F104" s="66">
        <v>20.6275218</v>
      </c>
      <c r="G104" s="49">
        <v>13.288640669999999</v>
      </c>
      <c r="H104" s="103">
        <f t="shared" si="7"/>
        <v>0.55226725684350986</v>
      </c>
      <c r="I104" s="104">
        <v>29.294023840000001</v>
      </c>
      <c r="J104" s="105">
        <v>53.913290880000005</v>
      </c>
      <c r="K104" s="72">
        <f t="shared" si="8"/>
        <v>-0.45664559959430917</v>
      </c>
      <c r="L104" s="74">
        <f t="shared" si="9"/>
        <v>1.4201426678409814</v>
      </c>
      <c r="M104" s="55"/>
      <c r="O104" s="136"/>
    </row>
    <row r="105" spans="1:15" x14ac:dyDescent="0.15">
      <c r="A105" s="34" t="s">
        <v>2005</v>
      </c>
      <c r="B105" s="34" t="s">
        <v>2006</v>
      </c>
      <c r="C105" s="34" t="s">
        <v>1915</v>
      </c>
      <c r="D105" s="34" t="s">
        <v>466</v>
      </c>
      <c r="E105" s="34" t="s">
        <v>469</v>
      </c>
      <c r="F105" s="66">
        <v>20.265666602000003</v>
      </c>
      <c r="G105" s="49">
        <v>40.353323238000002</v>
      </c>
      <c r="H105" s="103">
        <f t="shared" si="7"/>
        <v>-0.4977943580389883</v>
      </c>
      <c r="I105" s="104">
        <v>18.163525109999998</v>
      </c>
      <c r="J105" s="105">
        <v>105.70698125</v>
      </c>
      <c r="K105" s="72">
        <f t="shared" si="8"/>
        <v>-0.82817099783558523</v>
      </c>
      <c r="L105" s="74">
        <f t="shared" si="9"/>
        <v>0.89627079467533799</v>
      </c>
      <c r="M105" s="55"/>
      <c r="O105" s="136"/>
    </row>
    <row r="106" spans="1:15" x14ac:dyDescent="0.15">
      <c r="A106" s="34" t="s">
        <v>370</v>
      </c>
      <c r="B106" s="34" t="s">
        <v>371</v>
      </c>
      <c r="C106" s="34" t="s">
        <v>1475</v>
      </c>
      <c r="D106" s="34" t="s">
        <v>465</v>
      </c>
      <c r="E106" s="34" t="s">
        <v>468</v>
      </c>
      <c r="F106" s="66">
        <v>20.228153728999999</v>
      </c>
      <c r="G106" s="49">
        <v>40.634900068999997</v>
      </c>
      <c r="H106" s="103">
        <f t="shared" si="7"/>
        <v>-0.50219752738036449</v>
      </c>
      <c r="I106" s="104">
        <v>26.7395721608193</v>
      </c>
      <c r="J106" s="105">
        <v>112.3597520173395</v>
      </c>
      <c r="K106" s="72">
        <f t="shared" si="8"/>
        <v>-0.76201823445914318</v>
      </c>
      <c r="L106" s="74">
        <f t="shared" si="9"/>
        <v>1.3218988010005202</v>
      </c>
      <c r="M106" s="55"/>
      <c r="O106" s="136"/>
    </row>
    <row r="107" spans="1:15" x14ac:dyDescent="0.15">
      <c r="A107" s="34" t="s">
        <v>362</v>
      </c>
      <c r="B107" s="34" t="s">
        <v>363</v>
      </c>
      <c r="C107" s="34" t="s">
        <v>1475</v>
      </c>
      <c r="D107" s="34" t="s">
        <v>465</v>
      </c>
      <c r="E107" s="34" t="s">
        <v>468</v>
      </c>
      <c r="F107" s="66">
        <v>19.470803848999999</v>
      </c>
      <c r="G107" s="49">
        <v>17.965305686000001</v>
      </c>
      <c r="H107" s="103">
        <f t="shared" si="7"/>
        <v>8.3800308734696571E-2</v>
      </c>
      <c r="I107" s="104">
        <v>138.54098915</v>
      </c>
      <c r="J107" s="105">
        <v>129.76632365</v>
      </c>
      <c r="K107" s="72">
        <f t="shared" si="8"/>
        <v>6.7618972728753945E-2</v>
      </c>
      <c r="L107" s="74">
        <f t="shared" si="9"/>
        <v>7.1153194405538285</v>
      </c>
      <c r="M107" s="55"/>
      <c r="O107" s="136"/>
    </row>
    <row r="108" spans="1:15" x14ac:dyDescent="0.15">
      <c r="A108" s="34" t="s">
        <v>82</v>
      </c>
      <c r="B108" s="34" t="s">
        <v>94</v>
      </c>
      <c r="C108" s="34" t="s">
        <v>1475</v>
      </c>
      <c r="D108" s="34" t="s">
        <v>465</v>
      </c>
      <c r="E108" s="34" t="s">
        <v>468</v>
      </c>
      <c r="F108" s="66">
        <v>19.009201040000001</v>
      </c>
      <c r="G108" s="49">
        <v>20.133203160000001</v>
      </c>
      <c r="H108" s="103">
        <f t="shared" si="7"/>
        <v>-5.5828280828811749E-2</v>
      </c>
      <c r="I108" s="104">
        <v>53.065174280000001</v>
      </c>
      <c r="J108" s="105">
        <v>96.203542180000014</v>
      </c>
      <c r="K108" s="72">
        <f t="shared" si="8"/>
        <v>-0.4484072719410549</v>
      </c>
      <c r="L108" s="74">
        <f t="shared" si="9"/>
        <v>2.7915520577818036</v>
      </c>
      <c r="M108" s="55"/>
      <c r="O108" s="136"/>
    </row>
    <row r="109" spans="1:15" x14ac:dyDescent="0.15">
      <c r="A109" s="34" t="s">
        <v>514</v>
      </c>
      <c r="B109" s="34" t="s">
        <v>515</v>
      </c>
      <c r="C109" s="34" t="s">
        <v>1916</v>
      </c>
      <c r="D109" s="34" t="s">
        <v>465</v>
      </c>
      <c r="E109" s="34" t="s">
        <v>469</v>
      </c>
      <c r="F109" s="66">
        <v>18.931091909000003</v>
      </c>
      <c r="G109" s="49">
        <v>15.293407999999999</v>
      </c>
      <c r="H109" s="103">
        <f t="shared" si="7"/>
        <v>0.23785959996620787</v>
      </c>
      <c r="I109" s="104">
        <v>9.6404221799999998</v>
      </c>
      <c r="J109" s="105">
        <v>1.8076045000000001</v>
      </c>
      <c r="K109" s="72">
        <f t="shared" si="8"/>
        <v>4.3332585640276946</v>
      </c>
      <c r="L109" s="74">
        <f t="shared" si="9"/>
        <v>0.50923751394481698</v>
      </c>
      <c r="M109" s="55"/>
      <c r="O109" s="136"/>
    </row>
    <row r="110" spans="1:15" x14ac:dyDescent="0.15">
      <c r="A110" s="34" t="s">
        <v>836</v>
      </c>
      <c r="B110" s="34" t="s">
        <v>1462</v>
      </c>
      <c r="C110" s="34" t="s">
        <v>1475</v>
      </c>
      <c r="D110" s="34" t="s">
        <v>465</v>
      </c>
      <c r="E110" s="34" t="s">
        <v>469</v>
      </c>
      <c r="F110" s="66">
        <v>18.606563675</v>
      </c>
      <c r="G110" s="49">
        <v>41.966770461000003</v>
      </c>
      <c r="H110" s="103">
        <f t="shared" si="7"/>
        <v>-0.55663579849940548</v>
      </c>
      <c r="I110" s="104">
        <v>90.669859360000004</v>
      </c>
      <c r="J110" s="105">
        <v>36.732276210000002</v>
      </c>
      <c r="K110" s="72">
        <f t="shared" si="8"/>
        <v>1.4683975161690639</v>
      </c>
      <c r="L110" s="74">
        <f t="shared" si="9"/>
        <v>4.8730040078182251</v>
      </c>
      <c r="M110" s="55"/>
      <c r="O110" s="136"/>
    </row>
    <row r="111" spans="1:15" x14ac:dyDescent="0.15">
      <c r="A111" s="34" t="s">
        <v>901</v>
      </c>
      <c r="B111" s="34" t="s">
        <v>305</v>
      </c>
      <c r="C111" s="34" t="s">
        <v>1475</v>
      </c>
      <c r="D111" s="34" t="s">
        <v>465</v>
      </c>
      <c r="E111" s="34" t="s">
        <v>468</v>
      </c>
      <c r="F111" s="66">
        <v>18.531374996</v>
      </c>
      <c r="G111" s="49">
        <v>33.237306607999997</v>
      </c>
      <c r="H111" s="103">
        <f t="shared" si="7"/>
        <v>-0.44245256649226739</v>
      </c>
      <c r="I111" s="104">
        <v>28.970216489999999</v>
      </c>
      <c r="J111" s="105">
        <v>121.37179576000001</v>
      </c>
      <c r="K111" s="72">
        <f t="shared" si="8"/>
        <v>-0.76131014369033845</v>
      </c>
      <c r="L111" s="74">
        <f t="shared" si="9"/>
        <v>1.5633063653535273</v>
      </c>
      <c r="M111" s="55"/>
      <c r="O111" s="136"/>
    </row>
    <row r="112" spans="1:15" x14ac:dyDescent="0.15">
      <c r="A112" s="34" t="s">
        <v>2128</v>
      </c>
      <c r="B112" s="34" t="s">
        <v>2129</v>
      </c>
      <c r="C112" s="34" t="s">
        <v>1915</v>
      </c>
      <c r="D112" s="34" t="s">
        <v>466</v>
      </c>
      <c r="E112" s="34" t="s">
        <v>469</v>
      </c>
      <c r="F112" s="66">
        <v>18.347982239</v>
      </c>
      <c r="G112" s="49">
        <v>15.834730084</v>
      </c>
      <c r="H112" s="103">
        <f t="shared" si="7"/>
        <v>0.15871771363753684</v>
      </c>
      <c r="I112" s="104">
        <v>12.432814820000001</v>
      </c>
      <c r="J112" s="105">
        <v>25.812725449999999</v>
      </c>
      <c r="K112" s="72">
        <f t="shared" si="8"/>
        <v>-0.51834552131727718</v>
      </c>
      <c r="L112" s="74">
        <f t="shared" si="9"/>
        <v>0.67761210241271808</v>
      </c>
      <c r="M112" s="55"/>
      <c r="O112" s="136"/>
    </row>
    <row r="113" spans="1:15" x14ac:dyDescent="0.15">
      <c r="A113" s="34" t="s">
        <v>2056</v>
      </c>
      <c r="B113" s="34" t="s">
        <v>1347</v>
      </c>
      <c r="C113" s="34" t="s">
        <v>1916</v>
      </c>
      <c r="D113" s="34" t="s">
        <v>465</v>
      </c>
      <c r="E113" s="34" t="s">
        <v>468</v>
      </c>
      <c r="F113" s="66">
        <v>18.107906355999997</v>
      </c>
      <c r="G113" s="49">
        <v>97.005763895000001</v>
      </c>
      <c r="H113" s="103">
        <f t="shared" si="7"/>
        <v>-0.81333164516285672</v>
      </c>
      <c r="I113" s="104">
        <v>58.344793369999998</v>
      </c>
      <c r="J113" s="105">
        <v>117.94963798000001</v>
      </c>
      <c r="K113" s="72">
        <f t="shared" si="8"/>
        <v>-0.50534147989590972</v>
      </c>
      <c r="L113" s="74">
        <f t="shared" si="9"/>
        <v>3.2220618012345548</v>
      </c>
      <c r="M113" s="55"/>
      <c r="O113" s="136"/>
    </row>
    <row r="114" spans="1:15" x14ac:dyDescent="0.15">
      <c r="A114" s="34" t="s">
        <v>1079</v>
      </c>
      <c r="B114" s="34" t="s">
        <v>133</v>
      </c>
      <c r="C114" s="34" t="s">
        <v>1087</v>
      </c>
      <c r="D114" s="34" t="s">
        <v>465</v>
      </c>
      <c r="E114" s="34" t="s">
        <v>468</v>
      </c>
      <c r="F114" s="66">
        <v>17.909751949</v>
      </c>
      <c r="G114" s="49">
        <v>16.054820806999999</v>
      </c>
      <c r="H114" s="103">
        <f t="shared" si="7"/>
        <v>0.11553733076804207</v>
      </c>
      <c r="I114" s="104">
        <v>53.999384090000007</v>
      </c>
      <c r="J114" s="105">
        <v>20.233477520000001</v>
      </c>
      <c r="K114" s="72">
        <f t="shared" si="8"/>
        <v>1.6688138030955741</v>
      </c>
      <c r="L114" s="74">
        <f t="shared" si="9"/>
        <v>3.0150827461915286</v>
      </c>
      <c r="M114" s="55"/>
      <c r="O114" s="136"/>
    </row>
    <row r="115" spans="1:15" x14ac:dyDescent="0.15">
      <c r="A115" s="34" t="s">
        <v>292</v>
      </c>
      <c r="B115" s="34" t="s">
        <v>293</v>
      </c>
      <c r="C115" s="34" t="s">
        <v>1475</v>
      </c>
      <c r="D115" s="34" t="s">
        <v>465</v>
      </c>
      <c r="E115" s="34" t="s">
        <v>468</v>
      </c>
      <c r="F115" s="66">
        <v>17.76442471</v>
      </c>
      <c r="G115" s="49">
        <v>12.43421</v>
      </c>
      <c r="H115" s="103">
        <f t="shared" si="7"/>
        <v>0.42867337048352883</v>
      </c>
      <c r="I115" s="104">
        <v>16.256806898271449</v>
      </c>
      <c r="J115" s="105">
        <v>30.349711102756547</v>
      </c>
      <c r="K115" s="72">
        <f t="shared" si="8"/>
        <v>-0.46435052237466257</v>
      </c>
      <c r="L115" s="74">
        <f t="shared" si="9"/>
        <v>0.91513275344740674</v>
      </c>
      <c r="M115" s="55"/>
      <c r="O115" s="136"/>
    </row>
    <row r="116" spans="1:15" x14ac:dyDescent="0.15">
      <c r="A116" s="34" t="s">
        <v>607</v>
      </c>
      <c r="B116" s="34" t="s">
        <v>608</v>
      </c>
      <c r="C116" s="34" t="s">
        <v>1910</v>
      </c>
      <c r="D116" s="34" t="s">
        <v>465</v>
      </c>
      <c r="E116" s="34" t="s">
        <v>468</v>
      </c>
      <c r="F116" s="66">
        <v>17.622082149999997</v>
      </c>
      <c r="G116" s="49">
        <v>5.6382000899999998</v>
      </c>
      <c r="H116" s="103">
        <f t="shared" si="7"/>
        <v>2.1254800944817123</v>
      </c>
      <c r="I116" s="104">
        <v>4.0266798699999997</v>
      </c>
      <c r="J116" s="105">
        <v>3.6201863700000003</v>
      </c>
      <c r="K116" s="72">
        <f t="shared" si="8"/>
        <v>0.11228524127060324</v>
      </c>
      <c r="L116" s="74">
        <f t="shared" si="9"/>
        <v>0.22850193499977528</v>
      </c>
      <c r="M116" s="55"/>
      <c r="O116" s="136"/>
    </row>
    <row r="117" spans="1:15" x14ac:dyDescent="0.15">
      <c r="A117" s="34" t="s">
        <v>151</v>
      </c>
      <c r="B117" s="34" t="s">
        <v>152</v>
      </c>
      <c r="C117" s="34" t="s">
        <v>1909</v>
      </c>
      <c r="D117" s="34" t="s">
        <v>465</v>
      </c>
      <c r="E117" s="34" t="s">
        <v>468</v>
      </c>
      <c r="F117" s="66">
        <v>17.340833230000001</v>
      </c>
      <c r="G117" s="49">
        <v>8.2905456300000004</v>
      </c>
      <c r="H117" s="103">
        <f t="shared" si="7"/>
        <v>1.0916395619669244</v>
      </c>
      <c r="I117" s="104">
        <v>21.628433960000002</v>
      </c>
      <c r="J117" s="105">
        <v>12.59349405</v>
      </c>
      <c r="K117" s="72">
        <f t="shared" si="8"/>
        <v>0.71742916414845181</v>
      </c>
      <c r="L117" s="74">
        <f t="shared" si="9"/>
        <v>1.2472545968888256</v>
      </c>
      <c r="M117" s="55"/>
      <c r="O117" s="136"/>
    </row>
    <row r="118" spans="1:15" x14ac:dyDescent="0.15">
      <c r="A118" s="34" t="s">
        <v>843</v>
      </c>
      <c r="B118" s="34" t="s">
        <v>1246</v>
      </c>
      <c r="C118" s="34" t="s">
        <v>1916</v>
      </c>
      <c r="D118" s="34" t="s">
        <v>465</v>
      </c>
      <c r="E118" s="34" t="s">
        <v>468</v>
      </c>
      <c r="F118" s="66">
        <v>17.028214903999999</v>
      </c>
      <c r="G118" s="49">
        <v>38.03290484</v>
      </c>
      <c r="H118" s="103">
        <f t="shared" si="7"/>
        <v>-0.55227677255692886</v>
      </c>
      <c r="I118" s="104">
        <v>22.77440803</v>
      </c>
      <c r="J118" s="105">
        <v>6.3588280800000003</v>
      </c>
      <c r="K118" s="72">
        <f t="shared" si="8"/>
        <v>2.581541715466539</v>
      </c>
      <c r="L118" s="74">
        <f t="shared" si="9"/>
        <v>1.337451292363605</v>
      </c>
      <c r="M118" s="55"/>
      <c r="O118" s="136"/>
    </row>
    <row r="119" spans="1:15" x14ac:dyDescent="0.15">
      <c r="A119" s="34" t="s">
        <v>1291</v>
      </c>
      <c r="B119" s="34" t="s">
        <v>1292</v>
      </c>
      <c r="C119" s="34" t="s">
        <v>1475</v>
      </c>
      <c r="D119" s="34" t="s">
        <v>465</v>
      </c>
      <c r="E119" s="34" t="s">
        <v>468</v>
      </c>
      <c r="F119" s="66">
        <v>16.980019200000001</v>
      </c>
      <c r="G119" s="49">
        <v>31.42992873</v>
      </c>
      <c r="H119" s="103">
        <f t="shared" si="7"/>
        <v>-0.45974999352154111</v>
      </c>
      <c r="I119" s="104">
        <v>30.657401719999999</v>
      </c>
      <c r="J119" s="105">
        <v>58.366671740000001</v>
      </c>
      <c r="K119" s="72">
        <f t="shared" si="8"/>
        <v>-0.47474473349163426</v>
      </c>
      <c r="L119" s="74">
        <f t="shared" si="9"/>
        <v>1.8054986486705502</v>
      </c>
      <c r="M119" s="55"/>
      <c r="O119" s="136"/>
    </row>
    <row r="120" spans="1:15" x14ac:dyDescent="0.15">
      <c r="A120" s="34" t="s">
        <v>2042</v>
      </c>
      <c r="B120" s="34" t="s">
        <v>1376</v>
      </c>
      <c r="C120" s="34" t="s">
        <v>1915</v>
      </c>
      <c r="D120" s="34" t="s">
        <v>466</v>
      </c>
      <c r="E120" s="34" t="s">
        <v>468</v>
      </c>
      <c r="F120" s="66">
        <v>16.809161173</v>
      </c>
      <c r="G120" s="49">
        <v>16.747976996999999</v>
      </c>
      <c r="H120" s="103">
        <f t="shared" si="7"/>
        <v>3.6532278502030557E-3</v>
      </c>
      <c r="I120" s="104">
        <v>51.346496159999994</v>
      </c>
      <c r="J120" s="105">
        <v>46.745817009999996</v>
      </c>
      <c r="K120" s="72">
        <f t="shared" si="8"/>
        <v>9.8419055313886394E-2</v>
      </c>
      <c r="L120" s="74">
        <f t="shared" si="9"/>
        <v>3.0546733195988494</v>
      </c>
      <c r="M120" s="55"/>
      <c r="O120" s="136"/>
    </row>
    <row r="121" spans="1:15" x14ac:dyDescent="0.15">
      <c r="A121" s="34" t="s">
        <v>490</v>
      </c>
      <c r="B121" s="34" t="s">
        <v>491</v>
      </c>
      <c r="C121" s="34" t="s">
        <v>1916</v>
      </c>
      <c r="D121" s="34" t="s">
        <v>465</v>
      </c>
      <c r="E121" s="34" t="s">
        <v>469</v>
      </c>
      <c r="F121" s="66">
        <v>16.48734688</v>
      </c>
      <c r="G121" s="49">
        <v>22.713529732999998</v>
      </c>
      <c r="H121" s="103">
        <f t="shared" si="7"/>
        <v>-0.27411780230503369</v>
      </c>
      <c r="I121" s="104">
        <v>12.645047960000001</v>
      </c>
      <c r="J121" s="105">
        <v>24.726300850000001</v>
      </c>
      <c r="K121" s="72">
        <f t="shared" si="8"/>
        <v>-0.48859928394829022</v>
      </c>
      <c r="L121" s="74">
        <f t="shared" si="9"/>
        <v>0.7669546866475585</v>
      </c>
      <c r="M121" s="55"/>
      <c r="O121" s="136"/>
    </row>
    <row r="122" spans="1:15" x14ac:dyDescent="0.15">
      <c r="A122" s="34" t="s">
        <v>83</v>
      </c>
      <c r="B122" s="34" t="s">
        <v>95</v>
      </c>
      <c r="C122" s="34" t="s">
        <v>1475</v>
      </c>
      <c r="D122" s="34" t="s">
        <v>465</v>
      </c>
      <c r="E122" s="34" t="s">
        <v>468</v>
      </c>
      <c r="F122" s="66">
        <v>16.411645320000002</v>
      </c>
      <c r="G122" s="49">
        <v>15.685515779999999</v>
      </c>
      <c r="H122" s="103">
        <f t="shared" si="7"/>
        <v>4.6292997322144869E-2</v>
      </c>
      <c r="I122" s="104">
        <v>31.176435770000001</v>
      </c>
      <c r="J122" s="105">
        <v>70.632819620000006</v>
      </c>
      <c r="K122" s="72">
        <f t="shared" si="8"/>
        <v>-0.55861261184634559</v>
      </c>
      <c r="L122" s="74">
        <f t="shared" si="9"/>
        <v>1.8996532743738332</v>
      </c>
      <c r="M122" s="55"/>
      <c r="O122" s="136"/>
    </row>
    <row r="123" spans="1:15" x14ac:dyDescent="0.15">
      <c r="A123" s="34" t="s">
        <v>2082</v>
      </c>
      <c r="B123" s="34" t="s">
        <v>840</v>
      </c>
      <c r="C123" s="34" t="s">
        <v>1915</v>
      </c>
      <c r="D123" s="34" t="s">
        <v>466</v>
      </c>
      <c r="E123" s="34" t="s">
        <v>469</v>
      </c>
      <c r="F123" s="66">
        <v>16.409101639999999</v>
      </c>
      <c r="G123" s="49">
        <v>3.1382622499999999</v>
      </c>
      <c r="H123" s="103">
        <f t="shared" si="7"/>
        <v>4.2287222458862388</v>
      </c>
      <c r="I123" s="104">
        <v>64.923096860000001</v>
      </c>
      <c r="J123" s="105">
        <v>57.156948560000004</v>
      </c>
      <c r="K123" s="72">
        <f t="shared" si="8"/>
        <v>0.13587408872689477</v>
      </c>
      <c r="L123" s="74">
        <f t="shared" si="9"/>
        <v>3.9565296311980185</v>
      </c>
      <c r="M123" s="55"/>
      <c r="O123" s="136"/>
    </row>
    <row r="124" spans="1:15" x14ac:dyDescent="0.15">
      <c r="A124" s="34" t="s">
        <v>1175</v>
      </c>
      <c r="B124" s="34" t="s">
        <v>1332</v>
      </c>
      <c r="C124" s="34" t="s">
        <v>1916</v>
      </c>
      <c r="D124" s="34" t="s">
        <v>465</v>
      </c>
      <c r="E124" s="34" t="s">
        <v>469</v>
      </c>
      <c r="F124" s="66">
        <v>16.393111277999999</v>
      </c>
      <c r="G124" s="49">
        <v>16.053071192000001</v>
      </c>
      <c r="H124" s="103">
        <f t="shared" si="7"/>
        <v>2.1182244938243056E-2</v>
      </c>
      <c r="I124" s="104">
        <v>18.898774589999999</v>
      </c>
      <c r="J124" s="105">
        <v>5.8047553499999998</v>
      </c>
      <c r="K124" s="72">
        <f t="shared" si="8"/>
        <v>2.2557400700789225</v>
      </c>
      <c r="L124" s="74">
        <f t="shared" si="9"/>
        <v>1.1528485514133409</v>
      </c>
      <c r="M124" s="55"/>
      <c r="O124" s="136"/>
    </row>
    <row r="125" spans="1:15" x14ac:dyDescent="0.15">
      <c r="A125" s="34" t="s">
        <v>368</v>
      </c>
      <c r="B125" s="34" t="s">
        <v>369</v>
      </c>
      <c r="C125" s="34" t="s">
        <v>1475</v>
      </c>
      <c r="D125" s="34" t="s">
        <v>465</v>
      </c>
      <c r="E125" s="34" t="s">
        <v>468</v>
      </c>
      <c r="F125" s="66">
        <v>16.329158627000002</v>
      </c>
      <c r="G125" s="49">
        <v>15.767596733</v>
      </c>
      <c r="H125" s="103">
        <f t="shared" si="7"/>
        <v>3.5614932542301192E-2</v>
      </c>
      <c r="I125" s="104">
        <v>51.770093939999995</v>
      </c>
      <c r="J125" s="105">
        <v>111.75416589</v>
      </c>
      <c r="K125" s="72">
        <f t="shared" si="8"/>
        <v>-0.5367502094646075</v>
      </c>
      <c r="L125" s="74">
        <f t="shared" si="9"/>
        <v>3.1704079262478948</v>
      </c>
      <c r="M125" s="55"/>
      <c r="O125" s="136"/>
    </row>
    <row r="126" spans="1:15" x14ac:dyDescent="0.15">
      <c r="A126" s="34" t="s">
        <v>2039</v>
      </c>
      <c r="B126" s="34" t="s">
        <v>1395</v>
      </c>
      <c r="C126" s="34" t="s">
        <v>1915</v>
      </c>
      <c r="D126" s="34" t="s">
        <v>466</v>
      </c>
      <c r="E126" s="34" t="s">
        <v>469</v>
      </c>
      <c r="F126" s="66">
        <v>16.274531615000001</v>
      </c>
      <c r="G126" s="49">
        <v>9.6881872730000005</v>
      </c>
      <c r="H126" s="103">
        <f t="shared" si="7"/>
        <v>0.67983247602525987</v>
      </c>
      <c r="I126" s="104">
        <v>72.711931319999991</v>
      </c>
      <c r="J126" s="105">
        <v>15.949059779999999</v>
      </c>
      <c r="K126" s="72">
        <f t="shared" si="8"/>
        <v>3.5590105199292195</v>
      </c>
      <c r="L126" s="74">
        <f t="shared" si="9"/>
        <v>4.467835575248289</v>
      </c>
      <c r="M126" s="55"/>
      <c r="O126" s="136"/>
    </row>
    <row r="127" spans="1:15" x14ac:dyDescent="0.15">
      <c r="A127" s="34" t="s">
        <v>1144</v>
      </c>
      <c r="B127" s="34" t="s">
        <v>116</v>
      </c>
      <c r="C127" s="34" t="s">
        <v>1913</v>
      </c>
      <c r="D127" s="34" t="s">
        <v>466</v>
      </c>
      <c r="E127" s="34" t="s">
        <v>469</v>
      </c>
      <c r="F127" s="66">
        <v>16.222649740000001</v>
      </c>
      <c r="G127" s="49">
        <v>0.58848814000000005</v>
      </c>
      <c r="H127" s="103">
        <f t="shared" si="7"/>
        <v>26.566655361992513</v>
      </c>
      <c r="I127" s="104">
        <v>200.47466940999999</v>
      </c>
      <c r="J127" s="105">
        <v>2.5052236299999997</v>
      </c>
      <c r="K127" s="72">
        <f t="shared" si="8"/>
        <v>79.022664248141396</v>
      </c>
      <c r="L127" s="74">
        <f t="shared" si="9"/>
        <v>12.357701893525562</v>
      </c>
      <c r="M127" s="55"/>
      <c r="O127" s="136"/>
    </row>
    <row r="128" spans="1:15" x14ac:dyDescent="0.15">
      <c r="A128" s="34" t="s">
        <v>66</v>
      </c>
      <c r="B128" s="34" t="s">
        <v>2127</v>
      </c>
      <c r="C128" s="34" t="s">
        <v>1915</v>
      </c>
      <c r="D128" s="34" t="s">
        <v>466</v>
      </c>
      <c r="E128" s="34" t="s">
        <v>469</v>
      </c>
      <c r="F128" s="66">
        <v>16.172476924000001</v>
      </c>
      <c r="G128" s="49">
        <v>25.918716528000001</v>
      </c>
      <c r="H128" s="103">
        <f t="shared" si="7"/>
        <v>-0.37603095020045196</v>
      </c>
      <c r="I128" s="104">
        <v>16.2297954728093</v>
      </c>
      <c r="J128" s="105">
        <v>9.6325460299999985</v>
      </c>
      <c r="K128" s="72">
        <f t="shared" si="8"/>
        <v>0.68489155642366573</v>
      </c>
      <c r="L128" s="74">
        <f t="shared" si="9"/>
        <v>1.0035442034685631</v>
      </c>
      <c r="M128" s="55"/>
      <c r="O128" s="136"/>
    </row>
    <row r="129" spans="1:15" x14ac:dyDescent="0.15">
      <c r="A129" s="34" t="s">
        <v>1313</v>
      </c>
      <c r="B129" s="34" t="s">
        <v>661</v>
      </c>
      <c r="C129" s="34" t="s">
        <v>1911</v>
      </c>
      <c r="D129" s="34" t="s">
        <v>465</v>
      </c>
      <c r="E129" s="34" t="s">
        <v>468</v>
      </c>
      <c r="F129" s="66">
        <v>15.974792710000001</v>
      </c>
      <c r="G129" s="49">
        <v>2.7834805199999999</v>
      </c>
      <c r="H129" s="103">
        <f t="shared" si="7"/>
        <v>4.7391429885056287</v>
      </c>
      <c r="I129" s="104">
        <v>400.02254856000002</v>
      </c>
      <c r="J129" s="105">
        <v>104.77939508</v>
      </c>
      <c r="K129" s="72">
        <f t="shared" si="8"/>
        <v>2.8177596678677066</v>
      </c>
      <c r="L129" s="74">
        <f t="shared" si="9"/>
        <v>25.04086004881875</v>
      </c>
      <c r="M129" s="55"/>
      <c r="O129" s="136"/>
    </row>
    <row r="130" spans="1:15" x14ac:dyDescent="0.15">
      <c r="A130" s="34" t="s">
        <v>775</v>
      </c>
      <c r="B130" s="34" t="s">
        <v>776</v>
      </c>
      <c r="C130" s="34" t="s">
        <v>1475</v>
      </c>
      <c r="D130" s="34" t="s">
        <v>465</v>
      </c>
      <c r="E130" s="34" t="s">
        <v>468</v>
      </c>
      <c r="F130" s="66">
        <v>15.714725967</v>
      </c>
      <c r="G130" s="49">
        <v>12.117185213999999</v>
      </c>
      <c r="H130" s="103">
        <f t="shared" si="7"/>
        <v>0.29689574678147701</v>
      </c>
      <c r="I130" s="104">
        <v>32.064727959999999</v>
      </c>
      <c r="J130" s="105">
        <v>8.1741558800000007</v>
      </c>
      <c r="K130" s="72">
        <f t="shared" si="8"/>
        <v>2.9226959249032571</v>
      </c>
      <c r="L130" s="74">
        <f t="shared" si="9"/>
        <v>2.0404255236352222</v>
      </c>
      <c r="M130" s="55"/>
      <c r="O130" s="136"/>
    </row>
    <row r="131" spans="1:15" x14ac:dyDescent="0.15">
      <c r="A131" s="34" t="s">
        <v>648</v>
      </c>
      <c r="B131" s="34" t="s">
        <v>649</v>
      </c>
      <c r="C131" s="34" t="s">
        <v>1913</v>
      </c>
      <c r="D131" s="34" t="s">
        <v>466</v>
      </c>
      <c r="E131" s="34" t="s">
        <v>469</v>
      </c>
      <c r="F131" s="66">
        <v>15.59044323</v>
      </c>
      <c r="G131" s="49">
        <v>8.1997351300000005</v>
      </c>
      <c r="H131" s="103">
        <f t="shared" si="7"/>
        <v>0.90133498007270374</v>
      </c>
      <c r="I131" s="104">
        <v>1.3542248899999998</v>
      </c>
      <c r="J131" s="105">
        <v>0.58988509999999994</v>
      </c>
      <c r="K131" s="72">
        <f t="shared" si="8"/>
        <v>1.295743510049669</v>
      </c>
      <c r="L131" s="74">
        <f t="shared" si="9"/>
        <v>8.6862500957902516E-2</v>
      </c>
      <c r="M131" s="55"/>
      <c r="O131" s="136"/>
    </row>
    <row r="132" spans="1:15" x14ac:dyDescent="0.15">
      <c r="A132" s="34" t="s">
        <v>894</v>
      </c>
      <c r="B132" s="34" t="s">
        <v>298</v>
      </c>
      <c r="C132" s="34" t="s">
        <v>1475</v>
      </c>
      <c r="D132" s="34" t="s">
        <v>465</v>
      </c>
      <c r="E132" s="34" t="s">
        <v>468</v>
      </c>
      <c r="F132" s="66">
        <v>15.487069209000001</v>
      </c>
      <c r="G132" s="49">
        <v>31.29621818</v>
      </c>
      <c r="H132" s="103">
        <f t="shared" si="7"/>
        <v>-0.50514566584607057</v>
      </c>
      <c r="I132" s="104">
        <v>314.28056492000002</v>
      </c>
      <c r="J132" s="105">
        <v>266.75642285999999</v>
      </c>
      <c r="K132" s="72">
        <f t="shared" si="8"/>
        <v>0.17815556810394706</v>
      </c>
      <c r="L132" s="74">
        <f t="shared" si="9"/>
        <v>20.293094883140455</v>
      </c>
      <c r="M132" s="55"/>
      <c r="O132" s="136"/>
    </row>
    <row r="133" spans="1:15" x14ac:dyDescent="0.15">
      <c r="A133" s="34" t="s">
        <v>789</v>
      </c>
      <c r="B133" s="34" t="s">
        <v>791</v>
      </c>
      <c r="C133" s="34" t="s">
        <v>1475</v>
      </c>
      <c r="D133" s="34" t="s">
        <v>465</v>
      </c>
      <c r="E133" s="34" t="s">
        <v>469</v>
      </c>
      <c r="F133" s="66">
        <v>15.344145215999999</v>
      </c>
      <c r="G133" s="49">
        <v>14.128557050000001</v>
      </c>
      <c r="H133" s="103">
        <f t="shared" si="7"/>
        <v>8.6037672615689953E-2</v>
      </c>
      <c r="I133" s="104">
        <v>234.42814360595449</v>
      </c>
      <c r="J133" s="105">
        <v>90.846272093340502</v>
      </c>
      <c r="K133" s="72">
        <f t="shared" si="8"/>
        <v>1.5804927181281583</v>
      </c>
      <c r="L133" s="74">
        <f t="shared" si="9"/>
        <v>15.278019094964391</v>
      </c>
      <c r="M133" s="55"/>
      <c r="O133" s="136"/>
    </row>
    <row r="134" spans="1:15" x14ac:dyDescent="0.15">
      <c r="A134" s="34" t="s">
        <v>2118</v>
      </c>
      <c r="B134" s="34" t="s">
        <v>2119</v>
      </c>
      <c r="C134" s="34" t="s">
        <v>1915</v>
      </c>
      <c r="D134" s="34" t="s">
        <v>466</v>
      </c>
      <c r="E134" s="34" t="s">
        <v>469</v>
      </c>
      <c r="F134" s="66">
        <v>15.292873728</v>
      </c>
      <c r="G134" s="49">
        <v>25.773185634000001</v>
      </c>
      <c r="H134" s="103">
        <f t="shared" si="7"/>
        <v>-0.40663626355037641</v>
      </c>
      <c r="I134" s="104">
        <v>13.870325119999999</v>
      </c>
      <c r="J134" s="105">
        <v>11.63771442</v>
      </c>
      <c r="K134" s="72">
        <f t="shared" si="8"/>
        <v>0.19184271235966621</v>
      </c>
      <c r="L134" s="74">
        <f t="shared" si="9"/>
        <v>0.90697964075937987</v>
      </c>
      <c r="M134" s="55"/>
      <c r="O134" s="136"/>
    </row>
    <row r="135" spans="1:15" x14ac:dyDescent="0.15">
      <c r="A135" s="34" t="s">
        <v>915</v>
      </c>
      <c r="B135" s="34" t="s">
        <v>2107</v>
      </c>
      <c r="C135" s="34" t="s">
        <v>1915</v>
      </c>
      <c r="D135" s="34" t="s">
        <v>466</v>
      </c>
      <c r="E135" s="34" t="s">
        <v>469</v>
      </c>
      <c r="F135" s="66">
        <v>15.216208586999999</v>
      </c>
      <c r="G135" s="49">
        <v>11.372877724</v>
      </c>
      <c r="H135" s="103">
        <f t="shared" si="7"/>
        <v>0.33793829110546758</v>
      </c>
      <c r="I135" s="104">
        <v>5.0001785199999995</v>
      </c>
      <c r="J135" s="105">
        <v>1.8854419599999999</v>
      </c>
      <c r="K135" s="72">
        <f t="shared" ref="K135:K166" si="10">IF(ISERROR(I135/J135-1),"",((I135/J135-1)))</f>
        <v>1.6519928091554723</v>
      </c>
      <c r="L135" s="74">
        <f t="shared" ref="L135:L166" si="11">IF(ISERROR(I135/F135),"",(I135/F135))</f>
        <v>0.32860869982236657</v>
      </c>
      <c r="M135" s="55"/>
      <c r="O135" s="136"/>
    </row>
    <row r="136" spans="1:15" x14ac:dyDescent="0.15">
      <c r="A136" s="34" t="s">
        <v>1285</v>
      </c>
      <c r="B136" s="34" t="s">
        <v>1286</v>
      </c>
      <c r="C136" s="34" t="s">
        <v>1910</v>
      </c>
      <c r="D136" s="34" t="s">
        <v>465</v>
      </c>
      <c r="E136" s="34" t="s">
        <v>468</v>
      </c>
      <c r="F136" s="66">
        <v>14.798496310000001</v>
      </c>
      <c r="G136" s="49">
        <v>14.172483640000001</v>
      </c>
      <c r="H136" s="103">
        <f t="shared" ref="H136:H199" si="12">IF(ISERROR(F136/G136-1),"",((F136/G136-1)))</f>
        <v>4.417099260098345E-2</v>
      </c>
      <c r="I136" s="104">
        <v>2.0178269099999997</v>
      </c>
      <c r="J136" s="105">
        <v>0.41963988000000002</v>
      </c>
      <c r="K136" s="72">
        <f t="shared" si="10"/>
        <v>3.8084727075987148</v>
      </c>
      <c r="L136" s="74">
        <f t="shared" si="11"/>
        <v>0.13635350968979629</v>
      </c>
      <c r="M136" s="55"/>
      <c r="O136" s="136"/>
    </row>
    <row r="137" spans="1:15" x14ac:dyDescent="0.15">
      <c r="A137" s="34" t="s">
        <v>1289</v>
      </c>
      <c r="B137" s="34" t="s">
        <v>1290</v>
      </c>
      <c r="C137" s="34" t="s">
        <v>1475</v>
      </c>
      <c r="D137" s="34" t="s">
        <v>465</v>
      </c>
      <c r="E137" s="34" t="s">
        <v>468</v>
      </c>
      <c r="F137" s="66">
        <v>14.73592358</v>
      </c>
      <c r="G137" s="49">
        <v>18.911992699999999</v>
      </c>
      <c r="H137" s="103">
        <f t="shared" si="12"/>
        <v>-0.22081592279802431</v>
      </c>
      <c r="I137" s="104">
        <v>36.090441140000003</v>
      </c>
      <c r="J137" s="105">
        <v>90.595776930000014</v>
      </c>
      <c r="K137" s="72">
        <f t="shared" si="10"/>
        <v>-0.60163219122359601</v>
      </c>
      <c r="L137" s="74">
        <f t="shared" si="11"/>
        <v>2.4491468718650888</v>
      </c>
      <c r="M137" s="55"/>
      <c r="O137" s="136"/>
    </row>
    <row r="138" spans="1:15" x14ac:dyDescent="0.15">
      <c r="A138" s="34" t="s">
        <v>1227</v>
      </c>
      <c r="B138" s="34" t="s">
        <v>1232</v>
      </c>
      <c r="C138" s="34" t="s">
        <v>1475</v>
      </c>
      <c r="D138" s="34" t="s">
        <v>465</v>
      </c>
      <c r="E138" s="34" t="s">
        <v>468</v>
      </c>
      <c r="F138" s="66">
        <v>14.484358609999999</v>
      </c>
      <c r="G138" s="49">
        <v>6.3765128400000002</v>
      </c>
      <c r="H138" s="103">
        <f t="shared" si="12"/>
        <v>1.2715172028101804</v>
      </c>
      <c r="I138" s="104">
        <v>49.556598489999999</v>
      </c>
      <c r="J138" s="105">
        <v>18.71134129</v>
      </c>
      <c r="K138" s="72">
        <f t="shared" si="10"/>
        <v>1.6484792149285838</v>
      </c>
      <c r="L138" s="74">
        <f t="shared" si="11"/>
        <v>3.4213871545396652</v>
      </c>
      <c r="M138" s="55"/>
      <c r="O138" s="136"/>
    </row>
    <row r="139" spans="1:15" x14ac:dyDescent="0.15">
      <c r="A139" s="34" t="s">
        <v>1212</v>
      </c>
      <c r="B139" s="34" t="s">
        <v>1213</v>
      </c>
      <c r="C139" s="34" t="s">
        <v>1915</v>
      </c>
      <c r="D139" s="34" t="s">
        <v>466</v>
      </c>
      <c r="E139" s="34" t="s">
        <v>469</v>
      </c>
      <c r="F139" s="66">
        <v>14.231057586999999</v>
      </c>
      <c r="G139" s="49">
        <v>16.782430269000002</v>
      </c>
      <c r="H139" s="103">
        <f t="shared" si="12"/>
        <v>-0.15202641340407186</v>
      </c>
      <c r="I139" s="104">
        <v>6.5160705700000001</v>
      </c>
      <c r="J139" s="105">
        <v>15.793120352699301</v>
      </c>
      <c r="K139" s="72">
        <f t="shared" si="10"/>
        <v>-0.5874108203774755</v>
      </c>
      <c r="L139" s="74">
        <f t="shared" si="11"/>
        <v>0.45787676215662276</v>
      </c>
      <c r="M139" s="55"/>
      <c r="O139" s="136"/>
    </row>
    <row r="140" spans="1:15" x14ac:dyDescent="0.15">
      <c r="A140" s="34" t="s">
        <v>2047</v>
      </c>
      <c r="B140" s="34" t="s">
        <v>2114</v>
      </c>
      <c r="C140" s="34" t="s">
        <v>1915</v>
      </c>
      <c r="D140" s="34" t="s">
        <v>466</v>
      </c>
      <c r="E140" s="34" t="s">
        <v>469</v>
      </c>
      <c r="F140" s="66">
        <v>14.192274150000001</v>
      </c>
      <c r="G140" s="49">
        <v>3.92731224</v>
      </c>
      <c r="H140" s="103">
        <f t="shared" si="12"/>
        <v>2.6137371522056521</v>
      </c>
      <c r="I140" s="104">
        <v>4.9667550800000004</v>
      </c>
      <c r="J140" s="105">
        <v>0.51585519000000002</v>
      </c>
      <c r="K140" s="72">
        <f t="shared" si="10"/>
        <v>8.6281963936429538</v>
      </c>
      <c r="L140" s="74">
        <f t="shared" si="11"/>
        <v>0.34996188965247688</v>
      </c>
      <c r="M140" s="55"/>
      <c r="O140" s="136"/>
    </row>
    <row r="141" spans="1:15" x14ac:dyDescent="0.15">
      <c r="A141" s="34" t="s">
        <v>1104</v>
      </c>
      <c r="B141" s="34" t="s">
        <v>223</v>
      </c>
      <c r="C141" s="34" t="s">
        <v>1475</v>
      </c>
      <c r="D141" s="34" t="s">
        <v>465</v>
      </c>
      <c r="E141" s="34" t="s">
        <v>468</v>
      </c>
      <c r="F141" s="66">
        <v>13.596797655</v>
      </c>
      <c r="G141" s="49">
        <v>6.6716067529999998</v>
      </c>
      <c r="H141" s="103">
        <f t="shared" si="12"/>
        <v>1.0380094568502516</v>
      </c>
      <c r="I141" s="104">
        <v>20.873367269999999</v>
      </c>
      <c r="J141" s="105">
        <v>40.798526930000001</v>
      </c>
      <c r="K141" s="72">
        <f t="shared" si="10"/>
        <v>-0.48837938914281287</v>
      </c>
      <c r="L141" s="74">
        <f t="shared" si="11"/>
        <v>1.5351678975912508</v>
      </c>
      <c r="M141" s="55"/>
      <c r="O141" s="136"/>
    </row>
    <row r="142" spans="1:15" x14ac:dyDescent="0.15">
      <c r="A142" s="34" t="s">
        <v>2029</v>
      </c>
      <c r="B142" s="34" t="s">
        <v>1013</v>
      </c>
      <c r="C142" s="34" t="s">
        <v>1915</v>
      </c>
      <c r="D142" s="34" t="s">
        <v>466</v>
      </c>
      <c r="E142" s="34" t="s">
        <v>469</v>
      </c>
      <c r="F142" s="66">
        <v>13.498464758999999</v>
      </c>
      <c r="G142" s="49">
        <v>3.3204502389999999</v>
      </c>
      <c r="H142" s="103">
        <f t="shared" si="12"/>
        <v>3.0652513326220632</v>
      </c>
      <c r="I142" s="104">
        <v>2.5183334999999998</v>
      </c>
      <c r="J142" s="105">
        <v>7.4363107400000006</v>
      </c>
      <c r="K142" s="72">
        <f t="shared" si="10"/>
        <v>-0.66134638693164671</v>
      </c>
      <c r="L142" s="74">
        <f t="shared" si="11"/>
        <v>0.18656443862039349</v>
      </c>
      <c r="M142" s="55"/>
      <c r="O142" s="136"/>
    </row>
    <row r="143" spans="1:15" x14ac:dyDescent="0.15">
      <c r="A143" s="34" t="s">
        <v>1297</v>
      </c>
      <c r="B143" s="34" t="s">
        <v>1298</v>
      </c>
      <c r="C143" s="34" t="s">
        <v>1910</v>
      </c>
      <c r="D143" s="34" t="s">
        <v>465</v>
      </c>
      <c r="E143" s="34" t="s">
        <v>468</v>
      </c>
      <c r="F143" s="66">
        <v>13.265315869999998</v>
      </c>
      <c r="G143" s="49">
        <v>2.4356139400000001</v>
      </c>
      <c r="H143" s="103">
        <f t="shared" si="12"/>
        <v>4.4463951171177802</v>
      </c>
      <c r="I143" s="104">
        <v>1.7402428999999999</v>
      </c>
      <c r="J143" s="105">
        <v>0.89161902000000004</v>
      </c>
      <c r="K143" s="72">
        <f t="shared" si="10"/>
        <v>0.95177857466521942</v>
      </c>
      <c r="L143" s="74">
        <f t="shared" si="11"/>
        <v>0.13118744529375465</v>
      </c>
      <c r="M143" s="55"/>
      <c r="O143" s="136"/>
    </row>
    <row r="144" spans="1:15" x14ac:dyDescent="0.15">
      <c r="A144" s="34" t="s">
        <v>1125</v>
      </c>
      <c r="B144" s="34" t="s">
        <v>506</v>
      </c>
      <c r="C144" s="34" t="s">
        <v>1911</v>
      </c>
      <c r="D144" s="34" t="s">
        <v>465</v>
      </c>
      <c r="E144" s="34" t="s">
        <v>468</v>
      </c>
      <c r="F144" s="66">
        <v>12.94760847</v>
      </c>
      <c r="G144" s="49">
        <v>9.7835725999999994</v>
      </c>
      <c r="H144" s="103">
        <f t="shared" si="12"/>
        <v>0.32340291214274841</v>
      </c>
      <c r="I144" s="104">
        <v>733.42553562000001</v>
      </c>
      <c r="J144" s="105">
        <v>311.13452666000001</v>
      </c>
      <c r="K144" s="72">
        <f t="shared" si="10"/>
        <v>1.3572618040603031</v>
      </c>
      <c r="L144" s="74">
        <f t="shared" si="11"/>
        <v>56.645637479644918</v>
      </c>
      <c r="M144" s="55"/>
      <c r="O144" s="136"/>
    </row>
    <row r="145" spans="1:15" x14ac:dyDescent="0.15">
      <c r="A145" s="34" t="s">
        <v>1966</v>
      </c>
      <c r="B145" s="34" t="s">
        <v>1320</v>
      </c>
      <c r="C145" s="34" t="s">
        <v>1914</v>
      </c>
      <c r="D145" s="34" t="s">
        <v>465</v>
      </c>
      <c r="E145" s="34" t="s">
        <v>469</v>
      </c>
      <c r="F145" s="66">
        <v>12.91591843</v>
      </c>
      <c r="G145" s="49">
        <v>5.3683492400000006</v>
      </c>
      <c r="H145" s="103">
        <f t="shared" si="12"/>
        <v>1.405938558125551</v>
      </c>
      <c r="I145" s="104">
        <v>2.5202324200000001</v>
      </c>
      <c r="J145" s="105">
        <v>0.25117551999999999</v>
      </c>
      <c r="K145" s="72">
        <f t="shared" si="10"/>
        <v>9.0337501839351226</v>
      </c>
      <c r="L145" s="74">
        <f t="shared" si="11"/>
        <v>0.19512607126305614</v>
      </c>
      <c r="M145" s="55"/>
      <c r="O145" s="136"/>
    </row>
    <row r="146" spans="1:15" x14ac:dyDescent="0.15">
      <c r="A146" s="34" t="s">
        <v>865</v>
      </c>
      <c r="B146" s="34" t="s">
        <v>866</v>
      </c>
      <c r="C146" s="34" t="s">
        <v>1915</v>
      </c>
      <c r="D146" s="34" t="s">
        <v>466</v>
      </c>
      <c r="E146" s="34" t="s">
        <v>469</v>
      </c>
      <c r="F146" s="66">
        <v>12.82798964</v>
      </c>
      <c r="G146" s="49">
        <v>2.1398631699999999</v>
      </c>
      <c r="H146" s="103">
        <f t="shared" si="12"/>
        <v>4.9947709834175988</v>
      </c>
      <c r="I146" s="104">
        <v>11.160062928919951</v>
      </c>
      <c r="J146" s="105">
        <v>12.982965929999999</v>
      </c>
      <c r="K146" s="72">
        <f t="shared" si="10"/>
        <v>-0.14040728527738255</v>
      </c>
      <c r="L146" s="74">
        <f t="shared" si="11"/>
        <v>0.86997754458117493</v>
      </c>
      <c r="M146" s="55"/>
      <c r="O146" s="136"/>
    </row>
    <row r="147" spans="1:15" x14ac:dyDescent="0.15">
      <c r="A147" s="34" t="s">
        <v>1716</v>
      </c>
      <c r="B147" s="34" t="s">
        <v>1717</v>
      </c>
      <c r="C147" s="34" t="s">
        <v>1915</v>
      </c>
      <c r="D147" s="34" t="s">
        <v>1775</v>
      </c>
      <c r="E147" s="34" t="s">
        <v>468</v>
      </c>
      <c r="F147" s="66">
        <v>12.62152618</v>
      </c>
      <c r="G147" s="49">
        <v>20.763478239999998</v>
      </c>
      <c r="H147" s="103">
        <f t="shared" si="12"/>
        <v>-0.39212852326036862</v>
      </c>
      <c r="I147" s="104">
        <v>83.888707440000005</v>
      </c>
      <c r="J147" s="105">
        <v>124.6662534</v>
      </c>
      <c r="K147" s="72">
        <f t="shared" si="10"/>
        <v>-0.32709369895927265</v>
      </c>
      <c r="L147" s="74">
        <f t="shared" si="11"/>
        <v>6.6464788999074917</v>
      </c>
      <c r="M147" s="55"/>
      <c r="O147" s="136"/>
    </row>
    <row r="148" spans="1:15" x14ac:dyDescent="0.15">
      <c r="A148" s="34" t="s">
        <v>1959</v>
      </c>
      <c r="B148" s="34" t="s">
        <v>219</v>
      </c>
      <c r="C148" s="34" t="s">
        <v>1475</v>
      </c>
      <c r="D148" s="34" t="s">
        <v>465</v>
      </c>
      <c r="E148" s="34" t="s">
        <v>469</v>
      </c>
      <c r="F148" s="66">
        <v>12.528143806999999</v>
      </c>
      <c r="G148" s="49">
        <v>18.912837170000003</v>
      </c>
      <c r="H148" s="103">
        <f t="shared" si="12"/>
        <v>-0.3375851706230284</v>
      </c>
      <c r="I148" s="104">
        <v>14.291979169999999</v>
      </c>
      <c r="J148" s="105">
        <v>32.208789770000003</v>
      </c>
      <c r="K148" s="72">
        <f t="shared" si="10"/>
        <v>-0.55627084183982989</v>
      </c>
      <c r="L148" s="74">
        <f t="shared" si="11"/>
        <v>1.1407898400730738</v>
      </c>
      <c r="M148" s="55"/>
      <c r="O148" s="136"/>
    </row>
    <row r="149" spans="1:15" x14ac:dyDescent="0.15">
      <c r="A149" s="34" t="s">
        <v>1457</v>
      </c>
      <c r="B149" s="34" t="s">
        <v>1209</v>
      </c>
      <c r="C149" s="34" t="s">
        <v>1915</v>
      </c>
      <c r="D149" s="34" t="s">
        <v>466</v>
      </c>
      <c r="E149" s="34" t="s">
        <v>469</v>
      </c>
      <c r="F149" s="66">
        <v>12.499386146999999</v>
      </c>
      <c r="G149" s="49">
        <v>19.201881401000001</v>
      </c>
      <c r="H149" s="103">
        <f t="shared" si="12"/>
        <v>-0.34905409079606897</v>
      </c>
      <c r="I149" s="104">
        <v>49.765345407631997</v>
      </c>
      <c r="J149" s="105">
        <v>131.17820896999999</v>
      </c>
      <c r="K149" s="72">
        <f t="shared" si="10"/>
        <v>-0.62062795491427114</v>
      </c>
      <c r="L149" s="74">
        <f t="shared" si="11"/>
        <v>3.9814231532943136</v>
      </c>
      <c r="M149" s="55"/>
      <c r="O149" s="136"/>
    </row>
    <row r="150" spans="1:15" x14ac:dyDescent="0.15">
      <c r="A150" s="34" t="s">
        <v>557</v>
      </c>
      <c r="B150" s="34" t="s">
        <v>947</v>
      </c>
      <c r="C150" s="34" t="s">
        <v>1910</v>
      </c>
      <c r="D150" s="34" t="s">
        <v>465</v>
      </c>
      <c r="E150" s="34" t="s">
        <v>468</v>
      </c>
      <c r="F150" s="66">
        <v>12.429217312999999</v>
      </c>
      <c r="G150" s="49">
        <v>4.7171709259999997</v>
      </c>
      <c r="H150" s="103">
        <f t="shared" si="12"/>
        <v>1.6348880521782476</v>
      </c>
      <c r="I150" s="104">
        <v>4.2939822300000001</v>
      </c>
      <c r="J150" s="105">
        <v>12.674908929999999</v>
      </c>
      <c r="K150" s="72">
        <f t="shared" si="10"/>
        <v>-0.66122184753243829</v>
      </c>
      <c r="L150" s="74">
        <f t="shared" si="11"/>
        <v>0.34547486956470119</v>
      </c>
      <c r="M150" s="55"/>
      <c r="O150" s="136"/>
    </row>
    <row r="151" spans="1:15" x14ac:dyDescent="0.15">
      <c r="A151" s="34" t="s">
        <v>722</v>
      </c>
      <c r="B151" s="34" t="s">
        <v>723</v>
      </c>
      <c r="C151" s="34" t="s">
        <v>1909</v>
      </c>
      <c r="D151" s="34" t="s">
        <v>465</v>
      </c>
      <c r="E151" s="34" t="s">
        <v>468</v>
      </c>
      <c r="F151" s="66">
        <v>12.357092</v>
      </c>
      <c r="G151" s="49">
        <v>19.30516106</v>
      </c>
      <c r="H151" s="103">
        <f t="shared" si="12"/>
        <v>-0.35990733454155399</v>
      </c>
      <c r="I151" s="104">
        <v>10.17478584</v>
      </c>
      <c r="J151" s="105">
        <v>21.061330780000002</v>
      </c>
      <c r="K151" s="72">
        <f t="shared" si="10"/>
        <v>-0.51689729645849103</v>
      </c>
      <c r="L151" s="74">
        <f t="shared" si="11"/>
        <v>0.82339646253341814</v>
      </c>
      <c r="M151" s="55"/>
      <c r="O151" s="136"/>
    </row>
    <row r="152" spans="1:15" x14ac:dyDescent="0.15">
      <c r="A152" s="34" t="s">
        <v>1251</v>
      </c>
      <c r="B152" s="34" t="s">
        <v>1252</v>
      </c>
      <c r="C152" s="34" t="s">
        <v>1916</v>
      </c>
      <c r="D152" s="34" t="s">
        <v>465</v>
      </c>
      <c r="E152" s="34" t="s">
        <v>468</v>
      </c>
      <c r="F152" s="66">
        <v>12.274399730000001</v>
      </c>
      <c r="G152" s="49">
        <v>7.1976453229999997</v>
      </c>
      <c r="H152" s="103">
        <f t="shared" si="12"/>
        <v>0.70533545057816149</v>
      </c>
      <c r="I152" s="104">
        <v>6.2838060999999996</v>
      </c>
      <c r="J152" s="105">
        <v>5.8954618099999996</v>
      </c>
      <c r="K152" s="72">
        <f t="shared" si="10"/>
        <v>6.5871733634383478E-2</v>
      </c>
      <c r="L152" s="74">
        <f t="shared" si="11"/>
        <v>0.51194406555309402</v>
      </c>
      <c r="M152" s="55"/>
      <c r="O152" s="136"/>
    </row>
    <row r="153" spans="1:15" x14ac:dyDescent="0.15">
      <c r="A153" s="34" t="s">
        <v>693</v>
      </c>
      <c r="B153" s="34" t="s">
        <v>694</v>
      </c>
      <c r="C153" s="34" t="s">
        <v>1909</v>
      </c>
      <c r="D153" s="34" t="s">
        <v>465</v>
      </c>
      <c r="E153" s="34" t="s">
        <v>468</v>
      </c>
      <c r="F153" s="66">
        <v>12.223274400000001</v>
      </c>
      <c r="G153" s="49">
        <v>8.5632300000000008</v>
      </c>
      <c r="H153" s="103">
        <f t="shared" si="12"/>
        <v>0.42741400149242748</v>
      </c>
      <c r="I153" s="104">
        <v>11.601589199999999</v>
      </c>
      <c r="J153" s="105">
        <v>8.8721750299999993</v>
      </c>
      <c r="K153" s="72">
        <f t="shared" si="10"/>
        <v>0.30763754781334618</v>
      </c>
      <c r="L153" s="74">
        <f t="shared" si="11"/>
        <v>0.94913922573807219</v>
      </c>
      <c r="M153" s="55"/>
      <c r="O153" s="136"/>
    </row>
    <row r="154" spans="1:15" x14ac:dyDescent="0.15">
      <c r="A154" s="34" t="s">
        <v>175</v>
      </c>
      <c r="B154" s="34" t="s">
        <v>176</v>
      </c>
      <c r="C154" s="34" t="s">
        <v>1917</v>
      </c>
      <c r="D154" s="34" t="s">
        <v>466</v>
      </c>
      <c r="E154" s="34" t="s">
        <v>469</v>
      </c>
      <c r="F154" s="66">
        <v>12.069410699999999</v>
      </c>
      <c r="G154" s="49">
        <v>12.788418160000001</v>
      </c>
      <c r="H154" s="103">
        <f t="shared" si="12"/>
        <v>-5.6223330438860297E-2</v>
      </c>
      <c r="I154" s="104">
        <v>4.9886000000000002E-3</v>
      </c>
      <c r="J154" s="105">
        <v>2.3797791400000001</v>
      </c>
      <c r="K154" s="72">
        <f t="shared" si="10"/>
        <v>-0.99790375505182383</v>
      </c>
      <c r="L154" s="74">
        <f t="shared" si="11"/>
        <v>4.133258966819317E-4</v>
      </c>
      <c r="M154" s="55"/>
      <c r="O154" s="136"/>
    </row>
    <row r="155" spans="1:15" x14ac:dyDescent="0.15">
      <c r="A155" s="34" t="s">
        <v>2130</v>
      </c>
      <c r="B155" s="34" t="s">
        <v>1206</v>
      </c>
      <c r="C155" s="34" t="s">
        <v>1915</v>
      </c>
      <c r="D155" s="34" t="s">
        <v>466</v>
      </c>
      <c r="E155" s="34" t="s">
        <v>469</v>
      </c>
      <c r="F155" s="66">
        <v>12.013627490000001</v>
      </c>
      <c r="G155" s="49">
        <v>24.128614949999999</v>
      </c>
      <c r="H155" s="103">
        <f t="shared" si="12"/>
        <v>-0.50210041003617567</v>
      </c>
      <c r="I155" s="104">
        <v>54.570247950000002</v>
      </c>
      <c r="J155" s="105">
        <v>46.712571590617301</v>
      </c>
      <c r="K155" s="72">
        <f t="shared" si="10"/>
        <v>0.16821331157373054</v>
      </c>
      <c r="L155" s="74">
        <f t="shared" si="11"/>
        <v>4.5423622461595068</v>
      </c>
      <c r="M155" s="55"/>
      <c r="O155" s="136"/>
    </row>
    <row r="156" spans="1:15" x14ac:dyDescent="0.15">
      <c r="A156" s="34" t="s">
        <v>1105</v>
      </c>
      <c r="B156" s="34" t="s">
        <v>224</v>
      </c>
      <c r="C156" s="34" t="s">
        <v>1475</v>
      </c>
      <c r="D156" s="34" t="s">
        <v>465</v>
      </c>
      <c r="E156" s="34" t="s">
        <v>468</v>
      </c>
      <c r="F156" s="66">
        <v>11.965598847999999</v>
      </c>
      <c r="G156" s="49">
        <v>5.7777333949999994</v>
      </c>
      <c r="H156" s="103">
        <f t="shared" si="12"/>
        <v>1.0709849399342182</v>
      </c>
      <c r="I156" s="104">
        <v>87.176732720000004</v>
      </c>
      <c r="J156" s="105">
        <v>99.69562732</v>
      </c>
      <c r="K156" s="72">
        <f t="shared" si="10"/>
        <v>-0.1255711502754</v>
      </c>
      <c r="L156" s="74">
        <f t="shared" si="11"/>
        <v>7.2856138524626566</v>
      </c>
      <c r="M156" s="55"/>
      <c r="O156" s="136"/>
    </row>
    <row r="157" spans="1:15" x14ac:dyDescent="0.15">
      <c r="A157" s="34" t="s">
        <v>2092</v>
      </c>
      <c r="B157" s="34" t="s">
        <v>2093</v>
      </c>
      <c r="C157" s="34" t="s">
        <v>1915</v>
      </c>
      <c r="D157" s="34" t="s">
        <v>466</v>
      </c>
      <c r="E157" s="34" t="s">
        <v>469</v>
      </c>
      <c r="F157" s="66">
        <v>11.696037973999999</v>
      </c>
      <c r="G157" s="49">
        <v>12.089834732</v>
      </c>
      <c r="H157" s="103">
        <f t="shared" si="12"/>
        <v>-3.257255096777123E-2</v>
      </c>
      <c r="I157" s="104">
        <v>4.0999156427352501</v>
      </c>
      <c r="J157" s="105">
        <v>134.53385094064251</v>
      </c>
      <c r="K157" s="72">
        <f t="shared" si="10"/>
        <v>-0.96952502575322719</v>
      </c>
      <c r="L157" s="74">
        <f t="shared" si="11"/>
        <v>0.35053884502164412</v>
      </c>
      <c r="M157" s="55"/>
      <c r="O157" s="136"/>
    </row>
    <row r="158" spans="1:15" x14ac:dyDescent="0.15">
      <c r="A158" s="34" t="s">
        <v>79</v>
      </c>
      <c r="B158" s="34" t="s">
        <v>91</v>
      </c>
      <c r="C158" s="34" t="s">
        <v>1913</v>
      </c>
      <c r="D158" s="34" t="s">
        <v>466</v>
      </c>
      <c r="E158" s="34" t="s">
        <v>469</v>
      </c>
      <c r="F158" s="66">
        <v>11.691822140000001</v>
      </c>
      <c r="G158" s="49">
        <v>2.9561385699999998</v>
      </c>
      <c r="H158" s="103">
        <f t="shared" si="12"/>
        <v>2.9550994864222493</v>
      </c>
      <c r="I158" s="104">
        <v>17.923870960000002</v>
      </c>
      <c r="J158" s="105">
        <v>2.9785911299999999</v>
      </c>
      <c r="K158" s="72">
        <f t="shared" si="10"/>
        <v>5.0175667547898737</v>
      </c>
      <c r="L158" s="74">
        <f t="shared" si="11"/>
        <v>1.5330263106448523</v>
      </c>
      <c r="M158" s="55"/>
      <c r="O158" s="136"/>
    </row>
    <row r="159" spans="1:15" x14ac:dyDescent="0.15">
      <c r="A159" s="34" t="s">
        <v>999</v>
      </c>
      <c r="B159" s="34" t="s">
        <v>1000</v>
      </c>
      <c r="C159" s="34" t="s">
        <v>1910</v>
      </c>
      <c r="D159" s="34" t="s">
        <v>465</v>
      </c>
      <c r="E159" s="34" t="s">
        <v>468</v>
      </c>
      <c r="F159" s="66">
        <v>11.529496103</v>
      </c>
      <c r="G159" s="49">
        <v>9.1296287129999989</v>
      </c>
      <c r="H159" s="103">
        <f t="shared" si="12"/>
        <v>0.2628658257025005</v>
      </c>
      <c r="I159" s="104">
        <v>28.671510190000003</v>
      </c>
      <c r="J159" s="105">
        <v>1.2631617900000001</v>
      </c>
      <c r="K159" s="72">
        <f t="shared" si="10"/>
        <v>21.698208904814958</v>
      </c>
      <c r="L159" s="74">
        <f t="shared" si="11"/>
        <v>2.4867964682810046</v>
      </c>
      <c r="M159" s="55"/>
      <c r="O159" s="136"/>
    </row>
    <row r="160" spans="1:15" x14ac:dyDescent="0.15">
      <c r="A160" s="34" t="s">
        <v>1077</v>
      </c>
      <c r="B160" s="34" t="s">
        <v>134</v>
      </c>
      <c r="C160" s="34" t="s">
        <v>1087</v>
      </c>
      <c r="D160" s="34" t="s">
        <v>465</v>
      </c>
      <c r="E160" s="34" t="s">
        <v>468</v>
      </c>
      <c r="F160" s="66">
        <v>11.387472287000001</v>
      </c>
      <c r="G160" s="49">
        <v>20.723937166000002</v>
      </c>
      <c r="H160" s="103">
        <f t="shared" si="12"/>
        <v>-0.45051598083001054</v>
      </c>
      <c r="I160" s="104">
        <v>35.12589638</v>
      </c>
      <c r="J160" s="105">
        <v>66.364120909999997</v>
      </c>
      <c r="K160" s="72">
        <f t="shared" si="10"/>
        <v>-0.47070953553899786</v>
      </c>
      <c r="L160" s="74">
        <f t="shared" si="11"/>
        <v>3.0846087256870791</v>
      </c>
      <c r="M160" s="55"/>
      <c r="O160" s="136"/>
    </row>
    <row r="161" spans="1:15" x14ac:dyDescent="0.15">
      <c r="A161" s="34" t="s">
        <v>209</v>
      </c>
      <c r="B161" s="34" t="s">
        <v>210</v>
      </c>
      <c r="C161" s="34" t="s">
        <v>1475</v>
      </c>
      <c r="D161" s="34" t="s">
        <v>465</v>
      </c>
      <c r="E161" s="34" t="s">
        <v>468</v>
      </c>
      <c r="F161" s="66">
        <v>11.384172841</v>
      </c>
      <c r="G161" s="49">
        <v>5.1961535579999998</v>
      </c>
      <c r="H161" s="103">
        <f t="shared" si="12"/>
        <v>1.1908846060703735</v>
      </c>
      <c r="I161" s="104">
        <v>18.628094739999998</v>
      </c>
      <c r="J161" s="105">
        <v>19.87001665</v>
      </c>
      <c r="K161" s="72">
        <f t="shared" si="10"/>
        <v>-6.250230847189564E-2</v>
      </c>
      <c r="L161" s="74">
        <f t="shared" si="11"/>
        <v>1.6363151719649824</v>
      </c>
      <c r="M161" s="55"/>
      <c r="O161" s="136"/>
    </row>
    <row r="162" spans="1:15" x14ac:dyDescent="0.15">
      <c r="A162" s="34" t="s">
        <v>1120</v>
      </c>
      <c r="B162" s="34" t="s">
        <v>821</v>
      </c>
      <c r="C162" s="34" t="s">
        <v>1475</v>
      </c>
      <c r="D162" s="34" t="s">
        <v>465</v>
      </c>
      <c r="E162" s="34" t="s">
        <v>468</v>
      </c>
      <c r="F162" s="66">
        <v>11.300236195</v>
      </c>
      <c r="G162" s="49">
        <v>10.34320164</v>
      </c>
      <c r="H162" s="103">
        <f t="shared" si="12"/>
        <v>9.252788336822948E-2</v>
      </c>
      <c r="I162" s="104">
        <v>33.721005890000001</v>
      </c>
      <c r="J162" s="105">
        <v>24.909917050000001</v>
      </c>
      <c r="K162" s="72">
        <f t="shared" si="10"/>
        <v>0.35371811244148632</v>
      </c>
      <c r="L162" s="74">
        <f t="shared" si="11"/>
        <v>2.984097439035875</v>
      </c>
      <c r="M162" s="55"/>
      <c r="O162" s="136"/>
    </row>
    <row r="163" spans="1:15" x14ac:dyDescent="0.15">
      <c r="A163" s="34" t="s">
        <v>850</v>
      </c>
      <c r="B163" s="34" t="s">
        <v>2096</v>
      </c>
      <c r="C163" s="34" t="s">
        <v>1915</v>
      </c>
      <c r="D163" s="34" t="s">
        <v>466</v>
      </c>
      <c r="E163" s="34" t="s">
        <v>469</v>
      </c>
      <c r="F163" s="66">
        <v>11.294354867000001</v>
      </c>
      <c r="G163" s="49">
        <v>13.490228054999999</v>
      </c>
      <c r="H163" s="103">
        <f t="shared" si="12"/>
        <v>-0.16277509757784436</v>
      </c>
      <c r="I163" s="104">
        <v>60.210246369891998</v>
      </c>
      <c r="J163" s="105">
        <v>68.642277507294509</v>
      </c>
      <c r="K163" s="72">
        <f t="shared" si="10"/>
        <v>-0.12284020058201672</v>
      </c>
      <c r="L163" s="74">
        <f t="shared" si="11"/>
        <v>5.3310035924066019</v>
      </c>
      <c r="M163" s="55"/>
      <c r="O163" s="136"/>
    </row>
    <row r="164" spans="1:15" x14ac:dyDescent="0.15">
      <c r="A164" s="34" t="s">
        <v>2086</v>
      </c>
      <c r="B164" s="34" t="s">
        <v>418</v>
      </c>
      <c r="C164" s="34" t="s">
        <v>1930</v>
      </c>
      <c r="D164" s="34" t="s">
        <v>466</v>
      </c>
      <c r="E164" s="34" t="s">
        <v>468</v>
      </c>
      <c r="F164" s="66">
        <v>11.254523000000001</v>
      </c>
      <c r="G164" s="49">
        <v>41.492193139999998</v>
      </c>
      <c r="H164" s="103">
        <f t="shared" si="12"/>
        <v>-0.72875564899580525</v>
      </c>
      <c r="I164" s="104">
        <v>2.1084553599999998</v>
      </c>
      <c r="J164" s="105">
        <v>7.2464812599999995</v>
      </c>
      <c r="K164" s="72">
        <f t="shared" si="10"/>
        <v>-0.70903735422066072</v>
      </c>
      <c r="L164" s="74">
        <f t="shared" si="11"/>
        <v>0.18734293403638694</v>
      </c>
      <c r="M164" s="55"/>
      <c r="O164" s="136"/>
    </row>
    <row r="165" spans="1:15" x14ac:dyDescent="0.15">
      <c r="A165" s="34" t="s">
        <v>294</v>
      </c>
      <c r="B165" s="34" t="s">
        <v>295</v>
      </c>
      <c r="C165" s="34" t="s">
        <v>1475</v>
      </c>
      <c r="D165" s="34" t="s">
        <v>465</v>
      </c>
      <c r="E165" s="34" t="s">
        <v>468</v>
      </c>
      <c r="F165" s="66">
        <v>11.099269062999999</v>
      </c>
      <c r="G165" s="49">
        <v>36.842791520999995</v>
      </c>
      <c r="H165" s="103">
        <f t="shared" si="12"/>
        <v>-0.69873973700734548</v>
      </c>
      <c r="I165" s="104">
        <v>81.269663879999996</v>
      </c>
      <c r="J165" s="105">
        <v>79.099429349999994</v>
      </c>
      <c r="K165" s="72">
        <f t="shared" si="10"/>
        <v>2.7436791236471914E-2</v>
      </c>
      <c r="L165" s="74">
        <f t="shared" si="11"/>
        <v>7.3220735003998341</v>
      </c>
      <c r="M165" s="55"/>
      <c r="O165" s="136"/>
    </row>
    <row r="166" spans="1:15" x14ac:dyDescent="0.15">
      <c r="A166" s="34" t="s">
        <v>244</v>
      </c>
      <c r="B166" s="34" t="s">
        <v>245</v>
      </c>
      <c r="C166" s="34" t="s">
        <v>1475</v>
      </c>
      <c r="D166" s="34" t="s">
        <v>465</v>
      </c>
      <c r="E166" s="34" t="s">
        <v>468</v>
      </c>
      <c r="F166" s="66">
        <v>11.08537499</v>
      </c>
      <c r="G166" s="49">
        <v>8.2793378569999998</v>
      </c>
      <c r="H166" s="103">
        <f t="shared" si="12"/>
        <v>0.33892047666922509</v>
      </c>
      <c r="I166" s="104">
        <v>15.75951405</v>
      </c>
      <c r="J166" s="105">
        <v>10.055942439999999</v>
      </c>
      <c r="K166" s="72">
        <f t="shared" si="10"/>
        <v>0.56718419422456456</v>
      </c>
      <c r="L166" s="74">
        <f t="shared" si="11"/>
        <v>1.4216491606478348</v>
      </c>
      <c r="M166" s="55"/>
      <c r="O166" s="136"/>
    </row>
    <row r="167" spans="1:15" x14ac:dyDescent="0.15">
      <c r="A167" s="34" t="s">
        <v>2030</v>
      </c>
      <c r="B167" s="34" t="s">
        <v>1980</v>
      </c>
      <c r="C167" s="34" t="s">
        <v>1915</v>
      </c>
      <c r="D167" s="34" t="s">
        <v>466</v>
      </c>
      <c r="E167" s="34" t="s">
        <v>469</v>
      </c>
      <c r="F167" s="66">
        <v>11.029238414999998</v>
      </c>
      <c r="G167" s="49">
        <v>2.25778736</v>
      </c>
      <c r="H167" s="103">
        <f t="shared" si="12"/>
        <v>3.8849765971760943</v>
      </c>
      <c r="I167" s="104">
        <v>2.1602517400000001</v>
      </c>
      <c r="J167" s="105">
        <v>1.41519832</v>
      </c>
      <c r="K167" s="72">
        <f t="shared" ref="K167:K230" si="13">IF(ISERROR(I167/J167-1),"",((I167/J167-1)))</f>
        <v>0.52646573237876648</v>
      </c>
      <c r="L167" s="74">
        <f t="shared" ref="L167:L214" si="14">IF(ISERROR(I167/F167),"",(I167/F167))</f>
        <v>0.19586590285889657</v>
      </c>
      <c r="M167" s="55"/>
      <c r="O167" s="136"/>
    </row>
    <row r="168" spans="1:15" x14ac:dyDescent="0.15">
      <c r="A168" s="34" t="s">
        <v>633</v>
      </c>
      <c r="B168" s="34" t="s">
        <v>634</v>
      </c>
      <c r="C168" s="34" t="s">
        <v>645</v>
      </c>
      <c r="D168" s="34" t="s">
        <v>466</v>
      </c>
      <c r="E168" s="34" t="s">
        <v>469</v>
      </c>
      <c r="F168" s="66">
        <v>10.9437959</v>
      </c>
      <c r="G168" s="49">
        <v>0</v>
      </c>
      <c r="H168" s="103" t="str">
        <f t="shared" si="12"/>
        <v/>
      </c>
      <c r="I168" s="104">
        <v>6.0021870000000005E-2</v>
      </c>
      <c r="J168" s="105">
        <v>3.2329110000000001</v>
      </c>
      <c r="K168" s="72">
        <f t="shared" si="13"/>
        <v>-0.98143411000179093</v>
      </c>
      <c r="L168" s="74">
        <f t="shared" si="14"/>
        <v>5.4845567797915532E-3</v>
      </c>
      <c r="M168" s="55"/>
      <c r="O168" s="136"/>
    </row>
    <row r="169" spans="1:15" x14ac:dyDescent="0.15">
      <c r="A169" s="34" t="s">
        <v>2021</v>
      </c>
      <c r="B169" s="34" t="s">
        <v>1410</v>
      </c>
      <c r="C169" s="34" t="s">
        <v>1915</v>
      </c>
      <c r="D169" s="34" t="s">
        <v>466</v>
      </c>
      <c r="E169" s="34" t="s">
        <v>469</v>
      </c>
      <c r="F169" s="66">
        <v>10.863609056</v>
      </c>
      <c r="G169" s="49">
        <v>2.8788577069999999</v>
      </c>
      <c r="H169" s="103">
        <f t="shared" si="12"/>
        <v>2.7735831922449372</v>
      </c>
      <c r="I169" s="104">
        <v>40.86557371</v>
      </c>
      <c r="J169" s="105">
        <v>1.34552155</v>
      </c>
      <c r="K169" s="72">
        <f t="shared" si="13"/>
        <v>29.371549017553825</v>
      </c>
      <c r="L169" s="74">
        <f t="shared" si="14"/>
        <v>3.7616940649599164</v>
      </c>
      <c r="M169" s="55"/>
      <c r="O169" s="136"/>
    </row>
    <row r="170" spans="1:15" x14ac:dyDescent="0.15">
      <c r="A170" s="34" t="s">
        <v>783</v>
      </c>
      <c r="B170" s="34" t="s">
        <v>784</v>
      </c>
      <c r="C170" s="34" t="s">
        <v>1475</v>
      </c>
      <c r="D170" s="34" t="s">
        <v>465</v>
      </c>
      <c r="E170" s="34" t="s">
        <v>469</v>
      </c>
      <c r="F170" s="66">
        <v>10.654557737999999</v>
      </c>
      <c r="G170" s="49">
        <v>2.2017136000000002</v>
      </c>
      <c r="H170" s="103">
        <f t="shared" si="12"/>
        <v>3.8392114841821385</v>
      </c>
      <c r="I170" s="104">
        <v>8.0322683999999995</v>
      </c>
      <c r="J170" s="105">
        <v>10.96657879</v>
      </c>
      <c r="K170" s="72">
        <f t="shared" si="13"/>
        <v>-0.26756844100510957</v>
      </c>
      <c r="L170" s="74">
        <f t="shared" si="14"/>
        <v>0.75388097727909653</v>
      </c>
      <c r="M170" s="55"/>
      <c r="O170" s="136"/>
    </row>
    <row r="171" spans="1:15" x14ac:dyDescent="0.15">
      <c r="A171" s="34" t="s">
        <v>2017</v>
      </c>
      <c r="B171" s="34" t="s">
        <v>1981</v>
      </c>
      <c r="C171" s="34" t="s">
        <v>1915</v>
      </c>
      <c r="D171" s="34" t="s">
        <v>466</v>
      </c>
      <c r="E171" s="34" t="s">
        <v>469</v>
      </c>
      <c r="F171" s="66">
        <v>10.61993271</v>
      </c>
      <c r="G171" s="49">
        <v>3.0341800099999996</v>
      </c>
      <c r="H171" s="103">
        <f t="shared" si="12"/>
        <v>2.5000997551229673</v>
      </c>
      <c r="I171" s="104">
        <v>11.31042102</v>
      </c>
      <c r="J171" s="105">
        <v>2.3118445099999998</v>
      </c>
      <c r="K171" s="72">
        <f t="shared" si="13"/>
        <v>3.8923796436465361</v>
      </c>
      <c r="L171" s="74">
        <f t="shared" si="14"/>
        <v>1.0650181436036612</v>
      </c>
      <c r="M171" s="55"/>
      <c r="O171" s="136"/>
    </row>
    <row r="172" spans="1:15" x14ac:dyDescent="0.15">
      <c r="A172" s="34" t="s">
        <v>1001</v>
      </c>
      <c r="B172" s="34" t="s">
        <v>1002</v>
      </c>
      <c r="C172" s="34" t="s">
        <v>1910</v>
      </c>
      <c r="D172" s="34" t="s">
        <v>465</v>
      </c>
      <c r="E172" s="34" t="s">
        <v>468</v>
      </c>
      <c r="F172" s="66">
        <v>10.596413489</v>
      </c>
      <c r="G172" s="49">
        <v>23.315555243999999</v>
      </c>
      <c r="H172" s="103">
        <f t="shared" si="12"/>
        <v>-0.54552171809303707</v>
      </c>
      <c r="I172" s="104">
        <v>49.114676750000001</v>
      </c>
      <c r="J172" s="105">
        <v>28.42361824</v>
      </c>
      <c r="K172" s="72">
        <f t="shared" si="13"/>
        <v>0.72795301200893148</v>
      </c>
      <c r="L172" s="74">
        <f t="shared" si="14"/>
        <v>4.6350283330284645</v>
      </c>
      <c r="M172" s="55"/>
      <c r="O172" s="136"/>
    </row>
    <row r="173" spans="1:15" x14ac:dyDescent="0.15">
      <c r="A173" s="34" t="s">
        <v>1103</v>
      </c>
      <c r="B173" s="34" t="s">
        <v>1288</v>
      </c>
      <c r="C173" s="34" t="s">
        <v>1475</v>
      </c>
      <c r="D173" s="34" t="s">
        <v>465</v>
      </c>
      <c r="E173" s="34" t="s">
        <v>468</v>
      </c>
      <c r="F173" s="66">
        <v>10.5532991</v>
      </c>
      <c r="G173" s="49">
        <v>21.401841539999999</v>
      </c>
      <c r="H173" s="103">
        <f t="shared" si="12"/>
        <v>-0.50689761531614441</v>
      </c>
      <c r="I173" s="104">
        <v>53.98119303</v>
      </c>
      <c r="J173" s="105">
        <v>132.06038465999998</v>
      </c>
      <c r="K173" s="72">
        <f t="shared" si="13"/>
        <v>-0.59123855977718909</v>
      </c>
      <c r="L173" s="74">
        <f t="shared" si="14"/>
        <v>5.1151012132310356</v>
      </c>
      <c r="M173" s="55"/>
      <c r="O173" s="136"/>
    </row>
    <row r="174" spans="1:15" x14ac:dyDescent="0.15">
      <c r="A174" s="34" t="s">
        <v>519</v>
      </c>
      <c r="B174" s="34" t="s">
        <v>520</v>
      </c>
      <c r="C174" s="34" t="s">
        <v>1916</v>
      </c>
      <c r="D174" s="34" t="s">
        <v>465</v>
      </c>
      <c r="E174" s="34" t="s">
        <v>469</v>
      </c>
      <c r="F174" s="66">
        <v>10.508772094000001</v>
      </c>
      <c r="G174" s="49">
        <v>7.7638331349999996</v>
      </c>
      <c r="H174" s="103">
        <f t="shared" si="12"/>
        <v>0.35355460521499249</v>
      </c>
      <c r="I174" s="104">
        <v>2.6435400299999996</v>
      </c>
      <c r="J174" s="105">
        <v>4.1872608500000004</v>
      </c>
      <c r="K174" s="72">
        <f t="shared" si="13"/>
        <v>-0.3686708030143383</v>
      </c>
      <c r="L174" s="74">
        <f t="shared" si="14"/>
        <v>0.25155555819022213</v>
      </c>
      <c r="M174" s="55"/>
      <c r="O174" s="136"/>
    </row>
    <row r="175" spans="1:15" x14ac:dyDescent="0.15">
      <c r="A175" s="34" t="s">
        <v>1264</v>
      </c>
      <c r="B175" s="34" t="s">
        <v>1265</v>
      </c>
      <c r="C175" s="34" t="s">
        <v>1910</v>
      </c>
      <c r="D175" s="34" t="s">
        <v>465</v>
      </c>
      <c r="E175" s="34" t="s">
        <v>468</v>
      </c>
      <c r="F175" s="66">
        <v>10.465110560000001</v>
      </c>
      <c r="G175" s="49">
        <v>2.3716400600000003</v>
      </c>
      <c r="H175" s="103">
        <f t="shared" si="12"/>
        <v>3.4126049043040707</v>
      </c>
      <c r="I175" s="104">
        <v>46.012704640000003</v>
      </c>
      <c r="J175" s="105">
        <v>0.74244618000000007</v>
      </c>
      <c r="K175" s="72">
        <f t="shared" si="13"/>
        <v>60.974464788814721</v>
      </c>
      <c r="L175" s="74">
        <f t="shared" si="14"/>
        <v>4.3967719572759103</v>
      </c>
      <c r="M175" s="55"/>
      <c r="O175" s="136"/>
    </row>
    <row r="176" spans="1:15" x14ac:dyDescent="0.15">
      <c r="A176" s="34" t="s">
        <v>1377</v>
      </c>
      <c r="B176" s="34" t="s">
        <v>1378</v>
      </c>
      <c r="C176" s="34" t="s">
        <v>1915</v>
      </c>
      <c r="D176" s="34" t="s">
        <v>466</v>
      </c>
      <c r="E176" s="34" t="s">
        <v>469</v>
      </c>
      <c r="F176" s="66">
        <v>10.444700135</v>
      </c>
      <c r="G176" s="49">
        <v>10.176452932</v>
      </c>
      <c r="H176" s="103">
        <f t="shared" si="12"/>
        <v>2.6359597473938345E-2</v>
      </c>
      <c r="I176" s="104">
        <v>17.79409575</v>
      </c>
      <c r="J176" s="105">
        <v>36.053612829999999</v>
      </c>
      <c r="K176" s="72">
        <f t="shared" si="13"/>
        <v>-0.5064545726969798</v>
      </c>
      <c r="L176" s="74">
        <f t="shared" si="14"/>
        <v>1.7036483115845815</v>
      </c>
      <c r="M176" s="55"/>
      <c r="O176" s="136"/>
    </row>
    <row r="177" spans="1:15" x14ac:dyDescent="0.15">
      <c r="A177" s="34" t="s">
        <v>534</v>
      </c>
      <c r="B177" s="34" t="s">
        <v>535</v>
      </c>
      <c r="C177" s="34" t="s">
        <v>1913</v>
      </c>
      <c r="D177" s="34" t="s">
        <v>466</v>
      </c>
      <c r="E177" s="34" t="s">
        <v>469</v>
      </c>
      <c r="F177" s="66">
        <v>10.3608683</v>
      </c>
      <c r="G177" s="49">
        <v>3.8418982740000001</v>
      </c>
      <c r="H177" s="103">
        <f t="shared" si="12"/>
        <v>1.6968096396817818</v>
      </c>
      <c r="I177" s="104">
        <v>0</v>
      </c>
      <c r="J177" s="105">
        <v>1.4956698500000001</v>
      </c>
      <c r="K177" s="72">
        <f t="shared" si="13"/>
        <v>-1</v>
      </c>
      <c r="L177" s="74">
        <f t="shared" si="14"/>
        <v>0</v>
      </c>
      <c r="M177" s="55"/>
      <c r="O177" s="136"/>
    </row>
    <row r="178" spans="1:15" x14ac:dyDescent="0.15">
      <c r="A178" s="34" t="s">
        <v>2090</v>
      </c>
      <c r="B178" s="34" t="s">
        <v>2091</v>
      </c>
      <c r="C178" s="34" t="s">
        <v>1915</v>
      </c>
      <c r="D178" s="34" t="s">
        <v>466</v>
      </c>
      <c r="E178" s="34" t="s">
        <v>469</v>
      </c>
      <c r="F178" s="66">
        <v>10.239785401000001</v>
      </c>
      <c r="G178" s="49">
        <v>6.2841783700000002</v>
      </c>
      <c r="H178" s="103">
        <f t="shared" si="12"/>
        <v>0.62945492602241337</v>
      </c>
      <c r="I178" s="104">
        <v>6.7958908208053996</v>
      </c>
      <c r="J178" s="105">
        <v>6.0364723399999995</v>
      </c>
      <c r="K178" s="72">
        <f t="shared" si="13"/>
        <v>0.12580501293333191</v>
      </c>
      <c r="L178" s="74">
        <f t="shared" si="14"/>
        <v>0.66367512156472774</v>
      </c>
      <c r="M178" s="55"/>
      <c r="O178" s="136"/>
    </row>
    <row r="179" spans="1:15" x14ac:dyDescent="0.15">
      <c r="A179" s="34" t="s">
        <v>2131</v>
      </c>
      <c r="B179" s="34" t="s">
        <v>2132</v>
      </c>
      <c r="C179" s="34" t="s">
        <v>1475</v>
      </c>
      <c r="D179" s="34" t="s">
        <v>465</v>
      </c>
      <c r="E179" s="34" t="s">
        <v>468</v>
      </c>
      <c r="F179" s="66">
        <v>10.113003669999999</v>
      </c>
      <c r="G179" s="49">
        <v>11.20205335</v>
      </c>
      <c r="H179" s="103">
        <f t="shared" si="12"/>
        <v>-9.7218754988343314E-2</v>
      </c>
      <c r="I179" s="104">
        <v>5.3425331700000003</v>
      </c>
      <c r="J179" s="105">
        <v>10.21848249</v>
      </c>
      <c r="K179" s="72">
        <f t="shared" si="13"/>
        <v>-0.47716961151244286</v>
      </c>
      <c r="L179" s="74">
        <f t="shared" si="14"/>
        <v>0.52828351935127904</v>
      </c>
      <c r="M179" s="55"/>
      <c r="O179" s="136"/>
    </row>
    <row r="180" spans="1:15" x14ac:dyDescent="0.15">
      <c r="A180" s="34" t="s">
        <v>1153</v>
      </c>
      <c r="B180" s="34" t="s">
        <v>815</v>
      </c>
      <c r="C180" s="34" t="s">
        <v>1915</v>
      </c>
      <c r="D180" s="34" t="s">
        <v>466</v>
      </c>
      <c r="E180" s="34" t="s">
        <v>469</v>
      </c>
      <c r="F180" s="66">
        <v>10.101958859</v>
      </c>
      <c r="G180" s="49">
        <v>13.50858092</v>
      </c>
      <c r="H180" s="103">
        <f t="shared" si="12"/>
        <v>-0.25218208197993308</v>
      </c>
      <c r="I180" s="104">
        <v>4.7874904300000001</v>
      </c>
      <c r="J180" s="105">
        <v>53.041573679999999</v>
      </c>
      <c r="K180" s="72">
        <f t="shared" si="13"/>
        <v>-0.90974079202696834</v>
      </c>
      <c r="L180" s="74">
        <f t="shared" si="14"/>
        <v>0.47391703894485243</v>
      </c>
      <c r="M180" s="55"/>
      <c r="O180" s="136"/>
    </row>
    <row r="181" spans="1:15" x14ac:dyDescent="0.15">
      <c r="A181" s="34" t="s">
        <v>1131</v>
      </c>
      <c r="B181" s="34" t="s">
        <v>509</v>
      </c>
      <c r="C181" s="34" t="s">
        <v>1911</v>
      </c>
      <c r="D181" s="34" t="s">
        <v>465</v>
      </c>
      <c r="E181" s="34" t="s">
        <v>468</v>
      </c>
      <c r="F181" s="66">
        <v>10.097091669999999</v>
      </c>
      <c r="G181" s="49">
        <v>6.1723765899999998</v>
      </c>
      <c r="H181" s="103">
        <f t="shared" si="12"/>
        <v>0.63585152700477066</v>
      </c>
      <c r="I181" s="104">
        <v>816.42713280999999</v>
      </c>
      <c r="J181" s="105">
        <v>657.48208353999996</v>
      </c>
      <c r="K181" s="72">
        <f t="shared" si="13"/>
        <v>0.24174810728561869</v>
      </c>
      <c r="L181" s="74">
        <f t="shared" si="14"/>
        <v>80.857652826479693</v>
      </c>
      <c r="M181" s="55"/>
      <c r="O181" s="136"/>
    </row>
    <row r="182" spans="1:15" x14ac:dyDescent="0.15">
      <c r="A182" s="34" t="s">
        <v>1187</v>
      </c>
      <c r="B182" s="34" t="s">
        <v>1344</v>
      </c>
      <c r="C182" s="34" t="s">
        <v>1916</v>
      </c>
      <c r="D182" s="34" t="s">
        <v>465</v>
      </c>
      <c r="E182" s="34" t="s">
        <v>469</v>
      </c>
      <c r="F182" s="66">
        <v>9.9318242640000012</v>
      </c>
      <c r="G182" s="49">
        <v>8.3472864110000007</v>
      </c>
      <c r="H182" s="103">
        <f t="shared" si="12"/>
        <v>0.18982670235346255</v>
      </c>
      <c r="I182" s="104">
        <v>0.40267905999999998</v>
      </c>
      <c r="J182" s="105">
        <v>1.11167729</v>
      </c>
      <c r="K182" s="72">
        <f t="shared" si="13"/>
        <v>-0.63777342253703861</v>
      </c>
      <c r="L182" s="74">
        <f t="shared" si="14"/>
        <v>4.0544319884877084E-2</v>
      </c>
      <c r="M182" s="55"/>
      <c r="O182" s="136"/>
    </row>
    <row r="183" spans="1:15" x14ac:dyDescent="0.15">
      <c r="A183" s="34" t="s">
        <v>70</v>
      </c>
      <c r="B183" s="34" t="s">
        <v>71</v>
      </c>
      <c r="C183" s="34" t="s">
        <v>1915</v>
      </c>
      <c r="D183" s="34" t="s">
        <v>466</v>
      </c>
      <c r="E183" s="34" t="s">
        <v>469</v>
      </c>
      <c r="F183" s="66">
        <v>9.9082289800000005</v>
      </c>
      <c r="G183" s="49">
        <v>8.4866584100000004</v>
      </c>
      <c r="H183" s="103">
        <f t="shared" si="12"/>
        <v>0.16750651449867893</v>
      </c>
      <c r="I183" s="104">
        <v>13.56926919</v>
      </c>
      <c r="J183" s="105">
        <v>10.664218949999999</v>
      </c>
      <c r="K183" s="72">
        <f t="shared" si="13"/>
        <v>0.27241097108194712</v>
      </c>
      <c r="L183" s="74">
        <f t="shared" si="14"/>
        <v>1.3694949135097603</v>
      </c>
      <c r="M183" s="55"/>
      <c r="O183" s="136"/>
    </row>
    <row r="184" spans="1:15" x14ac:dyDescent="0.15">
      <c r="A184" s="34" t="s">
        <v>476</v>
      </c>
      <c r="B184" s="34" t="s">
        <v>477</v>
      </c>
      <c r="C184" s="34" t="s">
        <v>1916</v>
      </c>
      <c r="D184" s="34" t="s">
        <v>465</v>
      </c>
      <c r="E184" s="34" t="s">
        <v>469</v>
      </c>
      <c r="F184" s="66">
        <v>9.7604968259999989</v>
      </c>
      <c r="G184" s="49">
        <v>9.0995889299999995</v>
      </c>
      <c r="H184" s="103">
        <f t="shared" si="12"/>
        <v>7.2630522222941751E-2</v>
      </c>
      <c r="I184" s="104">
        <v>3.75435637</v>
      </c>
      <c r="J184" s="105">
        <v>0.24695207</v>
      </c>
      <c r="K184" s="72">
        <f t="shared" si="13"/>
        <v>14.20277343696694</v>
      </c>
      <c r="L184" s="74">
        <f t="shared" si="14"/>
        <v>0.3846480806181044</v>
      </c>
      <c r="M184" s="55"/>
      <c r="O184" s="136"/>
    </row>
    <row r="185" spans="1:15" x14ac:dyDescent="0.15">
      <c r="A185" s="34" t="s">
        <v>2022</v>
      </c>
      <c r="B185" s="34" t="s">
        <v>917</v>
      </c>
      <c r="C185" s="34" t="s">
        <v>1915</v>
      </c>
      <c r="D185" s="34" t="s">
        <v>466</v>
      </c>
      <c r="E185" s="34" t="s">
        <v>469</v>
      </c>
      <c r="F185" s="66">
        <v>9.7241100219999996</v>
      </c>
      <c r="G185" s="49">
        <v>4.3451887600000001</v>
      </c>
      <c r="H185" s="103">
        <f t="shared" si="12"/>
        <v>1.2379027837676722</v>
      </c>
      <c r="I185" s="104">
        <v>22.286449609999998</v>
      </c>
      <c r="J185" s="105">
        <v>37.518625920000005</v>
      </c>
      <c r="K185" s="72">
        <f t="shared" si="13"/>
        <v>-0.40598971674706807</v>
      </c>
      <c r="L185" s="74">
        <f t="shared" si="14"/>
        <v>2.2918755093863332</v>
      </c>
      <c r="M185" s="55"/>
      <c r="O185" s="136"/>
    </row>
    <row r="186" spans="1:15" x14ac:dyDescent="0.15">
      <c r="A186" s="34" t="s">
        <v>2070</v>
      </c>
      <c r="B186" s="34" t="s">
        <v>69</v>
      </c>
      <c r="C186" s="34" t="s">
        <v>1915</v>
      </c>
      <c r="D186" s="34" t="s">
        <v>466</v>
      </c>
      <c r="E186" s="34" t="s">
        <v>469</v>
      </c>
      <c r="F186" s="66">
        <v>9.6270599299999997</v>
      </c>
      <c r="G186" s="49">
        <v>3.76951766</v>
      </c>
      <c r="H186" s="103">
        <f t="shared" si="12"/>
        <v>1.5539235515877645</v>
      </c>
      <c r="I186" s="104">
        <v>30.516078870000001</v>
      </c>
      <c r="J186" s="105">
        <v>1.6941309</v>
      </c>
      <c r="K186" s="72">
        <f t="shared" si="13"/>
        <v>17.012822309067147</v>
      </c>
      <c r="L186" s="74">
        <f t="shared" si="14"/>
        <v>3.1698232993133555</v>
      </c>
      <c r="M186" s="55"/>
      <c r="O186" s="136"/>
    </row>
    <row r="187" spans="1:15" x14ac:dyDescent="0.15">
      <c r="A187" s="34" t="s">
        <v>2071</v>
      </c>
      <c r="B187" s="34" t="s">
        <v>676</v>
      </c>
      <c r="C187" s="34" t="s">
        <v>1916</v>
      </c>
      <c r="D187" s="34" t="s">
        <v>465</v>
      </c>
      <c r="E187" s="34" t="s">
        <v>468</v>
      </c>
      <c r="F187" s="66">
        <v>9.6015484700000009</v>
      </c>
      <c r="G187" s="49">
        <v>10.58245675</v>
      </c>
      <c r="H187" s="103">
        <f t="shared" si="12"/>
        <v>-9.2691924301982143E-2</v>
      </c>
      <c r="I187" s="104">
        <v>22.95699201</v>
      </c>
      <c r="J187" s="105">
        <v>0.18363251</v>
      </c>
      <c r="K187" s="72">
        <f t="shared" si="13"/>
        <v>124.01594630493261</v>
      </c>
      <c r="L187" s="74">
        <f t="shared" si="14"/>
        <v>2.3909676737798105</v>
      </c>
      <c r="M187" s="55"/>
      <c r="O187" s="136"/>
    </row>
    <row r="188" spans="1:15" x14ac:dyDescent="0.15">
      <c r="A188" s="34" t="s">
        <v>1967</v>
      </c>
      <c r="B188" s="34" t="s">
        <v>1318</v>
      </c>
      <c r="C188" s="34" t="s">
        <v>1914</v>
      </c>
      <c r="D188" s="34" t="s">
        <v>465</v>
      </c>
      <c r="E188" s="34" t="s">
        <v>469</v>
      </c>
      <c r="F188" s="66">
        <v>9.5044400299999996</v>
      </c>
      <c r="G188" s="49">
        <v>11.62526156</v>
      </c>
      <c r="H188" s="103">
        <f t="shared" si="12"/>
        <v>-0.18243215596088491</v>
      </c>
      <c r="I188" s="104">
        <v>2.1402392400000001</v>
      </c>
      <c r="J188" s="105">
        <v>3.2653883800000001</v>
      </c>
      <c r="K188" s="72">
        <f t="shared" si="13"/>
        <v>-0.34456824397715291</v>
      </c>
      <c r="L188" s="74">
        <f t="shared" si="14"/>
        <v>0.22518309687309376</v>
      </c>
      <c r="M188" s="55"/>
      <c r="O188" s="136"/>
    </row>
    <row r="189" spans="1:15" x14ac:dyDescent="0.15">
      <c r="A189" s="34" t="s">
        <v>2037</v>
      </c>
      <c r="B189" s="34" t="s">
        <v>1991</v>
      </c>
      <c r="C189" s="34" t="s">
        <v>1915</v>
      </c>
      <c r="D189" s="34" t="s">
        <v>466</v>
      </c>
      <c r="E189" s="34" t="s">
        <v>469</v>
      </c>
      <c r="F189" s="66">
        <v>9.490575518</v>
      </c>
      <c r="G189" s="49">
        <v>5.8068660659999995</v>
      </c>
      <c r="H189" s="103">
        <f t="shared" si="12"/>
        <v>0.63437134766524528</v>
      </c>
      <c r="I189" s="104">
        <v>53.83219347</v>
      </c>
      <c r="J189" s="105">
        <v>9.7552480199999998</v>
      </c>
      <c r="K189" s="72">
        <f t="shared" si="13"/>
        <v>4.518280351215509</v>
      </c>
      <c r="L189" s="74">
        <f t="shared" si="14"/>
        <v>5.6721737652159101</v>
      </c>
      <c r="M189" s="55"/>
      <c r="O189" s="136"/>
    </row>
    <row r="190" spans="1:15" x14ac:dyDescent="0.15">
      <c r="A190" s="34" t="s">
        <v>546</v>
      </c>
      <c r="B190" s="34" t="s">
        <v>996</v>
      </c>
      <c r="C190" s="34" t="s">
        <v>1910</v>
      </c>
      <c r="D190" s="34" t="s">
        <v>465</v>
      </c>
      <c r="E190" s="34" t="s">
        <v>468</v>
      </c>
      <c r="F190" s="66">
        <v>9.231189049000001</v>
      </c>
      <c r="G190" s="49">
        <v>19.640297324999999</v>
      </c>
      <c r="H190" s="103">
        <f t="shared" si="12"/>
        <v>-0.5299873063912488</v>
      </c>
      <c r="I190" s="104">
        <v>2.8927469100000001</v>
      </c>
      <c r="J190" s="105">
        <v>4.5030518399999995</v>
      </c>
      <c r="K190" s="72">
        <f t="shared" si="13"/>
        <v>-0.35760301840096065</v>
      </c>
      <c r="L190" s="74">
        <f t="shared" si="14"/>
        <v>0.31336666323753454</v>
      </c>
      <c r="M190" s="55"/>
      <c r="O190" s="136"/>
    </row>
    <row r="191" spans="1:15" x14ac:dyDescent="0.15">
      <c r="A191" s="34" t="s">
        <v>1207</v>
      </c>
      <c r="B191" s="34" t="s">
        <v>1208</v>
      </c>
      <c r="C191" s="34" t="s">
        <v>1915</v>
      </c>
      <c r="D191" s="34" t="s">
        <v>466</v>
      </c>
      <c r="E191" s="34" t="s">
        <v>469</v>
      </c>
      <c r="F191" s="66">
        <v>9.20293326</v>
      </c>
      <c r="G191" s="49">
        <v>3.7578640699999997</v>
      </c>
      <c r="H191" s="103">
        <f t="shared" si="12"/>
        <v>1.4489798163455125</v>
      </c>
      <c r="I191" s="104">
        <v>51.985140450000003</v>
      </c>
      <c r="J191" s="105">
        <v>1.9961923799999999</v>
      </c>
      <c r="K191" s="72">
        <f t="shared" si="13"/>
        <v>25.042149529696133</v>
      </c>
      <c r="L191" s="74">
        <f t="shared" si="14"/>
        <v>5.6487577364002313</v>
      </c>
      <c r="M191" s="55"/>
      <c r="O191" s="136"/>
    </row>
    <row r="192" spans="1:15" x14ac:dyDescent="0.15">
      <c r="A192" s="34" t="s">
        <v>683</v>
      </c>
      <c r="B192" s="34" t="s">
        <v>684</v>
      </c>
      <c r="C192" s="34" t="s">
        <v>1475</v>
      </c>
      <c r="D192" s="34" t="s">
        <v>465</v>
      </c>
      <c r="E192" s="34" t="s">
        <v>468</v>
      </c>
      <c r="F192" s="66">
        <v>9.0686819949999986</v>
      </c>
      <c r="G192" s="49">
        <v>41.616417803000004</v>
      </c>
      <c r="H192" s="103">
        <f t="shared" si="12"/>
        <v>-0.78208883720053712</v>
      </c>
      <c r="I192" s="104">
        <v>43.63111087019</v>
      </c>
      <c r="J192" s="105">
        <v>71.271321201708005</v>
      </c>
      <c r="K192" s="72">
        <f t="shared" si="13"/>
        <v>-0.38781672439174053</v>
      </c>
      <c r="L192" s="74">
        <f t="shared" si="14"/>
        <v>4.8111854505699876</v>
      </c>
      <c r="M192" s="55"/>
      <c r="O192" s="136"/>
    </row>
    <row r="193" spans="1:15" x14ac:dyDescent="0.15">
      <c r="A193" s="34" t="s">
        <v>1183</v>
      </c>
      <c r="B193" s="34" t="s">
        <v>1340</v>
      </c>
      <c r="C193" s="34" t="s">
        <v>1916</v>
      </c>
      <c r="D193" s="34" t="s">
        <v>465</v>
      </c>
      <c r="E193" s="34" t="s">
        <v>469</v>
      </c>
      <c r="F193" s="66">
        <v>9.0226576750000014</v>
      </c>
      <c r="G193" s="49">
        <v>10.670592069</v>
      </c>
      <c r="H193" s="103">
        <f t="shared" si="12"/>
        <v>-0.15443701561673839</v>
      </c>
      <c r="I193" s="104">
        <v>3.6238149100000001</v>
      </c>
      <c r="J193" s="105">
        <v>23.17112251</v>
      </c>
      <c r="K193" s="72">
        <f t="shared" si="13"/>
        <v>-0.84360641533719116</v>
      </c>
      <c r="L193" s="74">
        <f t="shared" si="14"/>
        <v>0.40163497724632446</v>
      </c>
      <c r="M193" s="55"/>
      <c r="O193" s="136"/>
    </row>
    <row r="194" spans="1:15" x14ac:dyDescent="0.15">
      <c r="A194" s="34" t="s">
        <v>49</v>
      </c>
      <c r="B194" s="34" t="s">
        <v>123</v>
      </c>
      <c r="C194" s="34" t="s">
        <v>1916</v>
      </c>
      <c r="D194" s="34" t="s">
        <v>465</v>
      </c>
      <c r="E194" s="34" t="s">
        <v>469</v>
      </c>
      <c r="F194" s="66">
        <v>8.975745185000001</v>
      </c>
      <c r="G194" s="49">
        <v>8.9721074400000003</v>
      </c>
      <c r="H194" s="103">
        <f t="shared" si="12"/>
        <v>4.0545045011186609E-4</v>
      </c>
      <c r="I194" s="104">
        <v>6.05503561</v>
      </c>
      <c r="J194" s="105">
        <v>10.801231210000001</v>
      </c>
      <c r="K194" s="72">
        <f t="shared" si="13"/>
        <v>-0.43941246212800966</v>
      </c>
      <c r="L194" s="74">
        <f t="shared" si="14"/>
        <v>0.67459976694960055</v>
      </c>
      <c r="M194" s="55"/>
      <c r="O194" s="136"/>
    </row>
    <row r="195" spans="1:15" x14ac:dyDescent="0.15">
      <c r="A195" s="34" t="s">
        <v>86</v>
      </c>
      <c r="B195" s="34" t="s">
        <v>101</v>
      </c>
      <c r="C195" s="34" t="s">
        <v>1915</v>
      </c>
      <c r="D195" s="34" t="s">
        <v>466</v>
      </c>
      <c r="E195" s="34" t="s">
        <v>469</v>
      </c>
      <c r="F195" s="66">
        <v>8.9219979600000006</v>
      </c>
      <c r="G195" s="49">
        <v>1.8147947900000001</v>
      </c>
      <c r="H195" s="103">
        <f t="shared" si="12"/>
        <v>3.916257203934336</v>
      </c>
      <c r="I195" s="104">
        <v>8.0690521799999999</v>
      </c>
      <c r="J195" s="105">
        <v>4.2009890199999997</v>
      </c>
      <c r="K195" s="72">
        <f t="shared" si="13"/>
        <v>0.92075059981946827</v>
      </c>
      <c r="L195" s="74">
        <f t="shared" si="14"/>
        <v>0.90439968896832157</v>
      </c>
      <c r="M195" s="55"/>
      <c r="O195" s="136"/>
    </row>
    <row r="196" spans="1:15" x14ac:dyDescent="0.15">
      <c r="A196" s="34" t="s">
        <v>540</v>
      </c>
      <c r="B196" s="34" t="s">
        <v>541</v>
      </c>
      <c r="C196" s="34" t="s">
        <v>645</v>
      </c>
      <c r="D196" s="34" t="s">
        <v>466</v>
      </c>
      <c r="E196" s="34" t="s">
        <v>469</v>
      </c>
      <c r="F196" s="66">
        <v>8.8496997499999992</v>
      </c>
      <c r="G196" s="49">
        <v>5.6076199999999998</v>
      </c>
      <c r="H196" s="103">
        <f t="shared" si="12"/>
        <v>0.57815610722552524</v>
      </c>
      <c r="I196" s="104">
        <v>0</v>
      </c>
      <c r="J196" s="105">
        <v>0</v>
      </c>
      <c r="K196" s="72" t="str">
        <f t="shared" si="13"/>
        <v/>
      </c>
      <c r="L196" s="74">
        <f t="shared" si="14"/>
        <v>0</v>
      </c>
      <c r="M196" s="55"/>
      <c r="O196" s="136"/>
    </row>
    <row r="197" spans="1:15" x14ac:dyDescent="0.15">
      <c r="A197" s="34" t="s">
        <v>238</v>
      </c>
      <c r="B197" s="34" t="s">
        <v>239</v>
      </c>
      <c r="C197" s="34" t="s">
        <v>1475</v>
      </c>
      <c r="D197" s="34" t="s">
        <v>465</v>
      </c>
      <c r="E197" s="34" t="s">
        <v>469</v>
      </c>
      <c r="F197" s="66">
        <v>8.8040412959999994</v>
      </c>
      <c r="G197" s="49">
        <v>12.428429399000001</v>
      </c>
      <c r="H197" s="103">
        <f t="shared" si="12"/>
        <v>-0.29162076611962107</v>
      </c>
      <c r="I197" s="104">
        <v>18.925759979999999</v>
      </c>
      <c r="J197" s="105">
        <v>109.57256694</v>
      </c>
      <c r="K197" s="72">
        <f t="shared" si="13"/>
        <v>-0.82727647522975878</v>
      </c>
      <c r="L197" s="74">
        <f t="shared" si="14"/>
        <v>2.1496673338639005</v>
      </c>
      <c r="M197" s="55"/>
      <c r="O197" s="136"/>
    </row>
    <row r="198" spans="1:15" x14ac:dyDescent="0.15">
      <c r="A198" s="34" t="s">
        <v>1107</v>
      </c>
      <c r="B198" s="34" t="s">
        <v>226</v>
      </c>
      <c r="C198" s="34" t="s">
        <v>1475</v>
      </c>
      <c r="D198" s="34" t="s">
        <v>465</v>
      </c>
      <c r="E198" s="34" t="s">
        <v>468</v>
      </c>
      <c r="F198" s="66">
        <v>8.730308410000001</v>
      </c>
      <c r="G198" s="49">
        <v>5.7341873250000006</v>
      </c>
      <c r="H198" s="103">
        <f t="shared" si="12"/>
        <v>0.52250143136019722</v>
      </c>
      <c r="I198" s="104">
        <v>2.4713865299999997</v>
      </c>
      <c r="J198" s="105">
        <v>5.1008343800000002</v>
      </c>
      <c r="K198" s="72">
        <f t="shared" si="13"/>
        <v>-0.51549367301747218</v>
      </c>
      <c r="L198" s="74">
        <f t="shared" si="14"/>
        <v>0.28308123996732887</v>
      </c>
      <c r="M198" s="55"/>
      <c r="O198" s="136"/>
    </row>
    <row r="199" spans="1:15" x14ac:dyDescent="0.15">
      <c r="A199" s="34" t="s">
        <v>404</v>
      </c>
      <c r="B199" s="34" t="s">
        <v>405</v>
      </c>
      <c r="C199" s="34" t="s">
        <v>1913</v>
      </c>
      <c r="D199" s="34" t="s">
        <v>466</v>
      </c>
      <c r="E199" s="34" t="s">
        <v>469</v>
      </c>
      <c r="F199" s="66">
        <v>8.6301424700000009</v>
      </c>
      <c r="G199" s="49">
        <v>11.086418519999999</v>
      </c>
      <c r="H199" s="103">
        <f t="shared" si="12"/>
        <v>-0.22155721846228826</v>
      </c>
      <c r="I199" s="104">
        <v>0</v>
      </c>
      <c r="J199" s="105">
        <v>0</v>
      </c>
      <c r="K199" s="72" t="str">
        <f t="shared" si="13"/>
        <v/>
      </c>
      <c r="L199" s="74">
        <f t="shared" si="14"/>
        <v>0</v>
      </c>
      <c r="M199" s="55"/>
      <c r="O199" s="136"/>
    </row>
    <row r="200" spans="1:15" x14ac:dyDescent="0.15">
      <c r="A200" s="34" t="s">
        <v>1317</v>
      </c>
      <c r="B200" s="34" t="s">
        <v>662</v>
      </c>
      <c r="C200" s="34" t="s">
        <v>1911</v>
      </c>
      <c r="D200" s="34" t="s">
        <v>465</v>
      </c>
      <c r="E200" s="34" t="s">
        <v>468</v>
      </c>
      <c r="F200" s="66">
        <v>8.5037348399999999</v>
      </c>
      <c r="G200" s="49">
        <v>9.1509679300000002</v>
      </c>
      <c r="H200" s="103">
        <f t="shared" ref="H200:H263" si="15">IF(ISERROR(F200/G200-1),"",((F200/G200-1)))</f>
        <v>-7.0728374850724696E-2</v>
      </c>
      <c r="I200" s="104">
        <v>8.4489469999999997E-2</v>
      </c>
      <c r="J200" s="105">
        <v>47.765372048715854</v>
      </c>
      <c r="K200" s="72">
        <f t="shared" si="13"/>
        <v>-0.99823115645547933</v>
      </c>
      <c r="L200" s="74">
        <f t="shared" si="14"/>
        <v>9.9355720268436785E-3</v>
      </c>
      <c r="M200" s="55"/>
      <c r="O200" s="136"/>
    </row>
    <row r="201" spans="1:15" x14ac:dyDescent="0.15">
      <c r="A201" s="34" t="s">
        <v>567</v>
      </c>
      <c r="B201" s="34" t="s">
        <v>989</v>
      </c>
      <c r="C201" s="34" t="s">
        <v>1910</v>
      </c>
      <c r="D201" s="34" t="s">
        <v>465</v>
      </c>
      <c r="E201" s="34" t="s">
        <v>468</v>
      </c>
      <c r="F201" s="66">
        <v>8.5035165629999998</v>
      </c>
      <c r="G201" s="49">
        <v>0.99853645599999996</v>
      </c>
      <c r="H201" s="103">
        <f t="shared" si="15"/>
        <v>7.5159800745422167</v>
      </c>
      <c r="I201" s="104">
        <v>11.869315609999999</v>
      </c>
      <c r="J201" s="105">
        <v>17.646079499999999</v>
      </c>
      <c r="K201" s="72">
        <f t="shared" si="13"/>
        <v>-0.32736812106054491</v>
      </c>
      <c r="L201" s="74">
        <f t="shared" si="14"/>
        <v>1.3958126055336995</v>
      </c>
      <c r="M201" s="55"/>
      <c r="O201" s="136"/>
    </row>
    <row r="202" spans="1:15" x14ac:dyDescent="0.15">
      <c r="A202" s="34" t="s">
        <v>378</v>
      </c>
      <c r="B202" s="34" t="s">
        <v>379</v>
      </c>
      <c r="C202" s="34" t="s">
        <v>1916</v>
      </c>
      <c r="D202" s="34" t="s">
        <v>465</v>
      </c>
      <c r="E202" s="34" t="s">
        <v>469</v>
      </c>
      <c r="F202" s="66">
        <v>8.4567836649999997</v>
      </c>
      <c r="G202" s="49">
        <v>9.1511025099999994</v>
      </c>
      <c r="H202" s="103">
        <f t="shared" si="15"/>
        <v>-7.5872698862380017E-2</v>
      </c>
      <c r="I202" s="104">
        <v>11.43767551</v>
      </c>
      <c r="J202" s="105">
        <v>1.3088966599999998</v>
      </c>
      <c r="K202" s="72">
        <f t="shared" si="13"/>
        <v>7.7384098833287585</v>
      </c>
      <c r="L202" s="74">
        <f t="shared" si="14"/>
        <v>1.3524852902808648</v>
      </c>
      <c r="M202" s="55"/>
      <c r="O202" s="136"/>
    </row>
    <row r="203" spans="1:15" x14ac:dyDescent="0.15">
      <c r="A203" s="34" t="s">
        <v>1149</v>
      </c>
      <c r="B203" s="34" t="s">
        <v>121</v>
      </c>
      <c r="C203" s="34" t="s">
        <v>1913</v>
      </c>
      <c r="D203" s="34" t="s">
        <v>466</v>
      </c>
      <c r="E203" s="34" t="s">
        <v>469</v>
      </c>
      <c r="F203" s="66">
        <v>8.3974122799999993</v>
      </c>
      <c r="G203" s="49">
        <v>26.43343634</v>
      </c>
      <c r="H203" s="103">
        <f t="shared" si="15"/>
        <v>-0.68231855397125418</v>
      </c>
      <c r="I203" s="104">
        <v>12.764842029999999</v>
      </c>
      <c r="J203" s="105">
        <v>15.864800519999999</v>
      </c>
      <c r="K203" s="72">
        <f t="shared" si="13"/>
        <v>-0.19539851674100983</v>
      </c>
      <c r="L203" s="74">
        <f t="shared" si="14"/>
        <v>1.520092333730219</v>
      </c>
      <c r="M203" s="55"/>
      <c r="O203" s="136"/>
    </row>
    <row r="204" spans="1:15" x14ac:dyDescent="0.15">
      <c r="A204" s="34" t="s">
        <v>517</v>
      </c>
      <c r="B204" s="34" t="s">
        <v>518</v>
      </c>
      <c r="C204" s="34" t="s">
        <v>1916</v>
      </c>
      <c r="D204" s="34" t="s">
        <v>465</v>
      </c>
      <c r="E204" s="34" t="s">
        <v>469</v>
      </c>
      <c r="F204" s="66">
        <v>8.3616236669999999</v>
      </c>
      <c r="G204" s="49">
        <v>8.8253853350000018</v>
      </c>
      <c r="H204" s="103">
        <f t="shared" si="15"/>
        <v>-5.2548602740415284E-2</v>
      </c>
      <c r="I204" s="104">
        <v>1.9557493799999999</v>
      </c>
      <c r="J204" s="105">
        <v>2.4366462499999999</v>
      </c>
      <c r="K204" s="72">
        <f t="shared" si="13"/>
        <v>-0.19736015024749698</v>
      </c>
      <c r="L204" s="74">
        <f t="shared" si="14"/>
        <v>0.23389588647938847</v>
      </c>
      <c r="M204" s="55"/>
      <c r="O204" s="136"/>
    </row>
    <row r="205" spans="1:15" x14ac:dyDescent="0.15">
      <c r="A205" s="34" t="s">
        <v>896</v>
      </c>
      <c r="B205" s="34" t="s">
        <v>302</v>
      </c>
      <c r="C205" s="34" t="s">
        <v>1475</v>
      </c>
      <c r="D205" s="34" t="s">
        <v>465</v>
      </c>
      <c r="E205" s="34" t="s">
        <v>468</v>
      </c>
      <c r="F205" s="66">
        <v>8.3184603500000005</v>
      </c>
      <c r="G205" s="49">
        <v>14.526656132999999</v>
      </c>
      <c r="H205" s="103">
        <f t="shared" si="15"/>
        <v>-0.42736578371239398</v>
      </c>
      <c r="I205" s="104">
        <v>20.642158590000001</v>
      </c>
      <c r="J205" s="105">
        <v>31.799866379999997</v>
      </c>
      <c r="K205" s="72">
        <f t="shared" si="13"/>
        <v>-0.35087278847867909</v>
      </c>
      <c r="L205" s="74">
        <f t="shared" si="14"/>
        <v>2.4814878861567213</v>
      </c>
      <c r="M205" s="55"/>
      <c r="O205" s="136"/>
    </row>
    <row r="206" spans="1:15" x14ac:dyDescent="0.15">
      <c r="A206" s="34" t="s">
        <v>1734</v>
      </c>
      <c r="B206" s="34" t="s">
        <v>1735</v>
      </c>
      <c r="C206" s="34" t="s">
        <v>1911</v>
      </c>
      <c r="D206" s="34" t="s">
        <v>465</v>
      </c>
      <c r="E206" s="34" t="s">
        <v>468</v>
      </c>
      <c r="F206" s="66">
        <v>8.3160531199999994</v>
      </c>
      <c r="G206" s="49">
        <v>0.56981510999999996</v>
      </c>
      <c r="H206" s="103">
        <f t="shared" si="15"/>
        <v>13.594300807502279</v>
      </c>
      <c r="I206" s="104">
        <v>126.05340885</v>
      </c>
      <c r="J206" s="105">
        <v>128.81154015000001</v>
      </c>
      <c r="K206" s="72">
        <f t="shared" si="13"/>
        <v>-2.1412144414919565E-2</v>
      </c>
      <c r="L206" s="74">
        <f t="shared" si="14"/>
        <v>15.157840748617057</v>
      </c>
      <c r="M206" s="55"/>
      <c r="O206" s="136"/>
    </row>
    <row r="207" spans="1:15" x14ac:dyDescent="0.15">
      <c r="A207" s="34" t="s">
        <v>2123</v>
      </c>
      <c r="B207" s="34" t="s">
        <v>2124</v>
      </c>
      <c r="C207" s="34" t="s">
        <v>1915</v>
      </c>
      <c r="D207" s="34" t="s">
        <v>466</v>
      </c>
      <c r="E207" s="34" t="s">
        <v>469</v>
      </c>
      <c r="F207" s="66">
        <v>8.2789826120000001</v>
      </c>
      <c r="G207" s="49">
        <v>3.4197137349999998</v>
      </c>
      <c r="H207" s="103">
        <f t="shared" si="15"/>
        <v>1.4209577916614711</v>
      </c>
      <c r="I207" s="104">
        <v>5.0141785599999995</v>
      </c>
      <c r="J207" s="105">
        <v>17.734573260000001</v>
      </c>
      <c r="K207" s="72">
        <f t="shared" si="13"/>
        <v>-0.71726533892363875</v>
      </c>
      <c r="L207" s="74">
        <f t="shared" si="14"/>
        <v>0.60565153896230928</v>
      </c>
      <c r="M207" s="55"/>
      <c r="O207" s="136"/>
    </row>
    <row r="208" spans="1:15" x14ac:dyDescent="0.15">
      <c r="A208" s="34" t="s">
        <v>1385</v>
      </c>
      <c r="B208" s="34" t="s">
        <v>1386</v>
      </c>
      <c r="C208" s="34" t="s">
        <v>1915</v>
      </c>
      <c r="D208" s="34" t="s">
        <v>466</v>
      </c>
      <c r="E208" s="34" t="s">
        <v>469</v>
      </c>
      <c r="F208" s="66">
        <v>8.200906827999999</v>
      </c>
      <c r="G208" s="49">
        <v>6.2043885599999999</v>
      </c>
      <c r="H208" s="103">
        <f t="shared" si="15"/>
        <v>0.32179130122050248</v>
      </c>
      <c r="I208" s="104">
        <v>1.3030624199999998</v>
      </c>
      <c r="J208" s="105">
        <v>4.1597638200000002</v>
      </c>
      <c r="K208" s="72">
        <f t="shared" si="13"/>
        <v>-0.68674605665472621</v>
      </c>
      <c r="L208" s="74">
        <f t="shared" si="14"/>
        <v>0.15889247949397628</v>
      </c>
      <c r="M208" s="55"/>
      <c r="O208" s="136"/>
    </row>
    <row r="209" spans="1:15" x14ac:dyDescent="0.15">
      <c r="A209" s="34" t="s">
        <v>1976</v>
      </c>
      <c r="B209" s="34" t="s">
        <v>1977</v>
      </c>
      <c r="C209" s="34" t="s">
        <v>1916</v>
      </c>
      <c r="D209" s="34" t="s">
        <v>465</v>
      </c>
      <c r="E209" s="34" t="s">
        <v>469</v>
      </c>
      <c r="F209" s="66">
        <v>8.1772075799999993</v>
      </c>
      <c r="G209" s="49">
        <v>2.2141949700000003</v>
      </c>
      <c r="H209" s="103">
        <f t="shared" si="15"/>
        <v>2.6930838028233794</v>
      </c>
      <c r="I209" s="104">
        <v>2.0756740000000003E-2</v>
      </c>
      <c r="J209" s="105">
        <v>1.13083808</v>
      </c>
      <c r="K209" s="72">
        <f t="shared" si="13"/>
        <v>-0.98164481691313399</v>
      </c>
      <c r="L209" s="74">
        <f t="shared" si="14"/>
        <v>2.5383653034279467E-3</v>
      </c>
      <c r="M209" s="55"/>
      <c r="O209" s="136"/>
    </row>
    <row r="210" spans="1:15" x14ac:dyDescent="0.15">
      <c r="A210" s="34" t="s">
        <v>1241</v>
      </c>
      <c r="B210" s="34" t="s">
        <v>1242</v>
      </c>
      <c r="C210" s="34" t="s">
        <v>1915</v>
      </c>
      <c r="D210" s="34" t="s">
        <v>466</v>
      </c>
      <c r="E210" s="34" t="s">
        <v>469</v>
      </c>
      <c r="F210" s="66">
        <v>8.1438350990000004</v>
      </c>
      <c r="G210" s="49">
        <v>11.094689789999999</v>
      </c>
      <c r="H210" s="103">
        <f t="shared" si="15"/>
        <v>-0.26597000428616746</v>
      </c>
      <c r="I210" s="104">
        <v>1.59230099</v>
      </c>
      <c r="J210" s="105">
        <v>14.263326707987099</v>
      </c>
      <c r="K210" s="72">
        <f t="shared" si="13"/>
        <v>-0.88836398249867243</v>
      </c>
      <c r="L210" s="74">
        <f t="shared" si="14"/>
        <v>0.19552225341541141</v>
      </c>
      <c r="M210" s="55"/>
      <c r="O210" s="136"/>
    </row>
    <row r="211" spans="1:15" x14ac:dyDescent="0.15">
      <c r="A211" s="34" t="s">
        <v>259</v>
      </c>
      <c r="B211" s="34" t="s">
        <v>33</v>
      </c>
      <c r="C211" s="34" t="s">
        <v>1930</v>
      </c>
      <c r="D211" s="34" t="s">
        <v>2152</v>
      </c>
      <c r="E211" s="34" t="s">
        <v>468</v>
      </c>
      <c r="F211" s="66">
        <v>8.1045198000000003</v>
      </c>
      <c r="G211" s="49">
        <v>0.20822083999999999</v>
      </c>
      <c r="H211" s="103">
        <f t="shared" si="15"/>
        <v>37.92271205898507</v>
      </c>
      <c r="I211" s="104">
        <v>19.166816280000003</v>
      </c>
      <c r="J211" s="105">
        <v>8.83956579</v>
      </c>
      <c r="K211" s="72">
        <f t="shared" si="13"/>
        <v>1.1682983910457443</v>
      </c>
      <c r="L211" s="74">
        <f t="shared" si="14"/>
        <v>2.3649539704992764</v>
      </c>
      <c r="M211" s="55"/>
      <c r="O211" s="136"/>
    </row>
    <row r="212" spans="1:15" x14ac:dyDescent="0.15">
      <c r="A212" s="34" t="s">
        <v>679</v>
      </c>
      <c r="B212" s="34" t="s">
        <v>680</v>
      </c>
      <c r="C212" s="34" t="s">
        <v>1475</v>
      </c>
      <c r="D212" s="34" t="s">
        <v>465</v>
      </c>
      <c r="E212" s="34" t="s">
        <v>468</v>
      </c>
      <c r="F212" s="66">
        <v>8.0783667890000004</v>
      </c>
      <c r="G212" s="49">
        <v>9.4699108029999994</v>
      </c>
      <c r="H212" s="103">
        <f t="shared" si="15"/>
        <v>-0.14694372977189685</v>
      </c>
      <c r="I212" s="104">
        <v>30.648683890000001</v>
      </c>
      <c r="J212" s="105">
        <v>45.964356359999996</v>
      </c>
      <c r="K212" s="72">
        <f t="shared" si="13"/>
        <v>-0.33320759133545275</v>
      </c>
      <c r="L212" s="74">
        <f t="shared" si="14"/>
        <v>3.7939208122776908</v>
      </c>
      <c r="M212" s="55"/>
      <c r="O212" s="136"/>
    </row>
    <row r="213" spans="1:15" x14ac:dyDescent="0.15">
      <c r="A213" s="34" t="s">
        <v>1080</v>
      </c>
      <c r="B213" s="34" t="s">
        <v>131</v>
      </c>
      <c r="C213" s="34" t="s">
        <v>1087</v>
      </c>
      <c r="D213" s="34" t="s">
        <v>465</v>
      </c>
      <c r="E213" s="34" t="s">
        <v>468</v>
      </c>
      <c r="F213" s="66">
        <v>7.9868206380000002</v>
      </c>
      <c r="G213" s="49">
        <v>7.5599791600000001</v>
      </c>
      <c r="H213" s="103">
        <f t="shared" si="15"/>
        <v>5.6460668603218744E-2</v>
      </c>
      <c r="I213" s="104">
        <v>10.0490163</v>
      </c>
      <c r="J213" s="105">
        <v>9.641539289999999</v>
      </c>
      <c r="K213" s="72">
        <f t="shared" si="13"/>
        <v>4.2262650987962891E-2</v>
      </c>
      <c r="L213" s="74">
        <f t="shared" si="14"/>
        <v>1.2581998213642618</v>
      </c>
      <c r="M213" s="55"/>
      <c r="O213" s="136"/>
    </row>
    <row r="214" spans="1:15" x14ac:dyDescent="0.15">
      <c r="A214" s="34" t="s">
        <v>1102</v>
      </c>
      <c r="B214" s="34" t="s">
        <v>1362</v>
      </c>
      <c r="C214" s="34" t="s">
        <v>1475</v>
      </c>
      <c r="D214" s="34" t="s">
        <v>465</v>
      </c>
      <c r="E214" s="34" t="s">
        <v>468</v>
      </c>
      <c r="F214" s="66">
        <v>7.9794780199999993</v>
      </c>
      <c r="G214" s="49">
        <v>0.38680575</v>
      </c>
      <c r="H214" s="103">
        <f t="shared" si="15"/>
        <v>19.629160812630111</v>
      </c>
      <c r="I214" s="104">
        <v>11.22638632</v>
      </c>
      <c r="J214" s="105">
        <v>1.8466105800000001</v>
      </c>
      <c r="K214" s="72">
        <f t="shared" si="13"/>
        <v>5.0794552146452006</v>
      </c>
      <c r="L214" s="74">
        <f t="shared" si="14"/>
        <v>1.4069073555766247</v>
      </c>
      <c r="M214" s="55"/>
      <c r="O214" s="136"/>
    </row>
    <row r="215" spans="1:15" x14ac:dyDescent="0.15">
      <c r="A215" s="34" t="s">
        <v>2018</v>
      </c>
      <c r="B215" s="34" t="s">
        <v>1982</v>
      </c>
      <c r="C215" s="34" t="s">
        <v>1915</v>
      </c>
      <c r="D215" s="34" t="s">
        <v>466</v>
      </c>
      <c r="E215" s="34" t="s">
        <v>469</v>
      </c>
      <c r="F215" s="66">
        <v>7.9419264500000004</v>
      </c>
      <c r="G215" s="49">
        <v>28.772522767999998</v>
      </c>
      <c r="H215" s="103">
        <f t="shared" si="15"/>
        <v>-0.72397531790876568</v>
      </c>
      <c r="I215" s="104">
        <v>12.64813661</v>
      </c>
      <c r="J215" s="105">
        <v>40.313559479999995</v>
      </c>
      <c r="K215" s="72">
        <f t="shared" si="13"/>
        <v>-0.68625601973264394</v>
      </c>
      <c r="L215" s="74">
        <f t="shared" ref="L215:L236" si="16">IF(ISERROR(I215/F215),"",(I215/F215))</f>
        <v>1.5925779078450166</v>
      </c>
      <c r="M215" s="55"/>
      <c r="O215" s="136"/>
    </row>
    <row r="216" spans="1:15" x14ac:dyDescent="0.15">
      <c r="A216" s="34" t="s">
        <v>493</v>
      </c>
      <c r="B216" s="34" t="s">
        <v>496</v>
      </c>
      <c r="C216" s="34" t="s">
        <v>1475</v>
      </c>
      <c r="D216" s="34" t="s">
        <v>465</v>
      </c>
      <c r="E216" s="34" t="s">
        <v>468</v>
      </c>
      <c r="F216" s="66">
        <v>7.9406054299999997</v>
      </c>
      <c r="G216" s="49">
        <v>4.82249237</v>
      </c>
      <c r="H216" s="103">
        <f t="shared" si="15"/>
        <v>0.64657708520127732</v>
      </c>
      <c r="I216" s="104">
        <v>250.32132307000001</v>
      </c>
      <c r="J216" s="105">
        <v>50.268717819999999</v>
      </c>
      <c r="K216" s="72">
        <f t="shared" si="13"/>
        <v>3.979663972459762</v>
      </c>
      <c r="L216" s="74">
        <f t="shared" si="16"/>
        <v>31.524211255261932</v>
      </c>
      <c r="M216" s="55"/>
      <c r="O216" s="136"/>
    </row>
    <row r="217" spans="1:15" x14ac:dyDescent="0.15">
      <c r="A217" s="34" t="s">
        <v>155</v>
      </c>
      <c r="B217" s="34" t="s">
        <v>156</v>
      </c>
      <c r="C217" s="34" t="s">
        <v>1909</v>
      </c>
      <c r="D217" s="34" t="s">
        <v>465</v>
      </c>
      <c r="E217" s="34" t="s">
        <v>468</v>
      </c>
      <c r="F217" s="66">
        <v>7.7523457800000006</v>
      </c>
      <c r="G217" s="49">
        <v>9.6781199999999998</v>
      </c>
      <c r="H217" s="103">
        <f t="shared" si="15"/>
        <v>-0.19898226308415268</v>
      </c>
      <c r="I217" s="104">
        <v>9.1421895000000006</v>
      </c>
      <c r="J217" s="105">
        <v>3.3611333999999999</v>
      </c>
      <c r="K217" s="72">
        <f t="shared" si="13"/>
        <v>1.7199722272254951</v>
      </c>
      <c r="L217" s="74">
        <f t="shared" si="16"/>
        <v>1.1792804087229454</v>
      </c>
      <c r="M217" s="55"/>
      <c r="O217" s="136"/>
    </row>
    <row r="218" spans="1:15" x14ac:dyDescent="0.15">
      <c r="A218" s="34" t="s">
        <v>143</v>
      </c>
      <c r="B218" s="34" t="s">
        <v>144</v>
      </c>
      <c r="C218" s="34" t="s">
        <v>1909</v>
      </c>
      <c r="D218" s="34" t="s">
        <v>465</v>
      </c>
      <c r="E218" s="34" t="s">
        <v>468</v>
      </c>
      <c r="F218" s="66">
        <v>7.7195648700000001</v>
      </c>
      <c r="G218" s="49">
        <v>4.9357501100000007</v>
      </c>
      <c r="H218" s="103">
        <f t="shared" si="15"/>
        <v>0.56401047418504713</v>
      </c>
      <c r="I218" s="104">
        <v>3.5064186200000003</v>
      </c>
      <c r="J218" s="105">
        <v>5.9712009299999993</v>
      </c>
      <c r="K218" s="72">
        <f t="shared" si="13"/>
        <v>-0.41277832363949596</v>
      </c>
      <c r="L218" s="74">
        <f t="shared" si="16"/>
        <v>0.45422490503664881</v>
      </c>
      <c r="M218" s="55"/>
      <c r="O218" s="136"/>
    </row>
    <row r="219" spans="1:15" x14ac:dyDescent="0.15">
      <c r="A219" s="34" t="s">
        <v>1171</v>
      </c>
      <c r="B219" s="34" t="s">
        <v>1328</v>
      </c>
      <c r="C219" s="34" t="s">
        <v>1916</v>
      </c>
      <c r="D219" s="34" t="s">
        <v>465</v>
      </c>
      <c r="E219" s="34" t="s">
        <v>469</v>
      </c>
      <c r="F219" s="66">
        <v>7.6495719209999997</v>
      </c>
      <c r="G219" s="49">
        <v>5.1231240650000007</v>
      </c>
      <c r="H219" s="103">
        <f t="shared" si="15"/>
        <v>0.49314594453413818</v>
      </c>
      <c r="I219" s="104">
        <v>17.140405179999998</v>
      </c>
      <c r="J219" s="105">
        <v>23.728573829999998</v>
      </c>
      <c r="K219" s="72">
        <f t="shared" si="13"/>
        <v>-0.2776470552844853</v>
      </c>
      <c r="L219" s="74">
        <f t="shared" si="16"/>
        <v>2.2407012257699379</v>
      </c>
      <c r="M219" s="55"/>
      <c r="O219" s="136"/>
    </row>
    <row r="220" spans="1:15" x14ac:dyDescent="0.15">
      <c r="A220" s="34" t="s">
        <v>1151</v>
      </c>
      <c r="B220" s="34" t="s">
        <v>813</v>
      </c>
      <c r="C220" s="34" t="s">
        <v>1915</v>
      </c>
      <c r="D220" s="34" t="s">
        <v>466</v>
      </c>
      <c r="E220" s="34" t="s">
        <v>469</v>
      </c>
      <c r="F220" s="66">
        <v>7.6480035640000006</v>
      </c>
      <c r="G220" s="49">
        <v>3.3382181279999998</v>
      </c>
      <c r="H220" s="103">
        <f t="shared" si="15"/>
        <v>1.2910436858067413</v>
      </c>
      <c r="I220" s="104">
        <v>96.120602076699996</v>
      </c>
      <c r="J220" s="105">
        <v>17.133421920000004</v>
      </c>
      <c r="K220" s="72">
        <f t="shared" si="13"/>
        <v>4.6101228654444979</v>
      </c>
      <c r="L220" s="74">
        <f t="shared" si="16"/>
        <v>12.568064498446406</v>
      </c>
      <c r="M220" s="55"/>
      <c r="N220" s="55"/>
      <c r="O220" s="136"/>
    </row>
    <row r="221" spans="1:15" x14ac:dyDescent="0.15">
      <c r="A221" s="34" t="s">
        <v>44</v>
      </c>
      <c r="B221" s="34" t="s">
        <v>1463</v>
      </c>
      <c r="C221" s="34" t="s">
        <v>1475</v>
      </c>
      <c r="D221" s="34" t="s">
        <v>465</v>
      </c>
      <c r="E221" s="34" t="s">
        <v>468</v>
      </c>
      <c r="F221" s="66">
        <v>7.633055691</v>
      </c>
      <c r="G221" s="49">
        <v>20.123498590000001</v>
      </c>
      <c r="H221" s="103">
        <f t="shared" si="15"/>
        <v>-0.62068943146928213</v>
      </c>
      <c r="I221" s="104">
        <v>12.31700346</v>
      </c>
      <c r="J221" s="105">
        <v>42.127855850000003</v>
      </c>
      <c r="K221" s="72">
        <f t="shared" si="13"/>
        <v>-0.7076280477255763</v>
      </c>
      <c r="L221" s="74">
        <f t="shared" si="16"/>
        <v>1.6136399311906973</v>
      </c>
      <c r="M221" s="55"/>
      <c r="O221" s="136"/>
    </row>
    <row r="222" spans="1:15" x14ac:dyDescent="0.15">
      <c r="A222" s="34" t="s">
        <v>42</v>
      </c>
      <c r="B222" s="34" t="s">
        <v>782</v>
      </c>
      <c r="C222" s="34" t="s">
        <v>1475</v>
      </c>
      <c r="D222" s="34" t="s">
        <v>465</v>
      </c>
      <c r="E222" s="34" t="s">
        <v>468</v>
      </c>
      <c r="F222" s="66">
        <v>7.5820550029999998</v>
      </c>
      <c r="G222" s="49">
        <v>12.09100011</v>
      </c>
      <c r="H222" s="103">
        <f t="shared" si="15"/>
        <v>-0.37291746472409881</v>
      </c>
      <c r="I222" s="104">
        <v>28.90557798</v>
      </c>
      <c r="J222" s="105">
        <v>135.50157775</v>
      </c>
      <c r="K222" s="72">
        <f t="shared" si="13"/>
        <v>-0.78667718516657636</v>
      </c>
      <c r="L222" s="74">
        <f t="shared" si="16"/>
        <v>3.8123672234721191</v>
      </c>
      <c r="M222" s="55"/>
      <c r="O222" s="136"/>
    </row>
    <row r="223" spans="1:15" x14ac:dyDescent="0.15">
      <c r="A223" s="34" t="s">
        <v>547</v>
      </c>
      <c r="B223" s="34" t="s">
        <v>1310</v>
      </c>
      <c r="C223" s="34" t="s">
        <v>1910</v>
      </c>
      <c r="D223" s="34" t="s">
        <v>465</v>
      </c>
      <c r="E223" s="34" t="s">
        <v>468</v>
      </c>
      <c r="F223" s="66">
        <v>7.5571411900000003</v>
      </c>
      <c r="G223" s="49">
        <v>7.1125204800000006</v>
      </c>
      <c r="H223" s="103">
        <f t="shared" si="15"/>
        <v>6.2512397855337909E-2</v>
      </c>
      <c r="I223" s="104">
        <v>1.0214149100000001</v>
      </c>
      <c r="J223" s="105">
        <v>0.61748815000000001</v>
      </c>
      <c r="K223" s="72">
        <f t="shared" si="13"/>
        <v>0.65414495808543061</v>
      </c>
      <c r="L223" s="74">
        <f t="shared" si="16"/>
        <v>0.13515890259554619</v>
      </c>
      <c r="M223" s="55"/>
      <c r="O223" s="136"/>
    </row>
    <row r="224" spans="1:15" x14ac:dyDescent="0.15">
      <c r="A224" s="34" t="s">
        <v>2043</v>
      </c>
      <c r="B224" s="34" t="s">
        <v>1397</v>
      </c>
      <c r="C224" s="34" t="s">
        <v>1915</v>
      </c>
      <c r="D224" s="34" t="s">
        <v>466</v>
      </c>
      <c r="E224" s="34" t="s">
        <v>469</v>
      </c>
      <c r="F224" s="66">
        <v>7.5570799439999998</v>
      </c>
      <c r="G224" s="49">
        <v>1.9483471200000002</v>
      </c>
      <c r="H224" s="103">
        <f t="shared" si="15"/>
        <v>2.8787133290704374</v>
      </c>
      <c r="I224" s="104">
        <v>9.3358346599999997</v>
      </c>
      <c r="J224" s="105">
        <v>5.7390900399999998</v>
      </c>
      <c r="K224" s="72">
        <f t="shared" si="13"/>
        <v>0.62670991305792434</v>
      </c>
      <c r="L224" s="74">
        <f t="shared" si="16"/>
        <v>1.2353759294834847</v>
      </c>
      <c r="M224" s="55"/>
      <c r="O224" s="136"/>
    </row>
    <row r="225" spans="1:15" x14ac:dyDescent="0.15">
      <c r="A225" s="34" t="s">
        <v>1084</v>
      </c>
      <c r="B225" s="34" t="s">
        <v>755</v>
      </c>
      <c r="C225" s="34" t="s">
        <v>1915</v>
      </c>
      <c r="D225" s="34" t="s">
        <v>466</v>
      </c>
      <c r="E225" s="34" t="s">
        <v>468</v>
      </c>
      <c r="F225" s="66">
        <v>7.4981322000000006</v>
      </c>
      <c r="G225" s="49">
        <v>1.0230581400000001</v>
      </c>
      <c r="H225" s="103">
        <f t="shared" si="15"/>
        <v>6.329135957023909</v>
      </c>
      <c r="I225" s="104">
        <v>24.1069700607984</v>
      </c>
      <c r="J225" s="105">
        <v>6.3958143722460505</v>
      </c>
      <c r="K225" s="72">
        <f t="shared" si="13"/>
        <v>2.7691791314970002</v>
      </c>
      <c r="L225" s="74">
        <f t="shared" si="16"/>
        <v>3.2150633541508373</v>
      </c>
      <c r="M225" s="55"/>
      <c r="O225" s="136"/>
    </row>
    <row r="226" spans="1:15" x14ac:dyDescent="0.15">
      <c r="A226" s="34" t="s">
        <v>2019</v>
      </c>
      <c r="B226" s="34" t="s">
        <v>1407</v>
      </c>
      <c r="C226" s="34" t="s">
        <v>1915</v>
      </c>
      <c r="D226" s="34" t="s">
        <v>466</v>
      </c>
      <c r="E226" s="34" t="s">
        <v>469</v>
      </c>
      <c r="F226" s="66">
        <v>7.4326022750000007</v>
      </c>
      <c r="G226" s="49">
        <v>14.225355749</v>
      </c>
      <c r="H226" s="103">
        <f t="shared" si="15"/>
        <v>-0.47751027066423346</v>
      </c>
      <c r="I226" s="104">
        <v>49.721799619999999</v>
      </c>
      <c r="J226" s="105">
        <v>12.80356349</v>
      </c>
      <c r="K226" s="72">
        <f t="shared" si="13"/>
        <v>2.8834344562616763</v>
      </c>
      <c r="L226" s="74">
        <f t="shared" si="16"/>
        <v>6.6896892609526848</v>
      </c>
      <c r="M226" s="55"/>
      <c r="O226" s="136"/>
    </row>
    <row r="227" spans="1:15" x14ac:dyDescent="0.15">
      <c r="A227" s="34" t="s">
        <v>2023</v>
      </c>
      <c r="B227" s="34" t="s">
        <v>1006</v>
      </c>
      <c r="C227" s="34" t="s">
        <v>1915</v>
      </c>
      <c r="D227" s="34" t="s">
        <v>466</v>
      </c>
      <c r="E227" s="34" t="s">
        <v>469</v>
      </c>
      <c r="F227" s="66">
        <v>7.4099649769999996</v>
      </c>
      <c r="G227" s="49">
        <v>3.1572988139999998</v>
      </c>
      <c r="H227" s="103">
        <f t="shared" si="15"/>
        <v>1.3469317963009884</v>
      </c>
      <c r="I227" s="104">
        <v>0.95584884999999997</v>
      </c>
      <c r="J227" s="105">
        <v>7.7961669900000006</v>
      </c>
      <c r="K227" s="72">
        <f t="shared" si="13"/>
        <v>-0.87739502614219911</v>
      </c>
      <c r="L227" s="74">
        <f t="shared" si="16"/>
        <v>0.12899505638243722</v>
      </c>
      <c r="M227" s="55"/>
      <c r="O227" s="136"/>
    </row>
    <row r="228" spans="1:15" x14ac:dyDescent="0.15">
      <c r="A228" s="34" t="s">
        <v>863</v>
      </c>
      <c r="B228" s="34" t="s">
        <v>864</v>
      </c>
      <c r="C228" s="34" t="s">
        <v>1915</v>
      </c>
      <c r="D228" s="34" t="s">
        <v>466</v>
      </c>
      <c r="E228" s="34" t="s">
        <v>469</v>
      </c>
      <c r="F228" s="66">
        <v>7.3935454699999994</v>
      </c>
      <c r="G228" s="49">
        <v>11.81307453</v>
      </c>
      <c r="H228" s="103">
        <f t="shared" si="15"/>
        <v>-0.37412182990773024</v>
      </c>
      <c r="I228" s="104">
        <v>10.9877547997057</v>
      </c>
      <c r="J228" s="105">
        <v>9.3214969600000011</v>
      </c>
      <c r="K228" s="72">
        <f t="shared" si="13"/>
        <v>0.17875431884555359</v>
      </c>
      <c r="L228" s="74">
        <f t="shared" si="16"/>
        <v>1.4861279807217715</v>
      </c>
      <c r="M228" s="55"/>
      <c r="O228" s="136"/>
    </row>
    <row r="229" spans="1:15" x14ac:dyDescent="0.15">
      <c r="A229" s="34" t="s">
        <v>1128</v>
      </c>
      <c r="B229" s="34" t="s">
        <v>503</v>
      </c>
      <c r="C229" s="34" t="s">
        <v>1911</v>
      </c>
      <c r="D229" s="34" t="s">
        <v>465</v>
      </c>
      <c r="E229" s="34" t="s">
        <v>468</v>
      </c>
      <c r="F229" s="66">
        <v>7.34764119</v>
      </c>
      <c r="G229" s="49">
        <v>3.5941772200000002</v>
      </c>
      <c r="H229" s="103">
        <f t="shared" si="15"/>
        <v>1.0443180011029058</v>
      </c>
      <c r="I229" s="104">
        <v>492.85001492000004</v>
      </c>
      <c r="J229" s="105">
        <v>396.78821445</v>
      </c>
      <c r="K229" s="72">
        <f t="shared" si="13"/>
        <v>0.24209842170628515</v>
      </c>
      <c r="L229" s="74">
        <f t="shared" si="16"/>
        <v>67.075950250640915</v>
      </c>
      <c r="M229" s="55"/>
      <c r="O229" s="136"/>
    </row>
    <row r="230" spans="1:15" x14ac:dyDescent="0.15">
      <c r="A230" s="34" t="s">
        <v>714</v>
      </c>
      <c r="B230" s="34" t="s">
        <v>715</v>
      </c>
      <c r="C230" s="34" t="s">
        <v>1930</v>
      </c>
      <c r="D230" s="34" t="s">
        <v>2151</v>
      </c>
      <c r="E230" s="34" t="s">
        <v>468</v>
      </c>
      <c r="F230" s="66">
        <v>7.3435834299999998</v>
      </c>
      <c r="G230" s="49">
        <v>1.7518978799999998</v>
      </c>
      <c r="H230" s="103">
        <f t="shared" si="15"/>
        <v>3.1917873831778376</v>
      </c>
      <c r="I230" s="104">
        <v>0.22596101999999998</v>
      </c>
      <c r="J230" s="105">
        <v>1.2903393300000001</v>
      </c>
      <c r="K230" s="72">
        <f t="shared" si="13"/>
        <v>-0.82488248265671327</v>
      </c>
      <c r="L230" s="74">
        <f t="shared" si="16"/>
        <v>3.0769858088205853E-2</v>
      </c>
      <c r="M230" s="55"/>
      <c r="O230" s="136"/>
    </row>
    <row r="231" spans="1:15" x14ac:dyDescent="0.15">
      <c r="A231" s="34" t="s">
        <v>482</v>
      </c>
      <c r="B231" s="34" t="s">
        <v>483</v>
      </c>
      <c r="C231" s="34" t="s">
        <v>1916</v>
      </c>
      <c r="D231" s="34" t="s">
        <v>465</v>
      </c>
      <c r="E231" s="34" t="s">
        <v>469</v>
      </c>
      <c r="F231" s="66">
        <v>7.2671451820000001</v>
      </c>
      <c r="G231" s="49">
        <v>0.97002965000000008</v>
      </c>
      <c r="H231" s="103">
        <f t="shared" si="15"/>
        <v>6.4916732514310258</v>
      </c>
      <c r="I231" s="104">
        <v>5.5588399999999998E-3</v>
      </c>
      <c r="J231" s="105">
        <v>10.52211367</v>
      </c>
      <c r="K231" s="72">
        <f t="shared" ref="K231:K294" si="17">IF(ISERROR(I231/J231-1),"",((I231/J231-1)))</f>
        <v>-0.99947169930164803</v>
      </c>
      <c r="L231" s="74">
        <f t="shared" si="16"/>
        <v>7.6492761060680285E-4</v>
      </c>
      <c r="M231" s="55"/>
      <c r="O231" s="136"/>
    </row>
    <row r="232" spans="1:15" x14ac:dyDescent="0.15">
      <c r="A232" s="34" t="s">
        <v>1115</v>
      </c>
      <c r="B232" s="34" t="s">
        <v>232</v>
      </c>
      <c r="C232" s="34" t="s">
        <v>1475</v>
      </c>
      <c r="D232" s="34" t="s">
        <v>465</v>
      </c>
      <c r="E232" s="34" t="s">
        <v>468</v>
      </c>
      <c r="F232" s="66">
        <v>7.185663044</v>
      </c>
      <c r="G232" s="49">
        <v>7.7952490800000005</v>
      </c>
      <c r="H232" s="103">
        <f t="shared" si="15"/>
        <v>-7.819968672508415E-2</v>
      </c>
      <c r="I232" s="104">
        <v>22.416487190000002</v>
      </c>
      <c r="J232" s="105">
        <v>12.802202119999999</v>
      </c>
      <c r="K232" s="72">
        <f t="shared" si="17"/>
        <v>0.7509868208517243</v>
      </c>
      <c r="L232" s="74">
        <f t="shared" si="16"/>
        <v>3.1196129087513613</v>
      </c>
      <c r="M232" s="55"/>
      <c r="O232" s="136"/>
    </row>
    <row r="233" spans="1:15" x14ac:dyDescent="0.15">
      <c r="A233" s="34" t="s">
        <v>1157</v>
      </c>
      <c r="B233" s="34" t="s">
        <v>1391</v>
      </c>
      <c r="C233" s="34" t="s">
        <v>1915</v>
      </c>
      <c r="D233" s="34" t="s">
        <v>466</v>
      </c>
      <c r="E233" s="34" t="s">
        <v>469</v>
      </c>
      <c r="F233" s="66">
        <v>7.1163946100000004</v>
      </c>
      <c r="G233" s="49">
        <v>2.6415848999999998</v>
      </c>
      <c r="H233" s="103">
        <f t="shared" si="15"/>
        <v>1.6939867085097289</v>
      </c>
      <c r="I233" s="104">
        <v>3.2749081800000002</v>
      </c>
      <c r="J233" s="105">
        <v>0.26172450000000003</v>
      </c>
      <c r="K233" s="72">
        <f t="shared" si="17"/>
        <v>11.512807092954613</v>
      </c>
      <c r="L233" s="74">
        <f t="shared" si="16"/>
        <v>0.46019204379111855</v>
      </c>
      <c r="M233" s="55"/>
      <c r="O233" s="136"/>
    </row>
    <row r="234" spans="1:15" x14ac:dyDescent="0.15">
      <c r="A234" s="34" t="s">
        <v>258</v>
      </c>
      <c r="B234" s="34" t="s">
        <v>422</v>
      </c>
      <c r="C234" s="34" t="s">
        <v>1930</v>
      </c>
      <c r="D234" s="34" t="s">
        <v>466</v>
      </c>
      <c r="E234" s="34" t="s">
        <v>468</v>
      </c>
      <c r="F234" s="66">
        <v>6.8498870099999998</v>
      </c>
      <c r="G234" s="49">
        <v>0.14204967999999998</v>
      </c>
      <c r="H234" s="103">
        <f t="shared" si="15"/>
        <v>47.221770087760852</v>
      </c>
      <c r="I234" s="104">
        <v>0</v>
      </c>
      <c r="J234" s="105">
        <v>1.2959179999999999</v>
      </c>
      <c r="K234" s="72">
        <f t="shared" si="17"/>
        <v>-1</v>
      </c>
      <c r="L234" s="74">
        <f t="shared" si="16"/>
        <v>0</v>
      </c>
      <c r="M234" s="55"/>
      <c r="O234" s="136"/>
    </row>
    <row r="235" spans="1:15" x14ac:dyDescent="0.15">
      <c r="A235" s="34" t="s">
        <v>1138</v>
      </c>
      <c r="B235" s="34" t="s">
        <v>62</v>
      </c>
      <c r="C235" s="34" t="s">
        <v>1911</v>
      </c>
      <c r="D235" s="34" t="s">
        <v>465</v>
      </c>
      <c r="E235" s="34" t="s">
        <v>468</v>
      </c>
      <c r="F235" s="66">
        <v>6.8316429999999997</v>
      </c>
      <c r="G235" s="49">
        <v>3.9094647299999998</v>
      </c>
      <c r="H235" s="103">
        <f t="shared" si="15"/>
        <v>0.74746249725087055</v>
      </c>
      <c r="I235" s="104">
        <v>104.70926005</v>
      </c>
      <c r="J235" s="105">
        <v>170.52110962999998</v>
      </c>
      <c r="K235" s="72">
        <f t="shared" si="17"/>
        <v>-0.38594546870355118</v>
      </c>
      <c r="L235" s="74">
        <f t="shared" si="16"/>
        <v>15.327097749399377</v>
      </c>
      <c r="M235" s="55"/>
      <c r="O235" s="136"/>
    </row>
    <row r="236" spans="1:15" x14ac:dyDescent="0.15">
      <c r="A236" s="34" t="s">
        <v>2032</v>
      </c>
      <c r="B236" s="34" t="s">
        <v>1984</v>
      </c>
      <c r="C236" s="34" t="s">
        <v>1915</v>
      </c>
      <c r="D236" s="34" t="s">
        <v>466</v>
      </c>
      <c r="E236" s="34" t="s">
        <v>469</v>
      </c>
      <c r="F236" s="66">
        <v>6.7925501550000007</v>
      </c>
      <c r="G236" s="49">
        <v>9.5140070730000001</v>
      </c>
      <c r="H236" s="103">
        <f t="shared" si="15"/>
        <v>-0.28604739276716318</v>
      </c>
      <c r="I236" s="104">
        <v>7.4163410399999998</v>
      </c>
      <c r="J236" s="105">
        <v>29.569903069999999</v>
      </c>
      <c r="K236" s="72">
        <f t="shared" si="17"/>
        <v>-0.74919292016468553</v>
      </c>
      <c r="L236" s="74">
        <f t="shared" si="16"/>
        <v>1.091834564451589</v>
      </c>
      <c r="M236" s="55"/>
      <c r="O236" s="136"/>
    </row>
    <row r="237" spans="1:15" x14ac:dyDescent="0.15">
      <c r="A237" s="34" t="s">
        <v>2036</v>
      </c>
      <c r="B237" s="34" t="s">
        <v>1990</v>
      </c>
      <c r="C237" s="34" t="s">
        <v>1915</v>
      </c>
      <c r="D237" s="34" t="s">
        <v>466</v>
      </c>
      <c r="E237" s="34" t="s">
        <v>469</v>
      </c>
      <c r="F237" s="66">
        <v>6.7520330499999996</v>
      </c>
      <c r="G237" s="49">
        <v>5.8788464800000009</v>
      </c>
      <c r="H237" s="103">
        <f t="shared" si="15"/>
        <v>0.14853025554768329</v>
      </c>
      <c r="I237" s="104">
        <v>27.021185500000001</v>
      </c>
      <c r="J237" s="105">
        <v>11.17201534</v>
      </c>
      <c r="K237" s="72">
        <f t="shared" si="17"/>
        <v>1.4186491584248042</v>
      </c>
      <c r="L237" s="74">
        <f t="shared" ref="L237:L258" si="18">IF(ISERROR(I237/F237),"",(I237/F237))</f>
        <v>4.0019332399446714</v>
      </c>
      <c r="M237" s="55"/>
      <c r="O237" s="136"/>
    </row>
    <row r="238" spans="1:15" x14ac:dyDescent="0.15">
      <c r="A238" s="34" t="s">
        <v>1931</v>
      </c>
      <c r="B238" s="34" t="s">
        <v>1932</v>
      </c>
      <c r="C238" s="34" t="s">
        <v>1475</v>
      </c>
      <c r="D238" s="34" t="s">
        <v>465</v>
      </c>
      <c r="E238" s="34" t="s">
        <v>468</v>
      </c>
      <c r="F238" s="66">
        <v>6.7488415199999992</v>
      </c>
      <c r="G238" s="49">
        <v>4.9609927200000001</v>
      </c>
      <c r="H238" s="103">
        <f t="shared" si="15"/>
        <v>0.36038125853165925</v>
      </c>
      <c r="I238" s="104">
        <v>34.451356279999999</v>
      </c>
      <c r="J238" s="105">
        <v>20.427098789999999</v>
      </c>
      <c r="K238" s="72">
        <f t="shared" si="17"/>
        <v>0.68655160647999192</v>
      </c>
      <c r="L238" s="74">
        <f t="shared" si="18"/>
        <v>5.1047807505783602</v>
      </c>
      <c r="M238" s="55"/>
      <c r="O238" s="136"/>
    </row>
    <row r="239" spans="1:15" x14ac:dyDescent="0.15">
      <c r="A239" s="34" t="s">
        <v>1168</v>
      </c>
      <c r="B239" s="34" t="s">
        <v>1325</v>
      </c>
      <c r="C239" s="34" t="s">
        <v>1916</v>
      </c>
      <c r="D239" s="34" t="s">
        <v>465</v>
      </c>
      <c r="E239" s="34" t="s">
        <v>469</v>
      </c>
      <c r="F239" s="66">
        <v>6.7436046200000002</v>
      </c>
      <c r="G239" s="49">
        <v>2.0554036399999998</v>
      </c>
      <c r="H239" s="103">
        <f t="shared" si="15"/>
        <v>2.2809149934170598</v>
      </c>
      <c r="I239" s="104">
        <v>0.28561674999999997</v>
      </c>
      <c r="J239" s="105">
        <v>1.40589279</v>
      </c>
      <c r="K239" s="72">
        <f t="shared" si="17"/>
        <v>-0.79684315046526422</v>
      </c>
      <c r="L239" s="74">
        <f t="shared" si="18"/>
        <v>4.2353721206152203E-2</v>
      </c>
      <c r="M239" s="55"/>
      <c r="O239" s="136"/>
    </row>
    <row r="240" spans="1:15" x14ac:dyDescent="0.15">
      <c r="A240" s="34" t="s">
        <v>2026</v>
      </c>
      <c r="B240" s="34" t="s">
        <v>1010</v>
      </c>
      <c r="C240" s="34" t="s">
        <v>1915</v>
      </c>
      <c r="D240" s="34" t="s">
        <v>466</v>
      </c>
      <c r="E240" s="34" t="s">
        <v>469</v>
      </c>
      <c r="F240" s="66">
        <v>6.655277645</v>
      </c>
      <c r="G240" s="49">
        <v>32.979890359999999</v>
      </c>
      <c r="H240" s="103">
        <f t="shared" si="15"/>
        <v>-0.79820194753976736</v>
      </c>
      <c r="I240" s="104">
        <v>19.688555129999997</v>
      </c>
      <c r="J240" s="105">
        <v>61.783712860000001</v>
      </c>
      <c r="K240" s="72">
        <f t="shared" si="17"/>
        <v>-0.6813309816032963</v>
      </c>
      <c r="L240" s="74">
        <f t="shared" si="18"/>
        <v>2.9583371543923014</v>
      </c>
      <c r="M240" s="55"/>
      <c r="O240" s="136"/>
    </row>
    <row r="241" spans="1:15" x14ac:dyDescent="0.15">
      <c r="A241" s="34" t="s">
        <v>1307</v>
      </c>
      <c r="B241" s="34" t="s">
        <v>1308</v>
      </c>
      <c r="C241" s="34" t="s">
        <v>1910</v>
      </c>
      <c r="D241" s="34" t="s">
        <v>465</v>
      </c>
      <c r="E241" s="34" t="s">
        <v>468</v>
      </c>
      <c r="F241" s="66">
        <v>6.6383580999999996</v>
      </c>
      <c r="G241" s="49">
        <v>5.132622295</v>
      </c>
      <c r="H241" s="103">
        <f t="shared" si="15"/>
        <v>0.29336579207607549</v>
      </c>
      <c r="I241" s="104">
        <v>0.43894881000000002</v>
      </c>
      <c r="J241" s="105">
        <v>0</v>
      </c>
      <c r="K241" s="72" t="str">
        <f t="shared" si="17"/>
        <v/>
      </c>
      <c r="L241" s="74">
        <f t="shared" si="18"/>
        <v>6.6123099023537163E-2</v>
      </c>
      <c r="M241" s="55"/>
      <c r="O241" s="136"/>
    </row>
    <row r="242" spans="1:15" x14ac:dyDescent="0.15">
      <c r="A242" s="34" t="s">
        <v>1454</v>
      </c>
      <c r="B242" s="34" t="s">
        <v>1455</v>
      </c>
      <c r="C242" s="34" t="s">
        <v>1475</v>
      </c>
      <c r="D242" s="34" t="s">
        <v>465</v>
      </c>
      <c r="E242" s="34" t="s">
        <v>468</v>
      </c>
      <c r="F242" s="66">
        <v>6.6147046900000008</v>
      </c>
      <c r="G242" s="49">
        <v>6.9086519000000006</v>
      </c>
      <c r="H242" s="103">
        <f t="shared" si="15"/>
        <v>-4.2547694435147276E-2</v>
      </c>
      <c r="I242" s="104">
        <v>15.036702949999999</v>
      </c>
      <c r="J242" s="105">
        <v>15.44902329</v>
      </c>
      <c r="K242" s="72">
        <f t="shared" si="17"/>
        <v>-2.6689087864013472E-2</v>
      </c>
      <c r="L242" s="74">
        <f t="shared" si="18"/>
        <v>2.2732236214161206</v>
      </c>
      <c r="M242" s="55"/>
      <c r="O242" s="136"/>
    </row>
    <row r="243" spans="1:15" x14ac:dyDescent="0.15">
      <c r="A243" s="34" t="s">
        <v>691</v>
      </c>
      <c r="B243" s="34" t="s">
        <v>692</v>
      </c>
      <c r="C243" s="34" t="s">
        <v>1909</v>
      </c>
      <c r="D243" s="34" t="s">
        <v>465</v>
      </c>
      <c r="E243" s="34" t="s">
        <v>468</v>
      </c>
      <c r="F243" s="66">
        <v>6.5648350199999994</v>
      </c>
      <c r="G243" s="49">
        <v>3.0077717400000004</v>
      </c>
      <c r="H243" s="103">
        <f t="shared" si="15"/>
        <v>1.1826240777167483</v>
      </c>
      <c r="I243" s="104">
        <v>9.9820101700000006</v>
      </c>
      <c r="J243" s="105">
        <v>5.0567237499999997</v>
      </c>
      <c r="K243" s="72">
        <f t="shared" si="17"/>
        <v>0.97400741339686614</v>
      </c>
      <c r="L243" s="74">
        <f t="shared" si="18"/>
        <v>1.5205271936902387</v>
      </c>
      <c r="M243" s="55"/>
      <c r="O243" s="136"/>
    </row>
    <row r="244" spans="1:15" x14ac:dyDescent="0.15">
      <c r="A244" s="34" t="s">
        <v>40</v>
      </c>
      <c r="B244" s="34" t="s">
        <v>308</v>
      </c>
      <c r="C244" s="34" t="s">
        <v>1475</v>
      </c>
      <c r="D244" s="34" t="s">
        <v>465</v>
      </c>
      <c r="E244" s="34" t="s">
        <v>468</v>
      </c>
      <c r="F244" s="66">
        <v>6.4778703480000006</v>
      </c>
      <c r="G244" s="49">
        <v>10.73799827</v>
      </c>
      <c r="H244" s="103">
        <f t="shared" si="15"/>
        <v>-0.39673389908266388</v>
      </c>
      <c r="I244" s="104">
        <v>26.841495760000001</v>
      </c>
      <c r="J244" s="105">
        <v>58.089173130000006</v>
      </c>
      <c r="K244" s="72">
        <f t="shared" si="17"/>
        <v>-0.53792601420009234</v>
      </c>
      <c r="L244" s="74">
        <f t="shared" si="18"/>
        <v>4.143567919399179</v>
      </c>
      <c r="M244" s="55"/>
      <c r="O244" s="136"/>
    </row>
    <row r="245" spans="1:15" x14ac:dyDescent="0.15">
      <c r="A245" s="34" t="s">
        <v>1137</v>
      </c>
      <c r="B245" s="34" t="s">
        <v>499</v>
      </c>
      <c r="C245" s="34" t="s">
        <v>1911</v>
      </c>
      <c r="D245" s="34" t="s">
        <v>465</v>
      </c>
      <c r="E245" s="34" t="s">
        <v>468</v>
      </c>
      <c r="F245" s="66">
        <v>6.4663044699999999</v>
      </c>
      <c r="G245" s="49">
        <v>22.172619579999999</v>
      </c>
      <c r="H245" s="103">
        <f t="shared" si="15"/>
        <v>-0.70836533560370585</v>
      </c>
      <c r="I245" s="104">
        <v>252.95026902000001</v>
      </c>
      <c r="J245" s="105">
        <v>256.47803125999997</v>
      </c>
      <c r="K245" s="72">
        <f t="shared" si="17"/>
        <v>-1.3754637083999377E-2</v>
      </c>
      <c r="L245" s="74">
        <f t="shared" si="18"/>
        <v>39.118211985461926</v>
      </c>
      <c r="M245" s="55"/>
      <c r="O245" s="136"/>
    </row>
    <row r="246" spans="1:15" x14ac:dyDescent="0.15">
      <c r="A246" s="34" t="s">
        <v>1771</v>
      </c>
      <c r="B246" s="34" t="s">
        <v>1772</v>
      </c>
      <c r="C246" s="34" t="s">
        <v>1915</v>
      </c>
      <c r="D246" s="34" t="s">
        <v>465</v>
      </c>
      <c r="E246" s="34" t="s">
        <v>468</v>
      </c>
      <c r="F246" s="66">
        <v>6.4459622999999997</v>
      </c>
      <c r="G246" s="49">
        <v>4.9345248399999999</v>
      </c>
      <c r="H246" s="103">
        <f t="shared" si="15"/>
        <v>0.30629848040242114</v>
      </c>
      <c r="I246" s="104">
        <v>0</v>
      </c>
      <c r="J246" s="105">
        <v>1.5068230200000001</v>
      </c>
      <c r="K246" s="72">
        <f t="shared" si="17"/>
        <v>-1</v>
      </c>
      <c r="L246" s="74">
        <f t="shared" si="18"/>
        <v>0</v>
      </c>
      <c r="M246" s="55"/>
      <c r="O246" s="136"/>
    </row>
    <row r="247" spans="1:15" x14ac:dyDescent="0.15">
      <c r="A247" s="34" t="s">
        <v>2077</v>
      </c>
      <c r="B247" s="34" t="s">
        <v>64</v>
      </c>
      <c r="C247" s="34" t="s">
        <v>1915</v>
      </c>
      <c r="D247" s="34" t="s">
        <v>466</v>
      </c>
      <c r="E247" s="34" t="s">
        <v>469</v>
      </c>
      <c r="F247" s="66">
        <v>6.4105556399999992</v>
      </c>
      <c r="G247" s="49">
        <v>5.8110824499999998</v>
      </c>
      <c r="H247" s="103">
        <f t="shared" si="15"/>
        <v>0.10316033117031398</v>
      </c>
      <c r="I247" s="104">
        <v>7.8879225599999998</v>
      </c>
      <c r="J247" s="105">
        <v>10.645943689999999</v>
      </c>
      <c r="K247" s="72">
        <f t="shared" si="17"/>
        <v>-0.25906779242038236</v>
      </c>
      <c r="L247" s="74">
        <f t="shared" si="18"/>
        <v>1.2304584817549451</v>
      </c>
      <c r="M247" s="55"/>
      <c r="O247" s="136"/>
    </row>
    <row r="248" spans="1:15" x14ac:dyDescent="0.15">
      <c r="A248" s="34" t="s">
        <v>695</v>
      </c>
      <c r="B248" s="34" t="s">
        <v>696</v>
      </c>
      <c r="C248" s="34" t="s">
        <v>1930</v>
      </c>
      <c r="D248" s="34" t="s">
        <v>2151</v>
      </c>
      <c r="E248" s="34" t="s">
        <v>468</v>
      </c>
      <c r="F248" s="66">
        <v>6.39301838</v>
      </c>
      <c r="G248" s="49">
        <v>2.1526039900000002</v>
      </c>
      <c r="H248" s="103">
        <f t="shared" si="15"/>
        <v>1.9698999024897281</v>
      </c>
      <c r="I248" s="104">
        <v>0</v>
      </c>
      <c r="J248" s="105">
        <v>25.434846570159902</v>
      </c>
      <c r="K248" s="72">
        <f t="shared" si="17"/>
        <v>-1</v>
      </c>
      <c r="L248" s="74">
        <f t="shared" si="18"/>
        <v>0</v>
      </c>
      <c r="M248" s="55"/>
      <c r="O248" s="136"/>
    </row>
    <row r="249" spans="1:15" x14ac:dyDescent="0.15">
      <c r="A249" s="34" t="s">
        <v>165</v>
      </c>
      <c r="B249" s="34" t="s">
        <v>166</v>
      </c>
      <c r="C249" s="34" t="s">
        <v>1909</v>
      </c>
      <c r="D249" s="34" t="s">
        <v>465</v>
      </c>
      <c r="E249" s="34" t="s">
        <v>468</v>
      </c>
      <c r="F249" s="66">
        <v>6.3680759599999996</v>
      </c>
      <c r="G249" s="49">
        <v>0.51434025999999999</v>
      </c>
      <c r="H249" s="103">
        <f t="shared" si="15"/>
        <v>11.381056773584085</v>
      </c>
      <c r="I249" s="104">
        <v>5.2324492100000004</v>
      </c>
      <c r="J249" s="105">
        <v>0.41728332000000001</v>
      </c>
      <c r="K249" s="72">
        <f t="shared" si="17"/>
        <v>11.539320311197677</v>
      </c>
      <c r="L249" s="74">
        <f t="shared" si="18"/>
        <v>0.82166878078508354</v>
      </c>
      <c r="M249" s="55"/>
      <c r="O249" s="136"/>
    </row>
    <row r="250" spans="1:15" x14ac:dyDescent="0.15">
      <c r="A250" s="34" t="s">
        <v>1082</v>
      </c>
      <c r="B250" s="34" t="s">
        <v>132</v>
      </c>
      <c r="C250" s="34" t="s">
        <v>1087</v>
      </c>
      <c r="D250" s="34" t="s">
        <v>465</v>
      </c>
      <c r="E250" s="34" t="s">
        <v>468</v>
      </c>
      <c r="F250" s="66">
        <v>6.35615767</v>
      </c>
      <c r="G250" s="49">
        <v>0.59364126000000006</v>
      </c>
      <c r="H250" s="103">
        <f t="shared" si="15"/>
        <v>9.7070685585432503</v>
      </c>
      <c r="I250" s="104">
        <v>9.7143003500000003</v>
      </c>
      <c r="J250" s="105">
        <v>0.49348661999999999</v>
      </c>
      <c r="K250" s="72">
        <f t="shared" si="17"/>
        <v>18.685032899169588</v>
      </c>
      <c r="L250" s="74">
        <f t="shared" si="18"/>
        <v>1.5283290400189209</v>
      </c>
      <c r="M250" s="55"/>
      <c r="O250" s="136"/>
    </row>
    <row r="251" spans="1:15" x14ac:dyDescent="0.15">
      <c r="A251" s="34" t="s">
        <v>902</v>
      </c>
      <c r="B251" s="34" t="s">
        <v>296</v>
      </c>
      <c r="C251" s="34" t="s">
        <v>1475</v>
      </c>
      <c r="D251" s="34" t="s">
        <v>465</v>
      </c>
      <c r="E251" s="34" t="s">
        <v>468</v>
      </c>
      <c r="F251" s="66">
        <v>6.33371569</v>
      </c>
      <c r="G251" s="49">
        <v>6.2942482769999994</v>
      </c>
      <c r="H251" s="103">
        <f t="shared" si="15"/>
        <v>6.270393423186027E-3</v>
      </c>
      <c r="I251" s="104">
        <v>27.378313559999999</v>
      </c>
      <c r="J251" s="105">
        <v>16.90466661</v>
      </c>
      <c r="K251" s="72">
        <f t="shared" si="17"/>
        <v>0.6195713403661145</v>
      </c>
      <c r="L251" s="74">
        <f t="shared" si="18"/>
        <v>4.3226306484243215</v>
      </c>
      <c r="M251" s="55"/>
      <c r="O251" s="136"/>
    </row>
    <row r="252" spans="1:15" x14ac:dyDescent="0.15">
      <c r="A252" s="34" t="s">
        <v>486</v>
      </c>
      <c r="B252" s="34" t="s">
        <v>487</v>
      </c>
      <c r="C252" s="34" t="s">
        <v>1916</v>
      </c>
      <c r="D252" s="34" t="s">
        <v>465</v>
      </c>
      <c r="E252" s="34" t="s">
        <v>469</v>
      </c>
      <c r="F252" s="66">
        <v>6.3260186220000003</v>
      </c>
      <c r="G252" s="49">
        <v>4.5921381869999998</v>
      </c>
      <c r="H252" s="103">
        <f t="shared" si="15"/>
        <v>0.37757584035874325</v>
      </c>
      <c r="I252" s="104">
        <v>1.8034694899999999</v>
      </c>
      <c r="J252" s="105">
        <v>3.1408431499999998</v>
      </c>
      <c r="K252" s="72">
        <f t="shared" si="17"/>
        <v>-0.42580084268136731</v>
      </c>
      <c r="L252" s="74">
        <f t="shared" si="18"/>
        <v>0.28508760371461322</v>
      </c>
      <c r="M252" s="55"/>
      <c r="O252" s="136"/>
    </row>
    <row r="253" spans="1:15" x14ac:dyDescent="0.15">
      <c r="A253" s="34" t="s">
        <v>290</v>
      </c>
      <c r="B253" s="34" t="s">
        <v>38</v>
      </c>
      <c r="C253" s="34" t="s">
        <v>1930</v>
      </c>
      <c r="D253" s="34" t="s">
        <v>2152</v>
      </c>
      <c r="E253" s="34" t="s">
        <v>469</v>
      </c>
      <c r="F253" s="66">
        <v>6.2829795800000001</v>
      </c>
      <c r="G253" s="49">
        <v>11.806179439999999</v>
      </c>
      <c r="H253" s="103">
        <f t="shared" si="15"/>
        <v>-0.46782279467031374</v>
      </c>
      <c r="I253" s="104">
        <v>1.1459089099999999</v>
      </c>
      <c r="J253" s="105">
        <v>95.743324340000001</v>
      </c>
      <c r="K253" s="72">
        <f t="shared" si="17"/>
        <v>-0.98803144848061997</v>
      </c>
      <c r="L253" s="74">
        <f t="shared" si="18"/>
        <v>0.18238303903575634</v>
      </c>
      <c r="M253" s="55"/>
      <c r="O253" s="136"/>
    </row>
    <row r="254" spans="1:15" x14ac:dyDescent="0.15">
      <c r="A254" s="34" t="s">
        <v>1992</v>
      </c>
      <c r="B254" s="34" t="s">
        <v>1993</v>
      </c>
      <c r="C254" s="34" t="s">
        <v>1915</v>
      </c>
      <c r="D254" s="34" t="s">
        <v>466</v>
      </c>
      <c r="E254" s="34" t="s">
        <v>469</v>
      </c>
      <c r="F254" s="66">
        <v>6.1628670880000005</v>
      </c>
      <c r="G254" s="49">
        <v>4.0023971320000005</v>
      </c>
      <c r="H254" s="103">
        <f t="shared" si="15"/>
        <v>0.53979399963251806</v>
      </c>
      <c r="I254" s="104">
        <v>6.9468068499999998</v>
      </c>
      <c r="J254" s="105">
        <v>30.710414740193947</v>
      </c>
      <c r="K254" s="72">
        <f t="shared" si="17"/>
        <v>-0.77379638442629095</v>
      </c>
      <c r="L254" s="74">
        <f t="shared" si="18"/>
        <v>1.1272037431289803</v>
      </c>
      <c r="M254" s="55"/>
      <c r="O254" s="136"/>
    </row>
    <row r="255" spans="1:15" x14ac:dyDescent="0.15">
      <c r="A255" s="34" t="s">
        <v>556</v>
      </c>
      <c r="B255" s="34" t="s">
        <v>946</v>
      </c>
      <c r="C255" s="34" t="s">
        <v>1910</v>
      </c>
      <c r="D255" s="34" t="s">
        <v>465</v>
      </c>
      <c r="E255" s="34" t="s">
        <v>468</v>
      </c>
      <c r="F255" s="66">
        <v>6.0604553210000001</v>
      </c>
      <c r="G255" s="49">
        <v>1.439745464</v>
      </c>
      <c r="H255" s="103">
        <f t="shared" si="15"/>
        <v>3.2093935855595097</v>
      </c>
      <c r="I255" s="104">
        <v>3.27110938</v>
      </c>
      <c r="J255" s="105">
        <v>3.0757934300000001</v>
      </c>
      <c r="K255" s="72">
        <f t="shared" si="17"/>
        <v>6.3500997204483989E-2</v>
      </c>
      <c r="L255" s="74">
        <f t="shared" si="18"/>
        <v>0.53974647229314998</v>
      </c>
      <c r="M255" s="55"/>
      <c r="O255" s="136"/>
    </row>
    <row r="256" spans="1:15" x14ac:dyDescent="0.15">
      <c r="A256" s="34" t="s">
        <v>1402</v>
      </c>
      <c r="B256" s="34" t="s">
        <v>1403</v>
      </c>
      <c r="C256" s="34" t="s">
        <v>1915</v>
      </c>
      <c r="D256" s="34" t="s">
        <v>466</v>
      </c>
      <c r="E256" s="34" t="s">
        <v>469</v>
      </c>
      <c r="F256" s="66">
        <v>6.05923854</v>
      </c>
      <c r="G256" s="49">
        <v>20.614781488000002</v>
      </c>
      <c r="H256" s="103">
        <f t="shared" si="15"/>
        <v>-0.70607311343430335</v>
      </c>
      <c r="I256" s="104">
        <v>2.78193286</v>
      </c>
      <c r="J256" s="105">
        <v>22.136907444946598</v>
      </c>
      <c r="K256" s="72">
        <f t="shared" si="17"/>
        <v>-0.87433055557021544</v>
      </c>
      <c r="L256" s="74">
        <f t="shared" si="18"/>
        <v>0.45912251871833387</v>
      </c>
      <c r="M256" s="55"/>
      <c r="O256" s="136"/>
    </row>
    <row r="257" spans="1:15" x14ac:dyDescent="0.15">
      <c r="A257" s="34" t="s">
        <v>2012</v>
      </c>
      <c r="B257" s="34" t="s">
        <v>1392</v>
      </c>
      <c r="C257" s="34" t="s">
        <v>1915</v>
      </c>
      <c r="D257" s="34" t="s">
        <v>466</v>
      </c>
      <c r="E257" s="34" t="s">
        <v>469</v>
      </c>
      <c r="F257" s="66">
        <v>6.0147446849999993</v>
      </c>
      <c r="G257" s="49">
        <v>1.539146822</v>
      </c>
      <c r="H257" s="103">
        <f t="shared" si="15"/>
        <v>2.9078433577794174</v>
      </c>
      <c r="I257" s="104">
        <v>1.5832778000000001</v>
      </c>
      <c r="J257" s="105">
        <v>0.87770150000000002</v>
      </c>
      <c r="K257" s="72">
        <f t="shared" si="17"/>
        <v>0.803890958372522</v>
      </c>
      <c r="L257" s="74">
        <f t="shared" si="18"/>
        <v>0.26323275266338264</v>
      </c>
      <c r="M257" s="55"/>
      <c r="O257" s="136"/>
    </row>
    <row r="258" spans="1:15" x14ac:dyDescent="0.15">
      <c r="A258" s="34" t="s">
        <v>1083</v>
      </c>
      <c r="B258" s="34" t="s">
        <v>129</v>
      </c>
      <c r="C258" s="34" t="s">
        <v>1087</v>
      </c>
      <c r="D258" s="34" t="s">
        <v>465</v>
      </c>
      <c r="E258" s="34" t="s">
        <v>468</v>
      </c>
      <c r="F258" s="66">
        <v>6.0096611879999999</v>
      </c>
      <c r="G258" s="49">
        <v>3.1219183319999999</v>
      </c>
      <c r="H258" s="103">
        <f t="shared" si="15"/>
        <v>0.92498987766602481</v>
      </c>
      <c r="I258" s="104">
        <v>1.5127962699999999</v>
      </c>
      <c r="J258" s="105">
        <v>0.38903204999999996</v>
      </c>
      <c r="K258" s="72">
        <f t="shared" si="17"/>
        <v>2.888616040760652</v>
      </c>
      <c r="L258" s="74">
        <f t="shared" si="18"/>
        <v>0.25172738074165124</v>
      </c>
      <c r="M258" s="55"/>
      <c r="O258" s="136"/>
    </row>
    <row r="259" spans="1:15" x14ac:dyDescent="0.15">
      <c r="A259" s="34" t="s">
        <v>488</v>
      </c>
      <c r="B259" s="34" t="s">
        <v>489</v>
      </c>
      <c r="C259" s="34" t="s">
        <v>1916</v>
      </c>
      <c r="D259" s="34" t="s">
        <v>465</v>
      </c>
      <c r="E259" s="34" t="s">
        <v>469</v>
      </c>
      <c r="F259" s="66">
        <v>6.0073294700000002</v>
      </c>
      <c r="G259" s="49">
        <v>3.7528612769999996</v>
      </c>
      <c r="H259" s="103">
        <f t="shared" si="15"/>
        <v>0.60073315441123909</v>
      </c>
      <c r="I259" s="104">
        <v>3.8373450499999997</v>
      </c>
      <c r="J259" s="105">
        <v>5.6501982699999997</v>
      </c>
      <c r="K259" s="72">
        <f t="shared" si="17"/>
        <v>-0.32084771779168031</v>
      </c>
      <c r="L259" s="74">
        <f t="shared" ref="L259:L284" si="19">IF(ISERROR(I259/F259),"",(I259/F259))</f>
        <v>0.63877719195581251</v>
      </c>
      <c r="M259" s="55"/>
      <c r="O259" s="136"/>
    </row>
    <row r="260" spans="1:15" x14ac:dyDescent="0.15">
      <c r="A260" s="34" t="s">
        <v>1160</v>
      </c>
      <c r="B260" s="34" t="s">
        <v>1396</v>
      </c>
      <c r="C260" s="34" t="s">
        <v>1915</v>
      </c>
      <c r="D260" s="34" t="s">
        <v>466</v>
      </c>
      <c r="E260" s="34" t="s">
        <v>469</v>
      </c>
      <c r="F260" s="66">
        <v>5.992512209</v>
      </c>
      <c r="G260" s="49">
        <v>4.8052632589999993</v>
      </c>
      <c r="H260" s="103">
        <f t="shared" si="15"/>
        <v>0.24707261309280981</v>
      </c>
      <c r="I260" s="104">
        <v>245.16085883000002</v>
      </c>
      <c r="J260" s="105">
        <v>52.663970599999999</v>
      </c>
      <c r="K260" s="72">
        <f t="shared" si="17"/>
        <v>3.6551913203065629</v>
      </c>
      <c r="L260" s="74">
        <f t="shared" si="19"/>
        <v>40.911198889473972</v>
      </c>
      <c r="M260" s="55"/>
      <c r="O260" s="136"/>
    </row>
    <row r="261" spans="1:15" x14ac:dyDescent="0.15">
      <c r="A261" s="34" t="s">
        <v>1315</v>
      </c>
      <c r="B261" s="34" t="s">
        <v>668</v>
      </c>
      <c r="C261" s="34" t="s">
        <v>1911</v>
      </c>
      <c r="D261" s="34" t="s">
        <v>465</v>
      </c>
      <c r="E261" s="34" t="s">
        <v>468</v>
      </c>
      <c r="F261" s="66">
        <v>5.98440203</v>
      </c>
      <c r="G261" s="49">
        <v>8.5837084700000013</v>
      </c>
      <c r="H261" s="103">
        <f t="shared" si="15"/>
        <v>-0.30281858349273605</v>
      </c>
      <c r="I261" s="104">
        <v>39.551822820093804</v>
      </c>
      <c r="J261" s="105">
        <v>103.046717449024</v>
      </c>
      <c r="K261" s="72">
        <f t="shared" si="17"/>
        <v>-0.61617581035844615</v>
      </c>
      <c r="L261" s="74">
        <f t="shared" si="19"/>
        <v>6.6091520291951049</v>
      </c>
      <c r="M261" s="55"/>
      <c r="O261" s="136"/>
    </row>
    <row r="262" spans="1:15" x14ac:dyDescent="0.15">
      <c r="A262" s="34" t="s">
        <v>205</v>
      </c>
      <c r="B262" s="34" t="s">
        <v>206</v>
      </c>
      <c r="C262" s="34" t="s">
        <v>1475</v>
      </c>
      <c r="D262" s="34" t="s">
        <v>465</v>
      </c>
      <c r="E262" s="34" t="s">
        <v>468</v>
      </c>
      <c r="F262" s="66">
        <v>5.9420793449999998</v>
      </c>
      <c r="G262" s="49">
        <v>3.2342903399999998</v>
      </c>
      <c r="H262" s="103">
        <f t="shared" si="15"/>
        <v>0.83721271758181115</v>
      </c>
      <c r="I262" s="104">
        <v>8.4074344399999994</v>
      </c>
      <c r="J262" s="105">
        <v>11.133444369999999</v>
      </c>
      <c r="K262" s="72">
        <f t="shared" si="17"/>
        <v>-0.24484874935428458</v>
      </c>
      <c r="L262" s="74">
        <f t="shared" si="19"/>
        <v>1.4148977069911541</v>
      </c>
      <c r="M262" s="55"/>
      <c r="O262" s="136"/>
    </row>
    <row r="263" spans="1:15" x14ac:dyDescent="0.15">
      <c r="A263" s="34" t="s">
        <v>2053</v>
      </c>
      <c r="B263" s="34" t="s">
        <v>819</v>
      </c>
      <c r="C263" s="34" t="s">
        <v>1915</v>
      </c>
      <c r="D263" s="34" t="s">
        <v>466</v>
      </c>
      <c r="E263" s="34" t="s">
        <v>469</v>
      </c>
      <c r="F263" s="66">
        <v>5.8967612999999997</v>
      </c>
      <c r="G263" s="49">
        <v>1.5820923200000001</v>
      </c>
      <c r="H263" s="103">
        <f t="shared" si="15"/>
        <v>2.7271916597130055</v>
      </c>
      <c r="I263" s="104">
        <v>2.7753361600000002</v>
      </c>
      <c r="J263" s="105">
        <v>3.0551443900000002</v>
      </c>
      <c r="K263" s="72">
        <f t="shared" si="17"/>
        <v>-9.1585926647479998E-2</v>
      </c>
      <c r="L263" s="74">
        <f t="shared" si="19"/>
        <v>0.47065431663309831</v>
      </c>
      <c r="M263" s="55"/>
      <c r="O263" s="136"/>
    </row>
    <row r="264" spans="1:15" x14ac:dyDescent="0.15">
      <c r="A264" s="34" t="s">
        <v>1174</v>
      </c>
      <c r="B264" s="34" t="s">
        <v>1331</v>
      </c>
      <c r="C264" s="34" t="s">
        <v>1916</v>
      </c>
      <c r="D264" s="34" t="s">
        <v>465</v>
      </c>
      <c r="E264" s="34" t="s">
        <v>469</v>
      </c>
      <c r="F264" s="66">
        <v>5.8831856699999996</v>
      </c>
      <c r="G264" s="49">
        <v>4.6538880020000004</v>
      </c>
      <c r="H264" s="103">
        <f t="shared" ref="H264:H327" si="20">IF(ISERROR(F264/G264-1),"",((F264/G264-1)))</f>
        <v>0.26414423111852092</v>
      </c>
      <c r="I264" s="104">
        <v>4.4658335500000002</v>
      </c>
      <c r="J264" s="105">
        <v>15.51763308</v>
      </c>
      <c r="K264" s="72">
        <f t="shared" si="17"/>
        <v>-0.71220910257532655</v>
      </c>
      <c r="L264" s="74">
        <f t="shared" si="19"/>
        <v>0.75908424457390966</v>
      </c>
      <c r="M264" s="55"/>
      <c r="O264" s="136"/>
    </row>
    <row r="265" spans="1:15" x14ac:dyDescent="0.15">
      <c r="A265" s="34" t="s">
        <v>1293</v>
      </c>
      <c r="B265" s="34" t="s">
        <v>1294</v>
      </c>
      <c r="C265" s="34" t="s">
        <v>1910</v>
      </c>
      <c r="D265" s="34" t="s">
        <v>465</v>
      </c>
      <c r="E265" s="34" t="s">
        <v>468</v>
      </c>
      <c r="F265" s="66">
        <v>5.8818165000000002</v>
      </c>
      <c r="G265" s="49">
        <v>6.6361499999999995E-3</v>
      </c>
      <c r="H265" s="103">
        <f t="shared" si="20"/>
        <v>885.32964896815179</v>
      </c>
      <c r="I265" s="104">
        <v>0</v>
      </c>
      <c r="J265" s="105">
        <v>0</v>
      </c>
      <c r="K265" s="72" t="str">
        <f t="shared" si="17"/>
        <v/>
      </c>
      <c r="L265" s="74">
        <f t="shared" si="19"/>
        <v>0</v>
      </c>
      <c r="M265" s="55"/>
      <c r="O265" s="136"/>
    </row>
    <row r="266" spans="1:15" x14ac:dyDescent="0.15">
      <c r="A266" s="34" t="s">
        <v>1145</v>
      </c>
      <c r="B266" s="34" t="s">
        <v>120</v>
      </c>
      <c r="C266" s="34" t="s">
        <v>1913</v>
      </c>
      <c r="D266" s="34" t="s">
        <v>466</v>
      </c>
      <c r="E266" s="34" t="s">
        <v>469</v>
      </c>
      <c r="F266" s="66">
        <v>5.8214580599999994</v>
      </c>
      <c r="G266" s="49">
        <v>2.01896918</v>
      </c>
      <c r="H266" s="103">
        <f t="shared" si="20"/>
        <v>1.8833813401747914</v>
      </c>
      <c r="I266" s="104">
        <v>13.78206892</v>
      </c>
      <c r="J266" s="105">
        <v>0</v>
      </c>
      <c r="K266" s="72" t="str">
        <f t="shared" si="17"/>
        <v/>
      </c>
      <c r="L266" s="74">
        <f t="shared" si="19"/>
        <v>2.3674599692984821</v>
      </c>
      <c r="M266" s="55"/>
      <c r="O266" s="136"/>
    </row>
    <row r="267" spans="1:15" x14ac:dyDescent="0.15">
      <c r="A267" s="34" t="s">
        <v>1075</v>
      </c>
      <c r="B267" s="34" t="s">
        <v>2144</v>
      </c>
      <c r="C267" s="34" t="s">
        <v>1909</v>
      </c>
      <c r="D267" s="34" t="s">
        <v>465</v>
      </c>
      <c r="E267" s="34" t="s">
        <v>468</v>
      </c>
      <c r="F267" s="66">
        <v>5.7630317099999999</v>
      </c>
      <c r="G267" s="49">
        <v>3.0754523599999999</v>
      </c>
      <c r="H267" s="103">
        <f t="shared" si="20"/>
        <v>0.87388098900676847</v>
      </c>
      <c r="I267" s="104">
        <v>31.112790879999999</v>
      </c>
      <c r="J267" s="105">
        <v>10.05489929</v>
      </c>
      <c r="K267" s="72">
        <f t="shared" si="17"/>
        <v>2.0942916465551193</v>
      </c>
      <c r="L267" s="74">
        <f t="shared" si="19"/>
        <v>5.3986846586343002</v>
      </c>
      <c r="M267" s="55"/>
      <c r="O267" s="136"/>
    </row>
    <row r="268" spans="1:15" x14ac:dyDescent="0.15">
      <c r="A268" s="34" t="s">
        <v>1952</v>
      </c>
      <c r="B268" s="34" t="s">
        <v>140</v>
      </c>
      <c r="C268" s="34" t="s">
        <v>1909</v>
      </c>
      <c r="D268" s="34" t="s">
        <v>465</v>
      </c>
      <c r="E268" s="34" t="s">
        <v>468</v>
      </c>
      <c r="F268" s="66">
        <v>5.7194921599999997</v>
      </c>
      <c r="G268" s="49">
        <v>2.1924676000000001</v>
      </c>
      <c r="H268" s="103">
        <f t="shared" si="20"/>
        <v>1.6087008811441499</v>
      </c>
      <c r="I268" s="104">
        <v>9.8373991499999995</v>
      </c>
      <c r="J268" s="105">
        <v>5.9805024000000007</v>
      </c>
      <c r="K268" s="72">
        <f t="shared" si="17"/>
        <v>0.64491183048434175</v>
      </c>
      <c r="L268" s="74">
        <f t="shared" si="19"/>
        <v>1.7199777313795637</v>
      </c>
      <c r="M268" s="55"/>
      <c r="O268" s="136"/>
    </row>
    <row r="269" spans="1:15" x14ac:dyDescent="0.15">
      <c r="A269" s="34" t="s">
        <v>1076</v>
      </c>
      <c r="B269" s="34" t="s">
        <v>135</v>
      </c>
      <c r="C269" s="34" t="s">
        <v>1087</v>
      </c>
      <c r="D269" s="34" t="s">
        <v>465</v>
      </c>
      <c r="E269" s="34" t="s">
        <v>468</v>
      </c>
      <c r="F269" s="66">
        <v>5.7015489970000006</v>
      </c>
      <c r="G269" s="49">
        <v>3.6026956029999999</v>
      </c>
      <c r="H269" s="103">
        <f t="shared" si="20"/>
        <v>0.58257860926475846</v>
      </c>
      <c r="I269" s="104">
        <v>7.9460500500000002</v>
      </c>
      <c r="J269" s="105">
        <v>10.39051845</v>
      </c>
      <c r="K269" s="72">
        <f t="shared" si="17"/>
        <v>-0.23525952162666142</v>
      </c>
      <c r="L269" s="74">
        <f t="shared" si="19"/>
        <v>1.3936651345416824</v>
      </c>
      <c r="M269" s="55"/>
      <c r="O269" s="136"/>
    </row>
    <row r="270" spans="1:15" x14ac:dyDescent="0.15">
      <c r="A270" s="34" t="s">
        <v>895</v>
      </c>
      <c r="B270" s="34" t="s">
        <v>301</v>
      </c>
      <c r="C270" s="34" t="s">
        <v>1475</v>
      </c>
      <c r="D270" s="34" t="s">
        <v>465</v>
      </c>
      <c r="E270" s="34" t="s">
        <v>468</v>
      </c>
      <c r="F270" s="66">
        <v>5.6774069639999993</v>
      </c>
      <c r="G270" s="49">
        <v>13.276280957000001</v>
      </c>
      <c r="H270" s="103">
        <f t="shared" si="20"/>
        <v>-0.57236465675980197</v>
      </c>
      <c r="I270" s="104">
        <v>77.383926219999992</v>
      </c>
      <c r="J270" s="105">
        <v>93.490382430000011</v>
      </c>
      <c r="K270" s="72">
        <f t="shared" si="17"/>
        <v>-0.17227928468534792</v>
      </c>
      <c r="L270" s="74">
        <f t="shared" si="19"/>
        <v>13.630153115794855</v>
      </c>
      <c r="M270" s="55"/>
      <c r="O270" s="136"/>
    </row>
    <row r="271" spans="1:15" x14ac:dyDescent="0.15">
      <c r="A271" s="34" t="s">
        <v>822</v>
      </c>
      <c r="B271" s="34" t="s">
        <v>193</v>
      </c>
      <c r="C271" s="34" t="s">
        <v>2176</v>
      </c>
      <c r="D271" s="34" t="s">
        <v>466</v>
      </c>
      <c r="E271" s="34" t="s">
        <v>469</v>
      </c>
      <c r="F271" s="66">
        <v>5.6634788</v>
      </c>
      <c r="G271" s="49">
        <v>0.54815135999999998</v>
      </c>
      <c r="H271" s="103">
        <f t="shared" si="20"/>
        <v>9.3319615954250299</v>
      </c>
      <c r="I271" s="104">
        <v>2.37909777</v>
      </c>
      <c r="J271" s="105">
        <v>1.3273239800000001</v>
      </c>
      <c r="K271" s="72">
        <f t="shared" si="17"/>
        <v>0.79240170888798378</v>
      </c>
      <c r="L271" s="74">
        <f t="shared" si="19"/>
        <v>0.42007710349335109</v>
      </c>
      <c r="M271" s="55"/>
      <c r="O271" s="136"/>
    </row>
    <row r="272" spans="1:15" x14ac:dyDescent="0.15">
      <c r="A272" s="34" t="s">
        <v>1210</v>
      </c>
      <c r="B272" s="34" t="s">
        <v>1211</v>
      </c>
      <c r="C272" s="34" t="s">
        <v>1915</v>
      </c>
      <c r="D272" s="34" t="s">
        <v>466</v>
      </c>
      <c r="E272" s="34" t="s">
        <v>469</v>
      </c>
      <c r="F272" s="66">
        <v>5.6157049699999995</v>
      </c>
      <c r="G272" s="49">
        <v>10.497973230000001</v>
      </c>
      <c r="H272" s="103">
        <f t="shared" si="20"/>
        <v>-0.46506769954870619</v>
      </c>
      <c r="I272" s="104">
        <v>11.618823939999999</v>
      </c>
      <c r="J272" s="105">
        <v>3.1603791600000002</v>
      </c>
      <c r="K272" s="72">
        <f t="shared" si="17"/>
        <v>2.6764018972963983</v>
      </c>
      <c r="L272" s="74">
        <f t="shared" si="19"/>
        <v>2.06898759854188</v>
      </c>
      <c r="M272" s="55"/>
      <c r="O272" s="136"/>
    </row>
    <row r="273" spans="1:15" x14ac:dyDescent="0.15">
      <c r="A273" s="34" t="s">
        <v>1648</v>
      </c>
      <c r="B273" s="34" t="s">
        <v>1652</v>
      </c>
      <c r="C273" s="34" t="s">
        <v>1916</v>
      </c>
      <c r="D273" s="34" t="s">
        <v>465</v>
      </c>
      <c r="E273" s="34" t="s">
        <v>469</v>
      </c>
      <c r="F273" s="66">
        <v>5.6019972100000004</v>
      </c>
      <c r="G273" s="49">
        <v>3.1108582500000002</v>
      </c>
      <c r="H273" s="103">
        <f t="shared" si="20"/>
        <v>0.8007883226437591</v>
      </c>
      <c r="I273" s="104">
        <v>8.2674481699999998</v>
      </c>
      <c r="J273" s="105">
        <v>6.8763753799999998</v>
      </c>
      <c r="K273" s="72">
        <f t="shared" si="17"/>
        <v>0.20229738970416711</v>
      </c>
      <c r="L273" s="74">
        <f t="shared" si="19"/>
        <v>1.4758036928761695</v>
      </c>
      <c r="M273" s="55"/>
      <c r="O273" s="136"/>
    </row>
    <row r="274" spans="1:15" x14ac:dyDescent="0.15">
      <c r="A274" s="34" t="s">
        <v>844</v>
      </c>
      <c r="B274" s="34" t="s">
        <v>380</v>
      </c>
      <c r="C274" s="34" t="s">
        <v>1916</v>
      </c>
      <c r="D274" s="34" t="s">
        <v>465</v>
      </c>
      <c r="E274" s="34" t="s">
        <v>469</v>
      </c>
      <c r="F274" s="66">
        <v>5.5927017320000001</v>
      </c>
      <c r="G274" s="49">
        <v>8.0000670899999999</v>
      </c>
      <c r="H274" s="103">
        <f t="shared" si="20"/>
        <v>-0.30091814617519663</v>
      </c>
      <c r="I274" s="104">
        <v>1.2189552800000001</v>
      </c>
      <c r="J274" s="105">
        <v>13.93516483</v>
      </c>
      <c r="K274" s="72">
        <f t="shared" si="17"/>
        <v>-0.91252666941005245</v>
      </c>
      <c r="L274" s="74">
        <f t="shared" si="19"/>
        <v>0.21795463774251569</v>
      </c>
      <c r="M274" s="55"/>
      <c r="O274" s="136"/>
    </row>
    <row r="275" spans="1:15" x14ac:dyDescent="0.15">
      <c r="A275" s="34" t="s">
        <v>566</v>
      </c>
      <c r="B275" s="34" t="s">
        <v>944</v>
      </c>
      <c r="C275" s="34" t="s">
        <v>1910</v>
      </c>
      <c r="D275" s="34" t="s">
        <v>465</v>
      </c>
      <c r="E275" s="34" t="s">
        <v>468</v>
      </c>
      <c r="F275" s="66">
        <v>5.5848518090000008</v>
      </c>
      <c r="G275" s="49">
        <v>8.1039773669999988</v>
      </c>
      <c r="H275" s="103">
        <f t="shared" si="20"/>
        <v>-0.31085051745801584</v>
      </c>
      <c r="I275" s="104">
        <v>10.316266580000001</v>
      </c>
      <c r="J275" s="105">
        <v>64.32035664</v>
      </c>
      <c r="K275" s="72">
        <f t="shared" si="17"/>
        <v>-0.83961117259128426</v>
      </c>
      <c r="L275" s="74">
        <f t="shared" si="19"/>
        <v>1.8471871649978813</v>
      </c>
      <c r="M275" s="55"/>
      <c r="O275" s="136"/>
    </row>
    <row r="276" spans="1:15" x14ac:dyDescent="0.15">
      <c r="A276" s="34" t="s">
        <v>702</v>
      </c>
      <c r="B276" s="34" t="s">
        <v>703</v>
      </c>
      <c r="C276" s="34" t="s">
        <v>1930</v>
      </c>
      <c r="D276" s="34" t="s">
        <v>2151</v>
      </c>
      <c r="E276" s="34" t="s">
        <v>468</v>
      </c>
      <c r="F276" s="66">
        <v>5.46652878</v>
      </c>
      <c r="G276" s="49">
        <v>2.4944860499999999</v>
      </c>
      <c r="H276" s="103">
        <f t="shared" si="20"/>
        <v>1.1914449190846348</v>
      </c>
      <c r="I276" s="104">
        <v>1.39804657341674</v>
      </c>
      <c r="J276" s="105">
        <v>3.9952801852384252</v>
      </c>
      <c r="K276" s="72">
        <f t="shared" si="17"/>
        <v>-0.65007546189571952</v>
      </c>
      <c r="L276" s="74">
        <f t="shared" si="19"/>
        <v>0.25574667758663844</v>
      </c>
      <c r="M276" s="55"/>
      <c r="O276" s="136"/>
    </row>
    <row r="277" spans="1:15" x14ac:dyDescent="0.15">
      <c r="A277" s="34" t="s">
        <v>2025</v>
      </c>
      <c r="B277" s="34" t="s">
        <v>1009</v>
      </c>
      <c r="C277" s="34" t="s">
        <v>1915</v>
      </c>
      <c r="D277" s="34" t="s">
        <v>466</v>
      </c>
      <c r="E277" s="34" t="s">
        <v>469</v>
      </c>
      <c r="F277" s="66">
        <v>5.4588523520000001</v>
      </c>
      <c r="G277" s="49">
        <v>11.813408253</v>
      </c>
      <c r="H277" s="103">
        <f t="shared" si="20"/>
        <v>-0.53791046283245725</v>
      </c>
      <c r="I277" s="104">
        <v>5.5278645900000001</v>
      </c>
      <c r="J277" s="105">
        <v>6.2067838600000007</v>
      </c>
      <c r="K277" s="72">
        <f t="shared" si="17"/>
        <v>-0.10938342389773514</v>
      </c>
      <c r="L277" s="74">
        <f t="shared" si="19"/>
        <v>1.0126422613307566</v>
      </c>
      <c r="M277" s="55"/>
      <c r="O277" s="136"/>
    </row>
    <row r="278" spans="1:15" x14ac:dyDescent="0.15">
      <c r="A278" s="34" t="s">
        <v>84</v>
      </c>
      <c r="B278" s="34" t="s">
        <v>96</v>
      </c>
      <c r="C278" s="34" t="s">
        <v>1915</v>
      </c>
      <c r="D278" s="34" t="s">
        <v>466</v>
      </c>
      <c r="E278" s="34" t="s">
        <v>469</v>
      </c>
      <c r="F278" s="66">
        <v>5.3798620899999996</v>
      </c>
      <c r="G278" s="49">
        <v>13.2103734</v>
      </c>
      <c r="H278" s="103">
        <f t="shared" si="20"/>
        <v>-0.59275472940076024</v>
      </c>
      <c r="I278" s="104">
        <v>3.72497056</v>
      </c>
      <c r="J278" s="105">
        <v>86.685802069999994</v>
      </c>
      <c r="K278" s="72">
        <f t="shared" si="17"/>
        <v>-0.95702905814966055</v>
      </c>
      <c r="L278" s="74">
        <f t="shared" si="19"/>
        <v>0.69239145868142515</v>
      </c>
      <c r="M278" s="55"/>
      <c r="O278" s="136"/>
    </row>
    <row r="279" spans="1:15" x14ac:dyDescent="0.15">
      <c r="A279" s="34" t="s">
        <v>1223</v>
      </c>
      <c r="B279" s="34" t="s">
        <v>1224</v>
      </c>
      <c r="C279" s="34" t="s">
        <v>1915</v>
      </c>
      <c r="D279" s="34" t="s">
        <v>466</v>
      </c>
      <c r="E279" s="34" t="s">
        <v>469</v>
      </c>
      <c r="F279" s="66">
        <v>5.3340038200000004</v>
      </c>
      <c r="G279" s="49">
        <v>10.09986608</v>
      </c>
      <c r="H279" s="103">
        <f t="shared" si="20"/>
        <v>-0.4718738072614127</v>
      </c>
      <c r="I279" s="104">
        <v>6.6052886479870496</v>
      </c>
      <c r="J279" s="105">
        <v>14.029858583540401</v>
      </c>
      <c r="K279" s="72">
        <f t="shared" si="17"/>
        <v>-0.52919777425723558</v>
      </c>
      <c r="L279" s="74">
        <f t="shared" si="19"/>
        <v>1.2383359425466345</v>
      </c>
      <c r="M279" s="55"/>
      <c r="O279" s="136"/>
    </row>
    <row r="280" spans="1:15" x14ac:dyDescent="0.15">
      <c r="A280" s="34" t="s">
        <v>656</v>
      </c>
      <c r="B280" s="34" t="s">
        <v>657</v>
      </c>
      <c r="C280" s="34" t="s">
        <v>1913</v>
      </c>
      <c r="D280" s="34" t="s">
        <v>466</v>
      </c>
      <c r="E280" s="34" t="s">
        <v>469</v>
      </c>
      <c r="F280" s="66">
        <v>5.3245159800000001</v>
      </c>
      <c r="G280" s="49">
        <v>4.5714270399999997</v>
      </c>
      <c r="H280" s="103">
        <f t="shared" si="20"/>
        <v>0.16473826081231757</v>
      </c>
      <c r="I280" s="104">
        <v>1.3276545399999999</v>
      </c>
      <c r="J280" s="105">
        <v>3.3443911399999999</v>
      </c>
      <c r="K280" s="72">
        <f t="shared" si="17"/>
        <v>-0.60302055458740389</v>
      </c>
      <c r="L280" s="74">
        <f t="shared" si="19"/>
        <v>0.24934746087474413</v>
      </c>
      <c r="M280" s="55"/>
      <c r="O280" s="136"/>
    </row>
    <row r="281" spans="1:15" x14ac:dyDescent="0.15">
      <c r="A281" s="34" t="s">
        <v>1177</v>
      </c>
      <c r="B281" s="34" t="s">
        <v>1334</v>
      </c>
      <c r="C281" s="34" t="s">
        <v>1916</v>
      </c>
      <c r="D281" s="34" t="s">
        <v>465</v>
      </c>
      <c r="E281" s="34" t="s">
        <v>469</v>
      </c>
      <c r="F281" s="66">
        <v>5.1982253159999994</v>
      </c>
      <c r="G281" s="49">
        <v>2.6820055299999996</v>
      </c>
      <c r="H281" s="103">
        <f t="shared" si="20"/>
        <v>0.93818590523189571</v>
      </c>
      <c r="I281" s="104">
        <v>0.99761675000000005</v>
      </c>
      <c r="J281" s="105">
        <v>1.5227428000000001</v>
      </c>
      <c r="K281" s="72">
        <f t="shared" si="17"/>
        <v>-0.34485538201198518</v>
      </c>
      <c r="L281" s="74">
        <f t="shared" si="19"/>
        <v>0.1919148727411569</v>
      </c>
      <c r="M281" s="55"/>
      <c r="O281" s="136"/>
    </row>
    <row r="282" spans="1:15" x14ac:dyDescent="0.15">
      <c r="A282" s="34" t="s">
        <v>845</v>
      </c>
      <c r="B282" s="34" t="s">
        <v>516</v>
      </c>
      <c r="C282" s="34" t="s">
        <v>1916</v>
      </c>
      <c r="D282" s="34" t="s">
        <v>465</v>
      </c>
      <c r="E282" s="34" t="s">
        <v>469</v>
      </c>
      <c r="F282" s="66">
        <v>5.0766749100000004</v>
      </c>
      <c r="G282" s="49">
        <v>10.296085185000001</v>
      </c>
      <c r="H282" s="103">
        <f t="shared" si="20"/>
        <v>-0.50693153574564176</v>
      </c>
      <c r="I282" s="104">
        <v>2.6694589100000004</v>
      </c>
      <c r="J282" s="105">
        <v>5.6041661100000004</v>
      </c>
      <c r="K282" s="72">
        <f t="shared" si="17"/>
        <v>-0.52366527729493018</v>
      </c>
      <c r="L282" s="74">
        <f t="shared" si="19"/>
        <v>0.52582821577598327</v>
      </c>
      <c r="M282" s="55"/>
      <c r="O282" s="136"/>
    </row>
    <row r="283" spans="1:15" x14ac:dyDescent="0.15">
      <c r="A283" s="34" t="s">
        <v>157</v>
      </c>
      <c r="B283" s="34" t="s">
        <v>158</v>
      </c>
      <c r="C283" s="34" t="s">
        <v>1909</v>
      </c>
      <c r="D283" s="34" t="s">
        <v>465</v>
      </c>
      <c r="E283" s="34" t="s">
        <v>468</v>
      </c>
      <c r="F283" s="66">
        <v>5.0716757900000005</v>
      </c>
      <c r="G283" s="49">
        <v>1.875113</v>
      </c>
      <c r="H283" s="103">
        <f t="shared" si="20"/>
        <v>1.7047307495601602</v>
      </c>
      <c r="I283" s="104">
        <v>3.8216813900000002</v>
      </c>
      <c r="J283" s="105">
        <v>1.14801248</v>
      </c>
      <c r="K283" s="72">
        <f t="shared" si="17"/>
        <v>2.328954568507827</v>
      </c>
      <c r="L283" s="74">
        <f t="shared" si="19"/>
        <v>0.75353424553188952</v>
      </c>
      <c r="M283" s="55"/>
      <c r="O283" s="136"/>
    </row>
    <row r="284" spans="1:15" x14ac:dyDescent="0.15">
      <c r="A284" s="34" t="s">
        <v>1718</v>
      </c>
      <c r="B284" s="34" t="s">
        <v>1719</v>
      </c>
      <c r="C284" s="34" t="s">
        <v>1915</v>
      </c>
      <c r="D284" s="34" t="s">
        <v>1775</v>
      </c>
      <c r="E284" s="34" t="s">
        <v>468</v>
      </c>
      <c r="F284" s="66">
        <v>5.0506947800000006</v>
      </c>
      <c r="G284" s="49">
        <v>9.5806648200000009</v>
      </c>
      <c r="H284" s="103">
        <f t="shared" si="20"/>
        <v>-0.47282418549321503</v>
      </c>
      <c r="I284" s="104">
        <v>16.44134987</v>
      </c>
      <c r="J284" s="105">
        <v>48.167901110000003</v>
      </c>
      <c r="K284" s="72">
        <f t="shared" si="17"/>
        <v>-0.65866584403473927</v>
      </c>
      <c r="L284" s="74">
        <f t="shared" si="19"/>
        <v>3.2552649855432358</v>
      </c>
      <c r="M284" s="55"/>
      <c r="O284" s="136"/>
    </row>
    <row r="285" spans="1:15" x14ac:dyDescent="0.15">
      <c r="A285" s="34" t="s">
        <v>1139</v>
      </c>
      <c r="B285" s="34" t="s">
        <v>508</v>
      </c>
      <c r="C285" s="34" t="s">
        <v>1911</v>
      </c>
      <c r="D285" s="34" t="s">
        <v>465</v>
      </c>
      <c r="E285" s="34" t="s">
        <v>468</v>
      </c>
      <c r="F285" s="66">
        <v>5.0253747999999998</v>
      </c>
      <c r="G285" s="49">
        <v>6.7929422400000004</v>
      </c>
      <c r="H285" s="103">
        <f t="shared" si="20"/>
        <v>-0.26020645804872922</v>
      </c>
      <c r="I285" s="104">
        <v>577.54485770000008</v>
      </c>
      <c r="J285" s="105">
        <v>425.11691381000003</v>
      </c>
      <c r="K285" s="72">
        <f t="shared" si="17"/>
        <v>0.35855535015980466</v>
      </c>
      <c r="L285" s="74">
        <f t="shared" ref="L285:L314" si="21">IF(ISERROR(I285/F285),"",(I285/F285))</f>
        <v>114.92572806708867</v>
      </c>
      <c r="M285" s="55"/>
      <c r="O285" s="136"/>
    </row>
    <row r="286" spans="1:15" x14ac:dyDescent="0.15">
      <c r="A286" s="34" t="s">
        <v>274</v>
      </c>
      <c r="B286" s="34" t="s">
        <v>425</v>
      </c>
      <c r="C286" s="34" t="s">
        <v>1930</v>
      </c>
      <c r="D286" s="34" t="s">
        <v>466</v>
      </c>
      <c r="E286" s="34" t="s">
        <v>468</v>
      </c>
      <c r="F286" s="66">
        <v>4.9809511799999999</v>
      </c>
      <c r="G286" s="49">
        <v>1.6350724999999999</v>
      </c>
      <c r="H286" s="103">
        <f t="shared" si="20"/>
        <v>2.0463182397110833</v>
      </c>
      <c r="I286" s="104">
        <v>8.8198281831735503</v>
      </c>
      <c r="J286" s="105">
        <v>26.948612536183802</v>
      </c>
      <c r="K286" s="72">
        <f t="shared" si="17"/>
        <v>-0.67271679863550671</v>
      </c>
      <c r="L286" s="74">
        <f t="shared" si="21"/>
        <v>1.7707116300572836</v>
      </c>
      <c r="M286" s="55"/>
      <c r="O286" s="136"/>
    </row>
    <row r="287" spans="1:15" x14ac:dyDescent="0.15">
      <c r="A287" s="34" t="s">
        <v>831</v>
      </c>
      <c r="B287" s="34" t="s">
        <v>832</v>
      </c>
      <c r="C287" s="34" t="s">
        <v>1475</v>
      </c>
      <c r="D287" s="34" t="s">
        <v>465</v>
      </c>
      <c r="E287" s="34" t="s">
        <v>469</v>
      </c>
      <c r="F287" s="66">
        <v>4.7400475899999996</v>
      </c>
      <c r="G287" s="49">
        <v>3.80415869</v>
      </c>
      <c r="H287" s="103">
        <f t="shared" si="20"/>
        <v>0.246017313226226</v>
      </c>
      <c r="I287" s="104">
        <v>25.398168479999999</v>
      </c>
      <c r="J287" s="105">
        <v>5.3012575399999999</v>
      </c>
      <c r="K287" s="72">
        <f t="shared" si="17"/>
        <v>3.7909704986715287</v>
      </c>
      <c r="L287" s="74">
        <f t="shared" si="21"/>
        <v>5.3582095955285549</v>
      </c>
      <c r="M287" s="55"/>
      <c r="O287" s="136"/>
    </row>
    <row r="288" spans="1:15" x14ac:dyDescent="0.15">
      <c r="A288" s="34" t="s">
        <v>897</v>
      </c>
      <c r="B288" s="34" t="s">
        <v>303</v>
      </c>
      <c r="C288" s="34" t="s">
        <v>1475</v>
      </c>
      <c r="D288" s="34" t="s">
        <v>465</v>
      </c>
      <c r="E288" s="34" t="s">
        <v>468</v>
      </c>
      <c r="F288" s="66">
        <v>4.7351928000000001</v>
      </c>
      <c r="G288" s="49">
        <v>4.3622155020000006</v>
      </c>
      <c r="H288" s="103">
        <f t="shared" si="20"/>
        <v>8.5501804720329755E-2</v>
      </c>
      <c r="I288" s="104">
        <v>12.434200630000001</v>
      </c>
      <c r="J288" s="105">
        <v>14.539173099999999</v>
      </c>
      <c r="K288" s="72">
        <f t="shared" si="17"/>
        <v>-0.14477938019735104</v>
      </c>
      <c r="L288" s="74">
        <f t="shared" si="21"/>
        <v>2.6259122184000621</v>
      </c>
      <c r="M288" s="55"/>
      <c r="O288" s="136"/>
    </row>
    <row r="289" spans="1:15" x14ac:dyDescent="0.15">
      <c r="A289" s="34" t="s">
        <v>39</v>
      </c>
      <c r="B289" s="34" t="s">
        <v>384</v>
      </c>
      <c r="C289" s="34" t="s">
        <v>1916</v>
      </c>
      <c r="D289" s="34" t="s">
        <v>465</v>
      </c>
      <c r="E289" s="34" t="s">
        <v>469</v>
      </c>
      <c r="F289" s="66">
        <v>4.6244150470000003</v>
      </c>
      <c r="G289" s="49">
        <v>4.3736387099999998</v>
      </c>
      <c r="H289" s="103">
        <f t="shared" si="20"/>
        <v>5.73381464789533E-2</v>
      </c>
      <c r="I289" s="104">
        <v>0.57198473999999999</v>
      </c>
      <c r="J289" s="105">
        <v>2.85593085</v>
      </c>
      <c r="K289" s="72">
        <f t="shared" si="17"/>
        <v>-0.7997203818852967</v>
      </c>
      <c r="L289" s="74">
        <f t="shared" si="21"/>
        <v>0.12368801982232629</v>
      </c>
      <c r="M289" s="55"/>
      <c r="O289" s="136"/>
    </row>
    <row r="290" spans="1:15" x14ac:dyDescent="0.15">
      <c r="A290" s="34" t="s">
        <v>2050</v>
      </c>
      <c r="B290" s="34" t="s">
        <v>1014</v>
      </c>
      <c r="C290" s="34" t="s">
        <v>1915</v>
      </c>
      <c r="D290" s="34" t="s">
        <v>466</v>
      </c>
      <c r="E290" s="34" t="s">
        <v>469</v>
      </c>
      <c r="F290" s="66">
        <v>4.5030425799999998</v>
      </c>
      <c r="G290" s="49">
        <v>4.1125189130000006</v>
      </c>
      <c r="H290" s="103">
        <f t="shared" si="20"/>
        <v>9.4959725477619772E-2</v>
      </c>
      <c r="I290" s="104">
        <v>5.5249782999999999</v>
      </c>
      <c r="J290" s="105">
        <v>10.983568630000001</v>
      </c>
      <c r="K290" s="72">
        <f t="shared" si="17"/>
        <v>-0.49697785063141175</v>
      </c>
      <c r="L290" s="74">
        <f t="shared" si="21"/>
        <v>1.2269433836888124</v>
      </c>
      <c r="M290" s="55"/>
      <c r="O290" s="136"/>
    </row>
    <row r="291" spans="1:15" x14ac:dyDescent="0.15">
      <c r="A291" s="34" t="s">
        <v>1136</v>
      </c>
      <c r="B291" s="34" t="s">
        <v>510</v>
      </c>
      <c r="C291" s="34" t="s">
        <v>1911</v>
      </c>
      <c r="D291" s="34" t="s">
        <v>465</v>
      </c>
      <c r="E291" s="34" t="s">
        <v>468</v>
      </c>
      <c r="F291" s="66">
        <v>4.4902839600000002</v>
      </c>
      <c r="G291" s="49">
        <v>1.09707657</v>
      </c>
      <c r="H291" s="103">
        <f t="shared" si="20"/>
        <v>3.0929540223432168</v>
      </c>
      <c r="I291" s="104">
        <v>20.972089879999999</v>
      </c>
      <c r="J291" s="105">
        <v>185.30943562000002</v>
      </c>
      <c r="K291" s="72">
        <f t="shared" si="17"/>
        <v>-0.88682664857387039</v>
      </c>
      <c r="L291" s="74">
        <f t="shared" si="21"/>
        <v>4.6705486928715301</v>
      </c>
      <c r="M291" s="55"/>
      <c r="O291" s="136"/>
    </row>
    <row r="292" spans="1:15" x14ac:dyDescent="0.15">
      <c r="A292" s="34" t="s">
        <v>2055</v>
      </c>
      <c r="B292" s="34" t="s">
        <v>1375</v>
      </c>
      <c r="C292" s="34" t="s">
        <v>1915</v>
      </c>
      <c r="D292" s="34" t="s">
        <v>466</v>
      </c>
      <c r="E292" s="34" t="s">
        <v>469</v>
      </c>
      <c r="F292" s="66">
        <v>4.475428</v>
      </c>
      <c r="G292" s="49">
        <v>0.22622402</v>
      </c>
      <c r="H292" s="103">
        <f t="shared" si="20"/>
        <v>18.78316891371659</v>
      </c>
      <c r="I292" s="104">
        <v>50.846176829999997</v>
      </c>
      <c r="J292" s="105">
        <v>0.52912146999999998</v>
      </c>
      <c r="K292" s="72">
        <f t="shared" si="17"/>
        <v>95.095470913323553</v>
      </c>
      <c r="L292" s="74">
        <f t="shared" si="21"/>
        <v>11.361187540052034</v>
      </c>
      <c r="M292" s="55"/>
      <c r="O292" s="136"/>
    </row>
    <row r="293" spans="1:15" x14ac:dyDescent="0.15">
      <c r="A293" s="34" t="s">
        <v>2125</v>
      </c>
      <c r="B293" s="34" t="s">
        <v>2126</v>
      </c>
      <c r="C293" s="34" t="s">
        <v>1915</v>
      </c>
      <c r="D293" s="34" t="s">
        <v>466</v>
      </c>
      <c r="E293" s="34" t="s">
        <v>469</v>
      </c>
      <c r="F293" s="66">
        <v>4.4688106200000002</v>
      </c>
      <c r="G293" s="49">
        <v>13.329731499999999</v>
      </c>
      <c r="H293" s="103">
        <f t="shared" si="20"/>
        <v>-0.66474863953561258</v>
      </c>
      <c r="I293" s="104">
        <v>16.525690609999998</v>
      </c>
      <c r="J293" s="105">
        <v>31.338313660000001</v>
      </c>
      <c r="K293" s="72">
        <f t="shared" si="17"/>
        <v>-0.47266815983486465</v>
      </c>
      <c r="L293" s="74">
        <f t="shared" si="21"/>
        <v>3.6980064753784525</v>
      </c>
      <c r="M293" s="55"/>
      <c r="O293" s="136"/>
    </row>
    <row r="294" spans="1:15" x14ac:dyDescent="0.15">
      <c r="A294" s="34" t="s">
        <v>1356</v>
      </c>
      <c r="B294" s="34" t="s">
        <v>1357</v>
      </c>
      <c r="C294" s="34" t="s">
        <v>1916</v>
      </c>
      <c r="D294" s="34" t="s">
        <v>465</v>
      </c>
      <c r="E294" s="34" t="s">
        <v>468</v>
      </c>
      <c r="F294" s="66">
        <v>4.4026513290000002</v>
      </c>
      <c r="G294" s="49">
        <v>0.71763368199999999</v>
      </c>
      <c r="H294" s="103">
        <f t="shared" si="20"/>
        <v>5.134956370400686</v>
      </c>
      <c r="I294" s="104">
        <v>1.4641032199999999</v>
      </c>
      <c r="J294" s="105">
        <v>7.6383715499999996</v>
      </c>
      <c r="K294" s="72">
        <f t="shared" si="17"/>
        <v>-0.80832259724260203</v>
      </c>
      <c r="L294" s="74">
        <f t="shared" si="21"/>
        <v>0.33255034536940042</v>
      </c>
      <c r="M294" s="55"/>
      <c r="O294" s="136"/>
    </row>
    <row r="295" spans="1:15" x14ac:dyDescent="0.15">
      <c r="A295" s="34" t="s">
        <v>741</v>
      </c>
      <c r="B295" s="34" t="s">
        <v>753</v>
      </c>
      <c r="C295" s="34" t="s">
        <v>1910</v>
      </c>
      <c r="D295" s="34" t="s">
        <v>465</v>
      </c>
      <c r="E295" s="34" t="s">
        <v>468</v>
      </c>
      <c r="F295" s="66">
        <v>4.3367297800000006</v>
      </c>
      <c r="G295" s="49">
        <v>0</v>
      </c>
      <c r="H295" s="103" t="str">
        <f t="shared" si="20"/>
        <v/>
      </c>
      <c r="I295" s="104">
        <v>0</v>
      </c>
      <c r="J295" s="105">
        <v>0</v>
      </c>
      <c r="K295" s="72" t="str">
        <f t="shared" ref="K295:K358" si="22">IF(ISERROR(I295/J295-1),"",((I295/J295-1)))</f>
        <v/>
      </c>
      <c r="L295" s="74">
        <f t="shared" si="21"/>
        <v>0</v>
      </c>
      <c r="M295" s="55"/>
      <c r="O295" s="136"/>
    </row>
    <row r="296" spans="1:15" x14ac:dyDescent="0.15">
      <c r="A296" s="34" t="s">
        <v>564</v>
      </c>
      <c r="B296" s="34" t="s">
        <v>987</v>
      </c>
      <c r="C296" s="34" t="s">
        <v>1910</v>
      </c>
      <c r="D296" s="34" t="s">
        <v>465</v>
      </c>
      <c r="E296" s="34" t="s">
        <v>468</v>
      </c>
      <c r="F296" s="66">
        <v>4.3249989179999995</v>
      </c>
      <c r="G296" s="49">
        <v>11.632553287</v>
      </c>
      <c r="H296" s="103">
        <f t="shared" si="20"/>
        <v>-0.62819865842923606</v>
      </c>
      <c r="I296" s="104">
        <v>8.5162614899999998</v>
      </c>
      <c r="J296" s="105">
        <v>22.939567510000003</v>
      </c>
      <c r="K296" s="72">
        <f t="shared" si="22"/>
        <v>-0.62875230815543837</v>
      </c>
      <c r="L296" s="74">
        <f t="shared" si="21"/>
        <v>1.9690782937671016</v>
      </c>
      <c r="M296" s="55"/>
      <c r="O296" s="136"/>
    </row>
    <row r="297" spans="1:15" x14ac:dyDescent="0.15">
      <c r="A297" s="34" t="s">
        <v>2054</v>
      </c>
      <c r="B297" s="34" t="s">
        <v>820</v>
      </c>
      <c r="C297" s="34" t="s">
        <v>1915</v>
      </c>
      <c r="D297" s="34" t="s">
        <v>466</v>
      </c>
      <c r="E297" s="34" t="s">
        <v>469</v>
      </c>
      <c r="F297" s="66">
        <v>4.316777622</v>
      </c>
      <c r="G297" s="49">
        <v>24.29649513</v>
      </c>
      <c r="H297" s="103">
        <f t="shared" si="20"/>
        <v>-0.82232920431927337</v>
      </c>
      <c r="I297" s="104">
        <v>9.9547428</v>
      </c>
      <c r="J297" s="105">
        <v>16.7990013</v>
      </c>
      <c r="K297" s="72">
        <f t="shared" si="22"/>
        <v>-0.40742055898287244</v>
      </c>
      <c r="L297" s="74">
        <f t="shared" si="21"/>
        <v>2.3060587483744142</v>
      </c>
      <c r="M297" s="55"/>
      <c r="O297" s="136"/>
    </row>
    <row r="298" spans="1:15" x14ac:dyDescent="0.15">
      <c r="A298" s="34" t="s">
        <v>572</v>
      </c>
      <c r="B298" s="34" t="s">
        <v>993</v>
      </c>
      <c r="C298" s="34" t="s">
        <v>1910</v>
      </c>
      <c r="D298" s="34" t="s">
        <v>465</v>
      </c>
      <c r="E298" s="34" t="s">
        <v>468</v>
      </c>
      <c r="F298" s="66">
        <v>4.3158795000000003</v>
      </c>
      <c r="G298" s="49">
        <v>4.0819376400000005</v>
      </c>
      <c r="H298" s="103">
        <f t="shared" si="20"/>
        <v>5.731147328355557E-2</v>
      </c>
      <c r="I298" s="104">
        <v>0.13273763</v>
      </c>
      <c r="J298" s="105">
        <v>7.7697500000000003E-2</v>
      </c>
      <c r="K298" s="72">
        <f t="shared" si="22"/>
        <v>0.70838997393738534</v>
      </c>
      <c r="L298" s="74">
        <f t="shared" si="21"/>
        <v>3.0755638566832087E-2</v>
      </c>
      <c r="M298" s="55"/>
      <c r="O298" s="136"/>
    </row>
    <row r="299" spans="1:15" x14ac:dyDescent="0.15">
      <c r="A299" s="34" t="s">
        <v>609</v>
      </c>
      <c r="B299" s="34" t="s">
        <v>610</v>
      </c>
      <c r="C299" s="34" t="s">
        <v>645</v>
      </c>
      <c r="D299" s="34" t="s">
        <v>466</v>
      </c>
      <c r="E299" s="34" t="s">
        <v>469</v>
      </c>
      <c r="F299" s="66">
        <v>4.2001586500000005</v>
      </c>
      <c r="G299" s="49">
        <v>5.4038573400000001</v>
      </c>
      <c r="H299" s="103">
        <f t="shared" si="20"/>
        <v>-0.22274805093207728</v>
      </c>
      <c r="I299" s="104">
        <v>0</v>
      </c>
      <c r="J299" s="105">
        <v>0</v>
      </c>
      <c r="K299" s="72" t="str">
        <f t="shared" si="22"/>
        <v/>
      </c>
      <c r="L299" s="74">
        <f t="shared" si="21"/>
        <v>0</v>
      </c>
      <c r="M299" s="55"/>
      <c r="O299" s="136"/>
    </row>
    <row r="300" spans="1:15" x14ac:dyDescent="0.15">
      <c r="A300" s="34" t="s">
        <v>1029</v>
      </c>
      <c r="B300" s="34" t="s">
        <v>1030</v>
      </c>
      <c r="C300" s="34" t="s">
        <v>1909</v>
      </c>
      <c r="D300" s="34" t="s">
        <v>465</v>
      </c>
      <c r="E300" s="34" t="s">
        <v>468</v>
      </c>
      <c r="F300" s="66">
        <v>4.1850699090000001</v>
      </c>
      <c r="G300" s="49">
        <v>0.32437937500000003</v>
      </c>
      <c r="H300" s="103">
        <f t="shared" si="20"/>
        <v>11.901775610733573</v>
      </c>
      <c r="I300" s="104">
        <v>2.23923798</v>
      </c>
      <c r="J300" s="105">
        <v>0.32635158000000003</v>
      </c>
      <c r="K300" s="72">
        <f t="shared" si="22"/>
        <v>5.8614283405644914</v>
      </c>
      <c r="L300" s="74">
        <f t="shared" si="21"/>
        <v>0.5350539008164511</v>
      </c>
      <c r="M300" s="55"/>
      <c r="O300" s="136"/>
    </row>
    <row r="301" spans="1:15" x14ac:dyDescent="0.15">
      <c r="A301" s="34" t="s">
        <v>1354</v>
      </c>
      <c r="B301" s="34" t="s">
        <v>1355</v>
      </c>
      <c r="C301" s="34" t="s">
        <v>1916</v>
      </c>
      <c r="D301" s="34" t="s">
        <v>465</v>
      </c>
      <c r="E301" s="34" t="s">
        <v>468</v>
      </c>
      <c r="F301" s="66">
        <v>4.1151040700000001</v>
      </c>
      <c r="G301" s="49">
        <v>0.46192381399999999</v>
      </c>
      <c r="H301" s="103">
        <f t="shared" si="20"/>
        <v>7.9086207406488036</v>
      </c>
      <c r="I301" s="104">
        <v>0.13819489999999998</v>
      </c>
      <c r="J301" s="105">
        <v>2.5353000000000002E-4</v>
      </c>
      <c r="K301" s="72">
        <f t="shared" si="22"/>
        <v>544.08302764958773</v>
      </c>
      <c r="L301" s="74">
        <f t="shared" si="21"/>
        <v>3.3582358465116528E-2</v>
      </c>
      <c r="M301" s="55"/>
      <c r="O301" s="136"/>
    </row>
    <row r="302" spans="1:15" x14ac:dyDescent="0.15">
      <c r="A302" s="34" t="s">
        <v>1132</v>
      </c>
      <c r="B302" s="34" t="s">
        <v>502</v>
      </c>
      <c r="C302" s="34" t="s">
        <v>1911</v>
      </c>
      <c r="D302" s="34" t="s">
        <v>465</v>
      </c>
      <c r="E302" s="34" t="s">
        <v>468</v>
      </c>
      <c r="F302" s="66">
        <v>4.0818619099999998</v>
      </c>
      <c r="G302" s="49">
        <v>1.5438410900000001</v>
      </c>
      <c r="H302" s="103">
        <f t="shared" si="20"/>
        <v>1.6439650663786902</v>
      </c>
      <c r="I302" s="104">
        <v>129.94346826</v>
      </c>
      <c r="J302" s="105">
        <v>41.421643689999996</v>
      </c>
      <c r="K302" s="72">
        <f t="shared" si="22"/>
        <v>2.1370910636115323</v>
      </c>
      <c r="L302" s="74">
        <f t="shared" si="21"/>
        <v>31.834361652866402</v>
      </c>
      <c r="M302" s="55"/>
      <c r="O302" s="136"/>
    </row>
    <row r="303" spans="1:15" x14ac:dyDescent="0.15">
      <c r="A303" s="34" t="s">
        <v>824</v>
      </c>
      <c r="B303" s="34" t="s">
        <v>194</v>
      </c>
      <c r="C303" s="34" t="s">
        <v>2176</v>
      </c>
      <c r="D303" s="34" t="s">
        <v>466</v>
      </c>
      <c r="E303" s="34" t="s">
        <v>469</v>
      </c>
      <c r="F303" s="66">
        <v>3.9939211660000002</v>
      </c>
      <c r="G303" s="49">
        <v>2.8764137549999997</v>
      </c>
      <c r="H303" s="103">
        <f t="shared" si="20"/>
        <v>0.38850718505203385</v>
      </c>
      <c r="I303" s="104">
        <v>5.0653624500000003</v>
      </c>
      <c r="J303" s="105">
        <v>3.9348668399999998</v>
      </c>
      <c r="K303" s="72">
        <f t="shared" si="22"/>
        <v>0.28730212634082442</v>
      </c>
      <c r="L303" s="74">
        <f t="shared" si="21"/>
        <v>1.2682680101753416</v>
      </c>
      <c r="M303" s="55"/>
      <c r="O303" s="136"/>
    </row>
    <row r="304" spans="1:15" x14ac:dyDescent="0.15">
      <c r="A304" s="34" t="s">
        <v>1182</v>
      </c>
      <c r="B304" s="34" t="s">
        <v>1339</v>
      </c>
      <c r="C304" s="34" t="s">
        <v>1916</v>
      </c>
      <c r="D304" s="34" t="s">
        <v>465</v>
      </c>
      <c r="E304" s="34" t="s">
        <v>469</v>
      </c>
      <c r="F304" s="66">
        <v>3.9904932550000001</v>
      </c>
      <c r="G304" s="49">
        <v>2.3455512200000004</v>
      </c>
      <c r="H304" s="103">
        <f t="shared" si="20"/>
        <v>0.70130296920141411</v>
      </c>
      <c r="I304" s="104">
        <v>21.23236619</v>
      </c>
      <c r="J304" s="105">
        <v>0.60626460999999998</v>
      </c>
      <c r="K304" s="72">
        <f t="shared" si="22"/>
        <v>34.02161571001151</v>
      </c>
      <c r="L304" s="74">
        <f t="shared" si="21"/>
        <v>5.3207372706109233</v>
      </c>
      <c r="M304" s="55"/>
      <c r="O304" s="136"/>
    </row>
    <row r="305" spans="1:15" x14ac:dyDescent="0.15">
      <c r="A305" s="34" t="s">
        <v>1158</v>
      </c>
      <c r="B305" s="34" t="s">
        <v>1393</v>
      </c>
      <c r="C305" s="34" t="s">
        <v>1915</v>
      </c>
      <c r="D305" s="34" t="s">
        <v>466</v>
      </c>
      <c r="E305" s="34" t="s">
        <v>469</v>
      </c>
      <c r="F305" s="66">
        <v>3.9572528399999998</v>
      </c>
      <c r="G305" s="49">
        <v>2.2926755999999999</v>
      </c>
      <c r="H305" s="103">
        <f t="shared" si="20"/>
        <v>0.72604132917888586</v>
      </c>
      <c r="I305" s="104">
        <v>4.2838362000000005</v>
      </c>
      <c r="J305" s="105">
        <v>1.4853117900000001</v>
      </c>
      <c r="K305" s="72">
        <f t="shared" si="22"/>
        <v>1.884132630496389</v>
      </c>
      <c r="L305" s="74">
        <f t="shared" si="21"/>
        <v>1.0825277972382479</v>
      </c>
      <c r="M305" s="55"/>
      <c r="O305" s="136"/>
    </row>
    <row r="306" spans="1:15" x14ac:dyDescent="0.15">
      <c r="A306" s="34" t="s">
        <v>1281</v>
      </c>
      <c r="B306" s="34" t="s">
        <v>1282</v>
      </c>
      <c r="C306" s="34" t="s">
        <v>1910</v>
      </c>
      <c r="D306" s="34" t="s">
        <v>465</v>
      </c>
      <c r="E306" s="34" t="s">
        <v>468</v>
      </c>
      <c r="F306" s="66">
        <v>3.93207686</v>
      </c>
      <c r="G306" s="49">
        <v>0.97558028000000008</v>
      </c>
      <c r="H306" s="103">
        <f t="shared" si="20"/>
        <v>3.0305005550132682</v>
      </c>
      <c r="I306" s="104">
        <v>0.11349067</v>
      </c>
      <c r="J306" s="105">
        <v>0.12028511</v>
      </c>
      <c r="K306" s="72">
        <f t="shared" si="22"/>
        <v>-5.6486127002752018E-2</v>
      </c>
      <c r="L306" s="74">
        <f t="shared" si="21"/>
        <v>2.8862780164475219E-2</v>
      </c>
      <c r="M306" s="55"/>
      <c r="O306" s="136"/>
    </row>
    <row r="307" spans="1:15" x14ac:dyDescent="0.15">
      <c r="A307" s="34" t="s">
        <v>916</v>
      </c>
      <c r="B307" s="34" t="s">
        <v>913</v>
      </c>
      <c r="C307" s="34" t="s">
        <v>1917</v>
      </c>
      <c r="D307" s="34" t="s">
        <v>466</v>
      </c>
      <c r="E307" s="34" t="s">
        <v>468</v>
      </c>
      <c r="F307" s="66">
        <v>3.90340329</v>
      </c>
      <c r="G307" s="49">
        <v>4.3080686799999999</v>
      </c>
      <c r="H307" s="103">
        <f t="shared" si="20"/>
        <v>-9.3931972783683593E-2</v>
      </c>
      <c r="I307" s="104">
        <v>5.2601736399999997</v>
      </c>
      <c r="J307" s="105">
        <v>5.0309855099999998</v>
      </c>
      <c r="K307" s="72">
        <f t="shared" si="22"/>
        <v>4.5555315065894497E-2</v>
      </c>
      <c r="L307" s="74">
        <f t="shared" si="21"/>
        <v>1.3475865159707849</v>
      </c>
      <c r="M307" s="55"/>
      <c r="O307" s="136"/>
    </row>
    <row r="308" spans="1:15" x14ac:dyDescent="0.15">
      <c r="A308" s="34" t="s">
        <v>903</v>
      </c>
      <c r="B308" s="34" t="s">
        <v>1458</v>
      </c>
      <c r="C308" s="34" t="s">
        <v>1916</v>
      </c>
      <c r="D308" s="34" t="s">
        <v>465</v>
      </c>
      <c r="E308" s="34" t="s">
        <v>469</v>
      </c>
      <c r="F308" s="66">
        <v>3.8425168799999998</v>
      </c>
      <c r="G308" s="49">
        <v>7.3370262799999999</v>
      </c>
      <c r="H308" s="103">
        <f t="shared" si="20"/>
        <v>-0.47628416018158248</v>
      </c>
      <c r="I308" s="104">
        <v>1.3651139999999999E-2</v>
      </c>
      <c r="J308" s="105">
        <v>4.3342254599999999</v>
      </c>
      <c r="K308" s="72">
        <f t="shared" si="22"/>
        <v>-0.99685038535120418</v>
      </c>
      <c r="L308" s="74">
        <f t="shared" si="21"/>
        <v>3.5526558311436748E-3</v>
      </c>
      <c r="M308" s="55"/>
      <c r="O308" s="136"/>
    </row>
    <row r="309" spans="1:15" x14ac:dyDescent="0.15">
      <c r="A309" s="34" t="s">
        <v>1053</v>
      </c>
      <c r="B309" s="34" t="s">
        <v>439</v>
      </c>
      <c r="C309" s="34" t="s">
        <v>1909</v>
      </c>
      <c r="D309" s="34" t="s">
        <v>465</v>
      </c>
      <c r="E309" s="34" t="s">
        <v>468</v>
      </c>
      <c r="F309" s="66">
        <v>3.82073062</v>
      </c>
      <c r="G309" s="49">
        <v>0</v>
      </c>
      <c r="H309" s="103" t="str">
        <f t="shared" si="20"/>
        <v/>
      </c>
      <c r="I309" s="104">
        <v>0</v>
      </c>
      <c r="J309" s="105">
        <v>0</v>
      </c>
      <c r="K309" s="72" t="str">
        <f t="shared" si="22"/>
        <v/>
      </c>
      <c r="L309" s="74">
        <f t="shared" si="21"/>
        <v>0</v>
      </c>
      <c r="M309" s="55"/>
      <c r="O309" s="136"/>
    </row>
    <row r="310" spans="1:15" x14ac:dyDescent="0.15">
      <c r="A310" s="34" t="s">
        <v>1970</v>
      </c>
      <c r="B310" s="34" t="s">
        <v>191</v>
      </c>
      <c r="C310" s="34" t="s">
        <v>2176</v>
      </c>
      <c r="D310" s="34" t="s">
        <v>466</v>
      </c>
      <c r="E310" s="34" t="s">
        <v>469</v>
      </c>
      <c r="F310" s="66">
        <v>3.8198169479999997</v>
      </c>
      <c r="G310" s="49">
        <v>4.9538339800000006</v>
      </c>
      <c r="H310" s="103">
        <f t="shared" si="20"/>
        <v>-0.22891704416787917</v>
      </c>
      <c r="I310" s="104">
        <v>2.68502033</v>
      </c>
      <c r="J310" s="105">
        <v>2.6871372500000001</v>
      </c>
      <c r="K310" s="72">
        <f t="shared" si="22"/>
        <v>-7.8779749713198122E-4</v>
      </c>
      <c r="L310" s="74">
        <f t="shared" si="21"/>
        <v>0.70291858655840489</v>
      </c>
      <c r="M310" s="55"/>
      <c r="O310" s="136"/>
    </row>
    <row r="311" spans="1:15" x14ac:dyDescent="0.15">
      <c r="A311" s="34" t="s">
        <v>521</v>
      </c>
      <c r="B311" s="34" t="s">
        <v>522</v>
      </c>
      <c r="C311" s="34" t="s">
        <v>1916</v>
      </c>
      <c r="D311" s="34" t="s">
        <v>465</v>
      </c>
      <c r="E311" s="34" t="s">
        <v>469</v>
      </c>
      <c r="F311" s="66">
        <v>3.7879059649999998</v>
      </c>
      <c r="G311" s="49">
        <v>6.6749248420000002</v>
      </c>
      <c r="H311" s="103">
        <f t="shared" si="20"/>
        <v>-0.43251706129098022</v>
      </c>
      <c r="I311" s="104">
        <v>4.2232275599999998</v>
      </c>
      <c r="J311" s="105">
        <v>11.98400633</v>
      </c>
      <c r="K311" s="72">
        <f t="shared" si="22"/>
        <v>-0.64759468213665405</v>
      </c>
      <c r="L311" s="74">
        <f t="shared" si="21"/>
        <v>1.1149240765273327</v>
      </c>
      <c r="M311" s="55"/>
      <c r="O311" s="136"/>
    </row>
    <row r="312" spans="1:15" x14ac:dyDescent="0.15">
      <c r="A312" s="34" t="s">
        <v>1277</v>
      </c>
      <c r="B312" s="34" t="s">
        <v>1278</v>
      </c>
      <c r="C312" s="34" t="s">
        <v>1910</v>
      </c>
      <c r="D312" s="34" t="s">
        <v>465</v>
      </c>
      <c r="E312" s="34" t="s">
        <v>468</v>
      </c>
      <c r="F312" s="66">
        <v>3.7166603</v>
      </c>
      <c r="G312" s="49">
        <v>2.0248794700000001</v>
      </c>
      <c r="H312" s="103">
        <f t="shared" si="20"/>
        <v>0.83549705306657085</v>
      </c>
      <c r="I312" s="104">
        <v>2.5616278100000001</v>
      </c>
      <c r="J312" s="105">
        <v>1.1560266799999999</v>
      </c>
      <c r="K312" s="72">
        <f t="shared" si="22"/>
        <v>1.2158898702926133</v>
      </c>
      <c r="L312" s="74">
        <f t="shared" si="21"/>
        <v>0.68922839410424463</v>
      </c>
      <c r="M312" s="55"/>
      <c r="O312" s="136"/>
    </row>
    <row r="313" spans="1:15" x14ac:dyDescent="0.15">
      <c r="A313" s="34" t="s">
        <v>1239</v>
      </c>
      <c r="B313" s="34" t="s">
        <v>1240</v>
      </c>
      <c r="C313" s="34" t="s">
        <v>1915</v>
      </c>
      <c r="D313" s="34" t="s">
        <v>466</v>
      </c>
      <c r="E313" s="34" t="s">
        <v>469</v>
      </c>
      <c r="F313" s="66">
        <v>3.7104985019999996</v>
      </c>
      <c r="G313" s="49">
        <v>1.62621353</v>
      </c>
      <c r="H313" s="103">
        <f t="shared" si="20"/>
        <v>1.2816797631735359</v>
      </c>
      <c r="I313" s="104">
        <v>6.6663080004676996</v>
      </c>
      <c r="J313" s="105">
        <v>0.44692702405594398</v>
      </c>
      <c r="K313" s="72">
        <f t="shared" si="22"/>
        <v>13.915875840242872</v>
      </c>
      <c r="L313" s="74">
        <f t="shared" si="21"/>
        <v>1.7966071127301322</v>
      </c>
      <c r="M313" s="55"/>
      <c r="O313" s="136"/>
    </row>
    <row r="314" spans="1:15" x14ac:dyDescent="0.15">
      <c r="A314" s="34" t="s">
        <v>46</v>
      </c>
      <c r="B314" s="34" t="s">
        <v>1383</v>
      </c>
      <c r="C314" s="34" t="s">
        <v>1915</v>
      </c>
      <c r="D314" s="34" t="s">
        <v>466</v>
      </c>
      <c r="E314" s="34" t="s">
        <v>469</v>
      </c>
      <c r="F314" s="66">
        <v>3.6878834389999997</v>
      </c>
      <c r="G314" s="49">
        <v>4.1692626409999995</v>
      </c>
      <c r="H314" s="103">
        <f t="shared" si="20"/>
        <v>-0.11545907357003082</v>
      </c>
      <c r="I314" s="104">
        <v>1.0520460600000001</v>
      </c>
      <c r="J314" s="105">
        <v>18.7726212</v>
      </c>
      <c r="K314" s="72">
        <f t="shared" si="22"/>
        <v>-0.94395848886568912</v>
      </c>
      <c r="L314" s="74">
        <f t="shared" si="21"/>
        <v>0.28527096297958676</v>
      </c>
      <c r="M314" s="55"/>
      <c r="O314" s="136"/>
    </row>
    <row r="315" spans="1:15" x14ac:dyDescent="0.15">
      <c r="A315" s="34" t="s">
        <v>2046</v>
      </c>
      <c r="B315" s="34" t="s">
        <v>2113</v>
      </c>
      <c r="C315" s="34" t="s">
        <v>1915</v>
      </c>
      <c r="D315" s="34" t="s">
        <v>466</v>
      </c>
      <c r="E315" s="34" t="s">
        <v>469</v>
      </c>
      <c r="F315" s="66">
        <v>3.6781498199999998</v>
      </c>
      <c r="G315" s="49">
        <v>1.567578E-2</v>
      </c>
      <c r="H315" s="103">
        <f t="shared" si="20"/>
        <v>233.63903040231489</v>
      </c>
      <c r="I315" s="104">
        <v>4.6198209500000003</v>
      </c>
      <c r="J315" s="105">
        <v>0</v>
      </c>
      <c r="K315" s="72" t="str">
        <f t="shared" si="22"/>
        <v/>
      </c>
      <c r="L315" s="74">
        <f t="shared" ref="L315:L346" si="23">IF(ISERROR(I315/F315),"",(I315/F315))</f>
        <v>1.2560176110498948</v>
      </c>
      <c r="M315" s="55"/>
      <c r="O315" s="136"/>
    </row>
    <row r="316" spans="1:15" x14ac:dyDescent="0.15">
      <c r="A316" s="34" t="s">
        <v>2048</v>
      </c>
      <c r="B316" s="34" t="s">
        <v>2115</v>
      </c>
      <c r="C316" s="34" t="s">
        <v>1915</v>
      </c>
      <c r="D316" s="34" t="s">
        <v>466</v>
      </c>
      <c r="E316" s="34" t="s">
        <v>469</v>
      </c>
      <c r="F316" s="66">
        <v>3.6624791800000001</v>
      </c>
      <c r="G316" s="49">
        <v>8.4405425399999991</v>
      </c>
      <c r="H316" s="103">
        <f t="shared" si="20"/>
        <v>-0.56608486212309284</v>
      </c>
      <c r="I316" s="104">
        <v>9.0236898199999995</v>
      </c>
      <c r="J316" s="105">
        <v>2.1695671600000002</v>
      </c>
      <c r="K316" s="72">
        <f t="shared" si="22"/>
        <v>3.1592120245772888</v>
      </c>
      <c r="L316" s="74">
        <f t="shared" si="23"/>
        <v>2.4638201001322821</v>
      </c>
      <c r="M316" s="55"/>
      <c r="O316" s="136"/>
    </row>
    <row r="317" spans="1:15" x14ac:dyDescent="0.15">
      <c r="A317" s="34" t="s">
        <v>2045</v>
      </c>
      <c r="B317" s="34" t="s">
        <v>2112</v>
      </c>
      <c r="C317" s="34" t="s">
        <v>1915</v>
      </c>
      <c r="D317" s="34" t="s">
        <v>466</v>
      </c>
      <c r="E317" s="34" t="s">
        <v>469</v>
      </c>
      <c r="F317" s="66">
        <v>3.5750920150000001</v>
      </c>
      <c r="G317" s="49">
        <v>1.2435130589999999</v>
      </c>
      <c r="H317" s="103">
        <f t="shared" si="20"/>
        <v>1.874993542789968</v>
      </c>
      <c r="I317" s="104">
        <v>1.68508631</v>
      </c>
      <c r="J317" s="105">
        <v>0.39470290999999996</v>
      </c>
      <c r="K317" s="72">
        <f t="shared" si="22"/>
        <v>3.2692523092875101</v>
      </c>
      <c r="L317" s="74">
        <f t="shared" si="23"/>
        <v>0.47134068240198845</v>
      </c>
      <c r="M317" s="55"/>
      <c r="O317" s="136"/>
    </row>
    <row r="318" spans="1:15" x14ac:dyDescent="0.15">
      <c r="A318" s="34" t="s">
        <v>2014</v>
      </c>
      <c r="B318" s="34" t="s">
        <v>1398</v>
      </c>
      <c r="C318" s="34" t="s">
        <v>1915</v>
      </c>
      <c r="D318" s="34" t="s">
        <v>466</v>
      </c>
      <c r="E318" s="34" t="s">
        <v>469</v>
      </c>
      <c r="F318" s="66">
        <v>3.5590171600000002</v>
      </c>
      <c r="G318" s="49">
        <v>1.88756071</v>
      </c>
      <c r="H318" s="103">
        <f t="shared" si="20"/>
        <v>0.88551135926112812</v>
      </c>
      <c r="I318" s="104">
        <v>7.0994760599999998</v>
      </c>
      <c r="J318" s="105">
        <v>8.3423852600000004</v>
      </c>
      <c r="K318" s="72">
        <f t="shared" si="22"/>
        <v>-0.14898726937959716</v>
      </c>
      <c r="L318" s="74">
        <f t="shared" si="23"/>
        <v>1.9947855660240759</v>
      </c>
      <c r="M318" s="55"/>
      <c r="O318" s="136"/>
    </row>
    <row r="319" spans="1:15" x14ac:dyDescent="0.15">
      <c r="A319" s="34" t="s">
        <v>2083</v>
      </c>
      <c r="B319" s="34" t="s">
        <v>841</v>
      </c>
      <c r="C319" s="34" t="s">
        <v>1915</v>
      </c>
      <c r="D319" s="34" t="s">
        <v>466</v>
      </c>
      <c r="E319" s="34" t="s">
        <v>469</v>
      </c>
      <c r="F319" s="66">
        <v>3.5511631499999998</v>
      </c>
      <c r="G319" s="49">
        <v>1.6056559699999999</v>
      </c>
      <c r="H319" s="103">
        <f t="shared" si="20"/>
        <v>1.2116587963734222</v>
      </c>
      <c r="I319" s="104">
        <v>1.2843595400000001</v>
      </c>
      <c r="J319" s="105">
        <v>3.0605049500000003</v>
      </c>
      <c r="K319" s="72">
        <f t="shared" si="22"/>
        <v>-0.58034391024265464</v>
      </c>
      <c r="L319" s="74">
        <f t="shared" si="23"/>
        <v>0.36167291835071003</v>
      </c>
      <c r="M319" s="55"/>
      <c r="O319" s="136"/>
    </row>
    <row r="320" spans="1:15" x14ac:dyDescent="0.15">
      <c r="A320" s="34" t="s">
        <v>1940</v>
      </c>
      <c r="B320" s="34" t="s">
        <v>1941</v>
      </c>
      <c r="C320" s="34" t="s">
        <v>1475</v>
      </c>
      <c r="D320" s="34" t="s">
        <v>465</v>
      </c>
      <c r="E320" s="34" t="s">
        <v>468</v>
      </c>
      <c r="F320" s="66">
        <v>3.507334363</v>
      </c>
      <c r="G320" s="49">
        <v>2.0979698829999998</v>
      </c>
      <c r="H320" s="103">
        <f t="shared" si="20"/>
        <v>0.67177536313565867</v>
      </c>
      <c r="I320" s="104">
        <v>3.27339175</v>
      </c>
      <c r="J320" s="105">
        <v>1.26239787</v>
      </c>
      <c r="K320" s="72">
        <f t="shared" si="22"/>
        <v>1.5929953050380226</v>
      </c>
      <c r="L320" s="74">
        <f t="shared" si="23"/>
        <v>0.9332990274699966</v>
      </c>
      <c r="M320" s="55"/>
      <c r="O320" s="136"/>
    </row>
    <row r="321" spans="1:15" x14ac:dyDescent="0.15">
      <c r="A321" s="34" t="s">
        <v>474</v>
      </c>
      <c r="B321" s="34" t="s">
        <v>475</v>
      </c>
      <c r="C321" s="34" t="s">
        <v>1910</v>
      </c>
      <c r="D321" s="34" t="s">
        <v>465</v>
      </c>
      <c r="E321" s="34" t="s">
        <v>468</v>
      </c>
      <c r="F321" s="66">
        <v>3.4976521699999998</v>
      </c>
      <c r="G321" s="49">
        <v>3.0211491600000002</v>
      </c>
      <c r="H321" s="103">
        <f t="shared" si="20"/>
        <v>0.15772243764356197</v>
      </c>
      <c r="I321" s="104">
        <v>0.50475000000000003</v>
      </c>
      <c r="J321" s="105">
        <v>3.0295000000000001</v>
      </c>
      <c r="K321" s="72">
        <f t="shared" si="22"/>
        <v>-0.83338834791219674</v>
      </c>
      <c r="L321" s="74">
        <f t="shared" si="23"/>
        <v>0.14431109083096735</v>
      </c>
      <c r="M321" s="55"/>
      <c r="O321" s="136"/>
    </row>
    <row r="322" spans="1:15" x14ac:dyDescent="0.15">
      <c r="A322" s="34" t="s">
        <v>1141</v>
      </c>
      <c r="B322" s="34" t="s">
        <v>667</v>
      </c>
      <c r="C322" s="34" t="s">
        <v>1911</v>
      </c>
      <c r="D322" s="34" t="s">
        <v>465</v>
      </c>
      <c r="E322" s="34" t="s">
        <v>468</v>
      </c>
      <c r="F322" s="66">
        <v>3.4534575699999999</v>
      </c>
      <c r="G322" s="49">
        <v>5.369177E-2</v>
      </c>
      <c r="H322" s="103">
        <f t="shared" si="20"/>
        <v>63.32005445154816</v>
      </c>
      <c r="I322" s="104">
        <v>126.80582871999999</v>
      </c>
      <c r="J322" s="105">
        <v>121.51033393</v>
      </c>
      <c r="K322" s="72">
        <f t="shared" si="22"/>
        <v>4.3580612600823132E-2</v>
      </c>
      <c r="L322" s="74">
        <f t="shared" si="23"/>
        <v>36.718513591003813</v>
      </c>
      <c r="M322" s="55"/>
      <c r="O322" s="136"/>
    </row>
    <row r="323" spans="1:15" x14ac:dyDescent="0.15">
      <c r="A323" s="34" t="s">
        <v>1117</v>
      </c>
      <c r="B323" s="34" t="s">
        <v>234</v>
      </c>
      <c r="C323" s="34" t="s">
        <v>1475</v>
      </c>
      <c r="D323" s="34" t="s">
        <v>465</v>
      </c>
      <c r="E323" s="34" t="s">
        <v>468</v>
      </c>
      <c r="F323" s="66">
        <v>3.4428676789999999</v>
      </c>
      <c r="G323" s="49">
        <v>9.7920188599999989</v>
      </c>
      <c r="H323" s="103">
        <f t="shared" si="20"/>
        <v>-0.64840062828473755</v>
      </c>
      <c r="I323" s="104">
        <v>14.60431657</v>
      </c>
      <c r="J323" s="105">
        <v>14.35050841</v>
      </c>
      <c r="K323" s="72">
        <f t="shared" si="22"/>
        <v>1.7686353176388891E-2</v>
      </c>
      <c r="L323" s="74">
        <f t="shared" si="23"/>
        <v>4.2419046944731562</v>
      </c>
      <c r="M323" s="55"/>
      <c r="O323" s="136"/>
    </row>
    <row r="324" spans="1:15" x14ac:dyDescent="0.15">
      <c r="A324" s="34" t="s">
        <v>287</v>
      </c>
      <c r="B324" s="34" t="s">
        <v>26</v>
      </c>
      <c r="C324" s="34" t="s">
        <v>1930</v>
      </c>
      <c r="D324" s="34" t="s">
        <v>2152</v>
      </c>
      <c r="E324" s="34" t="s">
        <v>468</v>
      </c>
      <c r="F324" s="66">
        <v>3.42331143</v>
      </c>
      <c r="G324" s="49">
        <v>0.57112943999999999</v>
      </c>
      <c r="H324" s="103">
        <f t="shared" si="20"/>
        <v>4.9939327063931431</v>
      </c>
      <c r="I324" s="104">
        <v>2.171536E-2</v>
      </c>
      <c r="J324" s="105">
        <v>24.600401904323899</v>
      </c>
      <c r="K324" s="72">
        <f t="shared" si="22"/>
        <v>-0.9991172762101832</v>
      </c>
      <c r="L324" s="74">
        <f t="shared" si="23"/>
        <v>6.3433784638168315E-3</v>
      </c>
      <c r="M324" s="55"/>
      <c r="O324" s="136"/>
    </row>
    <row r="325" spans="1:15" x14ac:dyDescent="0.15">
      <c r="A325" s="34" t="s">
        <v>1055</v>
      </c>
      <c r="B325" s="34" t="s">
        <v>434</v>
      </c>
      <c r="C325" s="34" t="s">
        <v>1909</v>
      </c>
      <c r="D325" s="34" t="s">
        <v>465</v>
      </c>
      <c r="E325" s="34" t="s">
        <v>468</v>
      </c>
      <c r="F325" s="66">
        <v>3.4115350000000002</v>
      </c>
      <c r="G325" s="49">
        <v>0</v>
      </c>
      <c r="H325" s="103" t="str">
        <f t="shared" si="20"/>
        <v/>
      </c>
      <c r="I325" s="104">
        <v>0</v>
      </c>
      <c r="J325" s="105">
        <v>0</v>
      </c>
      <c r="K325" s="72" t="str">
        <f t="shared" si="22"/>
        <v/>
      </c>
      <c r="L325" s="74">
        <f t="shared" si="23"/>
        <v>0</v>
      </c>
      <c r="M325" s="55"/>
      <c r="O325" s="136"/>
    </row>
    <row r="326" spans="1:15" x14ac:dyDescent="0.15">
      <c r="A326" s="34" t="s">
        <v>107</v>
      </c>
      <c r="B326" s="34" t="s">
        <v>108</v>
      </c>
      <c r="C326" s="34" t="s">
        <v>1913</v>
      </c>
      <c r="D326" s="34" t="s">
        <v>466</v>
      </c>
      <c r="E326" s="34" t="s">
        <v>469</v>
      </c>
      <c r="F326" s="66">
        <v>3.3961772689999998</v>
      </c>
      <c r="G326" s="49">
        <v>2.3131137850000001</v>
      </c>
      <c r="H326" s="103">
        <f t="shared" si="20"/>
        <v>0.46822749966880672</v>
      </c>
      <c r="I326" s="104">
        <v>0</v>
      </c>
      <c r="J326" s="105">
        <v>0</v>
      </c>
      <c r="K326" s="72" t="str">
        <f t="shared" si="22"/>
        <v/>
      </c>
      <c r="L326" s="74">
        <f t="shared" si="23"/>
        <v>0</v>
      </c>
      <c r="M326" s="55"/>
      <c r="O326" s="136"/>
    </row>
    <row r="327" spans="1:15" x14ac:dyDescent="0.15">
      <c r="A327" s="34" t="s">
        <v>561</v>
      </c>
      <c r="B327" s="34" t="s">
        <v>984</v>
      </c>
      <c r="C327" s="34" t="s">
        <v>1910</v>
      </c>
      <c r="D327" s="34" t="s">
        <v>465</v>
      </c>
      <c r="E327" s="34" t="s">
        <v>468</v>
      </c>
      <c r="F327" s="66">
        <v>3.3861563960000001</v>
      </c>
      <c r="G327" s="49">
        <v>0.75104801700000001</v>
      </c>
      <c r="H327" s="103">
        <f t="shared" si="20"/>
        <v>3.5085751101849993</v>
      </c>
      <c r="I327" s="104">
        <v>10.8929984</v>
      </c>
      <c r="J327" s="105">
        <v>5.6605173499999992</v>
      </c>
      <c r="K327" s="72">
        <f t="shared" si="22"/>
        <v>0.9243821238353771</v>
      </c>
      <c r="L327" s="74">
        <f t="shared" si="23"/>
        <v>3.2169212304746715</v>
      </c>
      <c r="M327" s="55"/>
      <c r="O327" s="136"/>
    </row>
    <row r="328" spans="1:15" x14ac:dyDescent="0.15">
      <c r="A328" s="34" t="s">
        <v>1126</v>
      </c>
      <c r="B328" s="34" t="s">
        <v>505</v>
      </c>
      <c r="C328" s="34" t="s">
        <v>1911</v>
      </c>
      <c r="D328" s="34" t="s">
        <v>465</v>
      </c>
      <c r="E328" s="34" t="s">
        <v>468</v>
      </c>
      <c r="F328" s="66">
        <v>3.3849470400000001</v>
      </c>
      <c r="G328" s="49">
        <v>7.4935378400000001</v>
      </c>
      <c r="H328" s="103">
        <f t="shared" ref="H328:H391" si="24">IF(ISERROR(F328/G328-1),"",((F328/G328-1)))</f>
        <v>-0.54828452030609887</v>
      </c>
      <c r="I328" s="104">
        <v>235.61373723</v>
      </c>
      <c r="J328" s="105">
        <v>91.15030514</v>
      </c>
      <c r="K328" s="72">
        <f t="shared" si="22"/>
        <v>1.5848924681943197</v>
      </c>
      <c r="L328" s="74">
        <f t="shared" si="23"/>
        <v>69.606328975238554</v>
      </c>
      <c r="M328" s="55"/>
      <c r="O328" s="136"/>
    </row>
    <row r="329" spans="1:15" x14ac:dyDescent="0.15">
      <c r="A329" s="34" t="s">
        <v>1287</v>
      </c>
      <c r="B329" s="34" t="s">
        <v>830</v>
      </c>
      <c r="C329" s="34" t="s">
        <v>1475</v>
      </c>
      <c r="D329" s="34" t="s">
        <v>465</v>
      </c>
      <c r="E329" s="34" t="s">
        <v>468</v>
      </c>
      <c r="F329" s="66">
        <v>3.3759508500000002</v>
      </c>
      <c r="G329" s="49">
        <v>0.53771373999999994</v>
      </c>
      <c r="H329" s="103">
        <f t="shared" si="24"/>
        <v>5.2783421714312162</v>
      </c>
      <c r="I329" s="104">
        <v>6.282216</v>
      </c>
      <c r="J329" s="105">
        <v>0.35400324</v>
      </c>
      <c r="K329" s="72">
        <f t="shared" si="22"/>
        <v>16.746210458412754</v>
      </c>
      <c r="L329" s="74">
        <f t="shared" si="23"/>
        <v>1.8608730633622821</v>
      </c>
      <c r="M329" s="55"/>
      <c r="O329" s="136"/>
    </row>
    <row r="330" spans="1:15" x14ac:dyDescent="0.15">
      <c r="A330" s="34" t="s">
        <v>313</v>
      </c>
      <c r="B330" s="34" t="s">
        <v>321</v>
      </c>
      <c r="C330" s="34" t="s">
        <v>1475</v>
      </c>
      <c r="D330" s="34" t="s">
        <v>465</v>
      </c>
      <c r="E330" s="34" t="s">
        <v>468</v>
      </c>
      <c r="F330" s="66">
        <v>3.3551648199999997</v>
      </c>
      <c r="G330" s="49">
        <v>3.0311265000000001</v>
      </c>
      <c r="H330" s="103">
        <f t="shared" si="24"/>
        <v>0.10690359508255409</v>
      </c>
      <c r="I330" s="104">
        <v>17.67550962</v>
      </c>
      <c r="J330" s="105">
        <v>1.7734512099999999</v>
      </c>
      <c r="K330" s="72">
        <f t="shared" si="22"/>
        <v>8.9667301363199048</v>
      </c>
      <c r="L330" s="74">
        <f t="shared" si="23"/>
        <v>5.2681494258156896</v>
      </c>
      <c r="M330" s="55"/>
      <c r="O330" s="136"/>
    </row>
    <row r="331" spans="1:15" x14ac:dyDescent="0.15">
      <c r="A331" s="34" t="s">
        <v>1019</v>
      </c>
      <c r="B331" s="34" t="s">
        <v>1020</v>
      </c>
      <c r="C331" s="34" t="s">
        <v>1916</v>
      </c>
      <c r="D331" s="34" t="s">
        <v>465</v>
      </c>
      <c r="E331" s="34" t="s">
        <v>468</v>
      </c>
      <c r="F331" s="66">
        <v>3.3470988999999998</v>
      </c>
      <c r="G331" s="49">
        <v>1.0915938799999998</v>
      </c>
      <c r="H331" s="103">
        <f t="shared" si="24"/>
        <v>2.0662492354757434</v>
      </c>
      <c r="I331" s="104">
        <v>8.4349773300000006</v>
      </c>
      <c r="J331" s="105">
        <v>9.6894434700000005</v>
      </c>
      <c r="K331" s="72">
        <f t="shared" si="22"/>
        <v>-0.12946730572132636</v>
      </c>
      <c r="L331" s="74">
        <f t="shared" si="23"/>
        <v>2.5200860751380847</v>
      </c>
      <c r="M331" s="55"/>
      <c r="O331" s="136"/>
    </row>
    <row r="332" spans="1:15" x14ac:dyDescent="0.15">
      <c r="A332" s="34" t="s">
        <v>159</v>
      </c>
      <c r="B332" s="34" t="s">
        <v>160</v>
      </c>
      <c r="C332" s="34" t="s">
        <v>1909</v>
      </c>
      <c r="D332" s="34" t="s">
        <v>465</v>
      </c>
      <c r="E332" s="34" t="s">
        <v>468</v>
      </c>
      <c r="F332" s="66">
        <v>3.33890894</v>
      </c>
      <c r="G332" s="49">
        <v>0</v>
      </c>
      <c r="H332" s="103" t="str">
        <f t="shared" si="24"/>
        <v/>
      </c>
      <c r="I332" s="104">
        <v>3.8956309399999998</v>
      </c>
      <c r="J332" s="105">
        <v>0</v>
      </c>
      <c r="K332" s="72" t="str">
        <f t="shared" si="22"/>
        <v/>
      </c>
      <c r="L332" s="74">
        <f t="shared" si="23"/>
        <v>1.1667377008490682</v>
      </c>
      <c r="M332" s="55"/>
      <c r="O332" s="136"/>
    </row>
    <row r="333" spans="1:15" x14ac:dyDescent="0.15">
      <c r="A333" s="34" t="s">
        <v>639</v>
      </c>
      <c r="B333" s="34" t="s">
        <v>640</v>
      </c>
      <c r="C333" s="34" t="s">
        <v>645</v>
      </c>
      <c r="D333" s="34" t="s">
        <v>466</v>
      </c>
      <c r="E333" s="34" t="s">
        <v>469</v>
      </c>
      <c r="F333" s="66">
        <v>3.3303449999999999</v>
      </c>
      <c r="G333" s="49">
        <v>0.70322499999999999</v>
      </c>
      <c r="H333" s="103">
        <f t="shared" si="24"/>
        <v>3.7358171282306518</v>
      </c>
      <c r="I333" s="104">
        <v>0</v>
      </c>
      <c r="J333" s="105">
        <v>0</v>
      </c>
      <c r="K333" s="72" t="str">
        <f t="shared" si="22"/>
        <v/>
      </c>
      <c r="L333" s="74">
        <f t="shared" si="23"/>
        <v>0</v>
      </c>
      <c r="M333" s="55"/>
      <c r="O333" s="136"/>
    </row>
    <row r="334" spans="1:15" x14ac:dyDescent="0.15">
      <c r="A334" s="34" t="s">
        <v>1090</v>
      </c>
      <c r="B334" s="34" t="s">
        <v>2171</v>
      </c>
      <c r="C334" s="34" t="s">
        <v>1909</v>
      </c>
      <c r="D334" s="34" t="s">
        <v>465</v>
      </c>
      <c r="E334" s="34" t="s">
        <v>468</v>
      </c>
      <c r="F334" s="66">
        <v>3.3253950699999999</v>
      </c>
      <c r="G334" s="49">
        <v>1.1104009399999999</v>
      </c>
      <c r="H334" s="103">
        <f t="shared" si="24"/>
        <v>1.9947696820213427</v>
      </c>
      <c r="I334" s="104">
        <v>5.0427311900000005</v>
      </c>
      <c r="J334" s="105">
        <v>2.8344364900000003</v>
      </c>
      <c r="K334" s="72">
        <f t="shared" si="22"/>
        <v>0.77909478931383647</v>
      </c>
      <c r="L334" s="74">
        <f t="shared" si="23"/>
        <v>1.5164307048786239</v>
      </c>
      <c r="M334" s="55"/>
      <c r="O334" s="136"/>
    </row>
    <row r="335" spans="1:15" x14ac:dyDescent="0.15">
      <c r="A335" s="34" t="s">
        <v>1954</v>
      </c>
      <c r="B335" s="34" t="s">
        <v>2135</v>
      </c>
      <c r="C335" s="34" t="s">
        <v>1475</v>
      </c>
      <c r="D335" s="34" t="s">
        <v>465</v>
      </c>
      <c r="E335" s="34" t="s">
        <v>468</v>
      </c>
      <c r="F335" s="66">
        <v>3.3227532100000001</v>
      </c>
      <c r="G335" s="49">
        <v>2.4434339</v>
      </c>
      <c r="H335" s="103">
        <f t="shared" si="24"/>
        <v>0.35987030793016328</v>
      </c>
      <c r="I335" s="104">
        <v>2.1117617599999998</v>
      </c>
      <c r="J335" s="105">
        <v>5.1774612199999996</v>
      </c>
      <c r="K335" s="72">
        <f t="shared" si="22"/>
        <v>-0.59212407968552583</v>
      </c>
      <c r="L335" s="74">
        <f t="shared" si="23"/>
        <v>0.63554577380123867</v>
      </c>
      <c r="M335" s="55"/>
      <c r="O335" s="136"/>
    </row>
    <row r="336" spans="1:15" x14ac:dyDescent="0.15">
      <c r="A336" s="34" t="s">
        <v>852</v>
      </c>
      <c r="B336" s="34" t="s">
        <v>1459</v>
      </c>
      <c r="C336" s="34" t="s">
        <v>1916</v>
      </c>
      <c r="D336" s="34" t="s">
        <v>465</v>
      </c>
      <c r="E336" s="34" t="s">
        <v>469</v>
      </c>
      <c r="F336" s="66">
        <v>3.3029208799999998</v>
      </c>
      <c r="G336" s="49">
        <v>1.68518206</v>
      </c>
      <c r="H336" s="103">
        <f t="shared" si="24"/>
        <v>0.95997866248350627</v>
      </c>
      <c r="I336" s="104">
        <v>1.04687957</v>
      </c>
      <c r="J336" s="105">
        <v>9.8663751999999985</v>
      </c>
      <c r="K336" s="72">
        <f t="shared" si="22"/>
        <v>-0.89389420645588258</v>
      </c>
      <c r="L336" s="74">
        <f t="shared" si="23"/>
        <v>0.31695569104882709</v>
      </c>
      <c r="M336" s="55"/>
      <c r="O336" s="136"/>
    </row>
    <row r="337" spans="1:15" x14ac:dyDescent="0.15">
      <c r="A337" s="34" t="s">
        <v>1314</v>
      </c>
      <c r="B337" s="34" t="s">
        <v>666</v>
      </c>
      <c r="C337" s="34" t="s">
        <v>1911</v>
      </c>
      <c r="D337" s="34" t="s">
        <v>465</v>
      </c>
      <c r="E337" s="34" t="s">
        <v>468</v>
      </c>
      <c r="F337" s="66">
        <v>3.2986420299999999</v>
      </c>
      <c r="G337" s="49">
        <v>4.3056108699999998</v>
      </c>
      <c r="H337" s="103">
        <f t="shared" si="24"/>
        <v>-0.23387362917912735</v>
      </c>
      <c r="I337" s="104">
        <v>95.531266830948496</v>
      </c>
      <c r="J337" s="105">
        <v>30.885065778008201</v>
      </c>
      <c r="K337" s="72">
        <f t="shared" si="22"/>
        <v>2.0931216892201605</v>
      </c>
      <c r="L337" s="74">
        <f t="shared" si="23"/>
        <v>28.960786275723436</v>
      </c>
      <c r="M337" s="55"/>
      <c r="O337" s="136"/>
    </row>
    <row r="338" spans="1:15" x14ac:dyDescent="0.15">
      <c r="A338" s="34" t="s">
        <v>1180</v>
      </c>
      <c r="B338" s="34" t="s">
        <v>1337</v>
      </c>
      <c r="C338" s="34" t="s">
        <v>1916</v>
      </c>
      <c r="D338" s="34" t="s">
        <v>465</v>
      </c>
      <c r="E338" s="34" t="s">
        <v>469</v>
      </c>
      <c r="F338" s="66">
        <v>3.2717146000000001</v>
      </c>
      <c r="G338" s="49">
        <v>3.0886938399999999</v>
      </c>
      <c r="H338" s="103">
        <f t="shared" si="24"/>
        <v>5.9255066860236294E-2</v>
      </c>
      <c r="I338" s="104">
        <v>2.39190953</v>
      </c>
      <c r="J338" s="105">
        <v>0.67851349999999999</v>
      </c>
      <c r="K338" s="72">
        <f t="shared" si="22"/>
        <v>2.525220249855014</v>
      </c>
      <c r="L338" s="74">
        <f t="shared" si="23"/>
        <v>0.73108746404713898</v>
      </c>
      <c r="M338" s="55"/>
      <c r="O338" s="136"/>
    </row>
    <row r="339" spans="1:15" x14ac:dyDescent="0.15">
      <c r="A339" s="34" t="s">
        <v>74</v>
      </c>
      <c r="B339" s="34" t="s">
        <v>75</v>
      </c>
      <c r="C339" s="34" t="s">
        <v>1910</v>
      </c>
      <c r="D339" s="34" t="s">
        <v>465</v>
      </c>
      <c r="E339" s="34" t="s">
        <v>468</v>
      </c>
      <c r="F339" s="66">
        <v>3.2670379300000003</v>
      </c>
      <c r="G339" s="49">
        <v>2.15567632</v>
      </c>
      <c r="H339" s="103">
        <f t="shared" si="24"/>
        <v>0.51555124472490399</v>
      </c>
      <c r="I339" s="104">
        <v>5.2732864099999999</v>
      </c>
      <c r="J339" s="105">
        <v>0.50898723000000001</v>
      </c>
      <c r="K339" s="72">
        <f t="shared" si="22"/>
        <v>9.3603511035041098</v>
      </c>
      <c r="L339" s="74">
        <f t="shared" si="23"/>
        <v>1.6140879056154696</v>
      </c>
      <c r="M339" s="55"/>
      <c r="O339" s="136"/>
    </row>
    <row r="340" spans="1:15" x14ac:dyDescent="0.15">
      <c r="A340" s="34" t="s">
        <v>559</v>
      </c>
      <c r="B340" s="34" t="s">
        <v>949</v>
      </c>
      <c r="C340" s="34" t="s">
        <v>1910</v>
      </c>
      <c r="D340" s="34" t="s">
        <v>465</v>
      </c>
      <c r="E340" s="34" t="s">
        <v>468</v>
      </c>
      <c r="F340" s="66">
        <v>3.2515566649999998</v>
      </c>
      <c r="G340" s="49">
        <v>8.4919946999999996E-2</v>
      </c>
      <c r="H340" s="103">
        <f t="shared" si="24"/>
        <v>37.289669033825469</v>
      </c>
      <c r="I340" s="104">
        <v>2.5239559599999999</v>
      </c>
      <c r="J340" s="105">
        <v>2.7249337599999999</v>
      </c>
      <c r="K340" s="72">
        <f t="shared" si="22"/>
        <v>-7.3755113959173779E-2</v>
      </c>
      <c r="L340" s="74">
        <f t="shared" si="23"/>
        <v>0.77623003995841477</v>
      </c>
      <c r="M340" s="55"/>
      <c r="O340" s="136"/>
    </row>
    <row r="341" spans="1:15" x14ac:dyDescent="0.15">
      <c r="A341" s="34" t="s">
        <v>1271</v>
      </c>
      <c r="B341" s="34" t="s">
        <v>1272</v>
      </c>
      <c r="C341" s="34" t="s">
        <v>1910</v>
      </c>
      <c r="D341" s="34" t="s">
        <v>465</v>
      </c>
      <c r="E341" s="34" t="s">
        <v>468</v>
      </c>
      <c r="F341" s="66">
        <v>3.2292684500000002</v>
      </c>
      <c r="G341" s="49">
        <v>5.7510831500000004</v>
      </c>
      <c r="H341" s="103">
        <f t="shared" si="24"/>
        <v>-0.43849386875931362</v>
      </c>
      <c r="I341" s="104">
        <v>2.6555039300000001</v>
      </c>
      <c r="J341" s="105">
        <v>6.1425579199999998</v>
      </c>
      <c r="K341" s="72">
        <f t="shared" si="22"/>
        <v>-0.56768760431973264</v>
      </c>
      <c r="L341" s="74">
        <f t="shared" si="23"/>
        <v>0.82232368448649718</v>
      </c>
      <c r="M341" s="55"/>
      <c r="O341" s="136"/>
    </row>
    <row r="342" spans="1:15" x14ac:dyDescent="0.15">
      <c r="A342" s="34" t="s">
        <v>1425</v>
      </c>
      <c r="B342" s="34" t="s">
        <v>1418</v>
      </c>
      <c r="C342" s="34" t="s">
        <v>1910</v>
      </c>
      <c r="D342" s="34" t="s">
        <v>465</v>
      </c>
      <c r="E342" s="34" t="s">
        <v>468</v>
      </c>
      <c r="F342" s="66">
        <v>3.1911185</v>
      </c>
      <c r="G342" s="49">
        <v>8.9004940000000001</v>
      </c>
      <c r="H342" s="103">
        <f t="shared" si="24"/>
        <v>-0.6414672601318534</v>
      </c>
      <c r="I342" s="104">
        <v>0</v>
      </c>
      <c r="J342" s="105">
        <v>0</v>
      </c>
      <c r="K342" s="72" t="str">
        <f t="shared" si="22"/>
        <v/>
      </c>
      <c r="L342" s="74">
        <f t="shared" si="23"/>
        <v>0</v>
      </c>
      <c r="M342" s="55"/>
      <c r="O342" s="136"/>
    </row>
    <row r="343" spans="1:15" x14ac:dyDescent="0.15">
      <c r="A343" s="34" t="s">
        <v>726</v>
      </c>
      <c r="B343" s="34" t="s">
        <v>727</v>
      </c>
      <c r="C343" s="34" t="s">
        <v>1909</v>
      </c>
      <c r="D343" s="34" t="s">
        <v>465</v>
      </c>
      <c r="E343" s="34" t="s">
        <v>468</v>
      </c>
      <c r="F343" s="66">
        <v>3.1397088700000002</v>
      </c>
      <c r="G343" s="49">
        <v>2.3315364999999999</v>
      </c>
      <c r="H343" s="103">
        <f t="shared" si="24"/>
        <v>0.3466265143179188</v>
      </c>
      <c r="I343" s="104">
        <v>3.1353338599999998</v>
      </c>
      <c r="J343" s="105">
        <v>2.4738677400000002</v>
      </c>
      <c r="K343" s="72">
        <f t="shared" si="22"/>
        <v>0.26738135968416787</v>
      </c>
      <c r="L343" s="74">
        <f t="shared" si="23"/>
        <v>0.99860655551799604</v>
      </c>
      <c r="M343" s="55"/>
      <c r="O343" s="136"/>
    </row>
    <row r="344" spans="1:15" x14ac:dyDescent="0.15">
      <c r="A344" s="34" t="s">
        <v>2067</v>
      </c>
      <c r="B344" s="34" t="s">
        <v>675</v>
      </c>
      <c r="C344" s="34" t="s">
        <v>1475</v>
      </c>
      <c r="D344" s="34" t="s">
        <v>465</v>
      </c>
      <c r="E344" s="34" t="s">
        <v>468</v>
      </c>
      <c r="F344" s="66">
        <v>3.13932842</v>
      </c>
      <c r="G344" s="49">
        <v>2.2951813100000003</v>
      </c>
      <c r="H344" s="103">
        <f t="shared" si="24"/>
        <v>0.36779103521019851</v>
      </c>
      <c r="I344" s="104">
        <v>12.45159499</v>
      </c>
      <c r="J344" s="105">
        <v>1.5159439800000001</v>
      </c>
      <c r="K344" s="72">
        <f t="shared" si="22"/>
        <v>7.2137566785284495</v>
      </c>
      <c r="L344" s="74">
        <f t="shared" si="23"/>
        <v>3.9663244248908498</v>
      </c>
      <c r="M344" s="55"/>
      <c r="O344" s="136"/>
    </row>
    <row r="345" spans="1:15" x14ac:dyDescent="0.15">
      <c r="A345" s="34" t="s">
        <v>619</v>
      </c>
      <c r="B345" s="34" t="s">
        <v>620</v>
      </c>
      <c r="C345" s="34" t="s">
        <v>1910</v>
      </c>
      <c r="D345" s="34" t="s">
        <v>465</v>
      </c>
      <c r="E345" s="34" t="s">
        <v>468</v>
      </c>
      <c r="F345" s="66">
        <v>3.1310158800000001</v>
      </c>
      <c r="G345" s="49">
        <v>6.5760716600000002</v>
      </c>
      <c r="H345" s="103">
        <f t="shared" si="24"/>
        <v>-0.52387746942526481</v>
      </c>
      <c r="I345" s="104">
        <v>0</v>
      </c>
      <c r="J345" s="105">
        <v>0</v>
      </c>
      <c r="K345" s="72" t="str">
        <f t="shared" si="22"/>
        <v/>
      </c>
      <c r="L345" s="74">
        <f t="shared" si="23"/>
        <v>0</v>
      </c>
      <c r="M345" s="55"/>
      <c r="O345" s="136"/>
    </row>
    <row r="346" spans="1:15" x14ac:dyDescent="0.15">
      <c r="A346" s="34" t="s">
        <v>2081</v>
      </c>
      <c r="B346" s="34" t="s">
        <v>838</v>
      </c>
      <c r="C346" s="34" t="s">
        <v>1913</v>
      </c>
      <c r="D346" s="34" t="s">
        <v>465</v>
      </c>
      <c r="E346" s="34" t="s">
        <v>468</v>
      </c>
      <c r="F346" s="66">
        <v>3.1231457300000001</v>
      </c>
      <c r="G346" s="49">
        <v>2.8079749000000001</v>
      </c>
      <c r="H346" s="103">
        <f t="shared" si="24"/>
        <v>0.11224132737083936</v>
      </c>
      <c r="I346" s="104">
        <v>9.2504429999999999E-2</v>
      </c>
      <c r="J346" s="105">
        <v>0.14983904000000001</v>
      </c>
      <c r="K346" s="72">
        <f t="shared" si="22"/>
        <v>-0.38264133299305714</v>
      </c>
      <c r="L346" s="74">
        <f t="shared" si="23"/>
        <v>2.9618992514960227E-2</v>
      </c>
      <c r="M346" s="55"/>
      <c r="O346" s="136"/>
    </row>
    <row r="347" spans="1:15" x14ac:dyDescent="0.15">
      <c r="A347" s="34" t="s">
        <v>261</v>
      </c>
      <c r="B347" s="34" t="s">
        <v>35</v>
      </c>
      <c r="C347" s="34" t="s">
        <v>1930</v>
      </c>
      <c r="D347" s="34" t="s">
        <v>2152</v>
      </c>
      <c r="E347" s="34" t="s">
        <v>468</v>
      </c>
      <c r="F347" s="66">
        <v>3.1060762799999999</v>
      </c>
      <c r="G347" s="49">
        <v>0</v>
      </c>
      <c r="H347" s="103" t="str">
        <f t="shared" si="24"/>
        <v/>
      </c>
      <c r="I347" s="104">
        <v>0</v>
      </c>
      <c r="J347" s="105">
        <v>0</v>
      </c>
      <c r="K347" s="72" t="str">
        <f t="shared" si="22"/>
        <v/>
      </c>
      <c r="L347" s="74">
        <f t="shared" ref="L347:L365" si="25">IF(ISERROR(I347/F347),"",(I347/F347))</f>
        <v>0</v>
      </c>
      <c r="M347" s="55"/>
      <c r="O347" s="136"/>
    </row>
    <row r="348" spans="1:15" x14ac:dyDescent="0.15">
      <c r="A348" s="34" t="s">
        <v>1935</v>
      </c>
      <c r="B348" s="34" t="s">
        <v>1936</v>
      </c>
      <c r="C348" s="34" t="s">
        <v>1475</v>
      </c>
      <c r="D348" s="34" t="s">
        <v>465</v>
      </c>
      <c r="E348" s="34" t="s">
        <v>468</v>
      </c>
      <c r="F348" s="66">
        <v>3.04457902</v>
      </c>
      <c r="G348" s="49">
        <v>6.9354118300000005</v>
      </c>
      <c r="H348" s="103">
        <f t="shared" si="24"/>
        <v>-0.56100962788824038</v>
      </c>
      <c r="I348" s="104">
        <v>17.113227550000001</v>
      </c>
      <c r="J348" s="105">
        <v>31.02726564</v>
      </c>
      <c r="K348" s="72">
        <f t="shared" si="22"/>
        <v>-0.44844551406625333</v>
      </c>
      <c r="L348" s="74">
        <f t="shared" si="25"/>
        <v>5.6208846732445794</v>
      </c>
      <c r="M348" s="55"/>
      <c r="O348" s="136"/>
    </row>
    <row r="349" spans="1:15" x14ac:dyDescent="0.15">
      <c r="A349" s="34" t="s">
        <v>623</v>
      </c>
      <c r="B349" s="34" t="s">
        <v>624</v>
      </c>
      <c r="C349" s="34" t="s">
        <v>1475</v>
      </c>
      <c r="D349" s="34" t="s">
        <v>465</v>
      </c>
      <c r="E349" s="34" t="s">
        <v>468</v>
      </c>
      <c r="F349" s="66">
        <v>3.0130526</v>
      </c>
      <c r="G349" s="49">
        <v>5.0569671399999994</v>
      </c>
      <c r="H349" s="103">
        <f t="shared" si="24"/>
        <v>-0.40417793578939487</v>
      </c>
      <c r="I349" s="104">
        <v>5.9794917699999992</v>
      </c>
      <c r="J349" s="105">
        <v>15.834151550000001</v>
      </c>
      <c r="K349" s="72">
        <f t="shared" si="22"/>
        <v>-0.62236740307061167</v>
      </c>
      <c r="L349" s="74">
        <f t="shared" si="25"/>
        <v>1.9845295000824079</v>
      </c>
      <c r="M349" s="55"/>
      <c r="O349" s="136"/>
    </row>
    <row r="350" spans="1:15" x14ac:dyDescent="0.15">
      <c r="A350" s="34" t="s">
        <v>2041</v>
      </c>
      <c r="B350" s="34" t="s">
        <v>1988</v>
      </c>
      <c r="C350" s="34" t="s">
        <v>1915</v>
      </c>
      <c r="D350" s="34" t="s">
        <v>466</v>
      </c>
      <c r="E350" s="34" t="s">
        <v>469</v>
      </c>
      <c r="F350" s="66">
        <v>3.0035818080000003</v>
      </c>
      <c r="G350" s="49">
        <v>2.659961547</v>
      </c>
      <c r="H350" s="103">
        <f t="shared" si="24"/>
        <v>0.12918241671107888</v>
      </c>
      <c r="I350" s="104">
        <v>2.2478740400000001</v>
      </c>
      <c r="J350" s="105">
        <v>6.7650488499999994</v>
      </c>
      <c r="K350" s="72">
        <f t="shared" si="22"/>
        <v>-0.66772242302433626</v>
      </c>
      <c r="L350" s="74">
        <f t="shared" si="25"/>
        <v>0.74839780758187358</v>
      </c>
      <c r="M350" s="55"/>
      <c r="O350" s="136"/>
    </row>
    <row r="351" spans="1:15" x14ac:dyDescent="0.15">
      <c r="A351" s="34" t="s">
        <v>407</v>
      </c>
      <c r="B351" s="34" t="s">
        <v>1257</v>
      </c>
      <c r="C351" s="34" t="s">
        <v>1475</v>
      </c>
      <c r="D351" s="34" t="s">
        <v>465</v>
      </c>
      <c r="E351" s="34" t="s">
        <v>468</v>
      </c>
      <c r="F351" s="66">
        <v>2.9988091400000001</v>
      </c>
      <c r="G351" s="49">
        <v>5.3361249500000003</v>
      </c>
      <c r="H351" s="103">
        <f t="shared" si="24"/>
        <v>-0.43801744372571338</v>
      </c>
      <c r="I351" s="104">
        <v>2.4001104900000003</v>
      </c>
      <c r="J351" s="105">
        <v>4.52268603</v>
      </c>
      <c r="K351" s="72">
        <f t="shared" si="22"/>
        <v>-0.46931746442721778</v>
      </c>
      <c r="L351" s="74">
        <f t="shared" si="25"/>
        <v>0.80035453339988161</v>
      </c>
      <c r="M351" s="55"/>
      <c r="O351" s="136"/>
    </row>
    <row r="352" spans="1:15" x14ac:dyDescent="0.15">
      <c r="A352" s="34" t="s">
        <v>12</v>
      </c>
      <c r="B352" s="34" t="s">
        <v>13</v>
      </c>
      <c r="C352" s="34" t="s">
        <v>2176</v>
      </c>
      <c r="D352" s="34" t="s">
        <v>466</v>
      </c>
      <c r="E352" s="34" t="s">
        <v>469</v>
      </c>
      <c r="F352" s="66">
        <v>2.9981964400000001</v>
      </c>
      <c r="G352" s="49">
        <v>4.8026074999999997</v>
      </c>
      <c r="H352" s="103">
        <f t="shared" si="24"/>
        <v>-0.3757148715567532</v>
      </c>
      <c r="I352" s="104">
        <v>1.04112812</v>
      </c>
      <c r="J352" s="105">
        <v>14.26172115469385</v>
      </c>
      <c r="K352" s="72">
        <f t="shared" si="22"/>
        <v>-0.92699842405365351</v>
      </c>
      <c r="L352" s="74">
        <f t="shared" si="25"/>
        <v>0.34725146962018272</v>
      </c>
      <c r="M352" s="55"/>
      <c r="O352" s="136"/>
    </row>
    <row r="353" spans="1:15" x14ac:dyDescent="0.15">
      <c r="A353" s="34" t="s">
        <v>1452</v>
      </c>
      <c r="B353" s="34" t="s">
        <v>1005</v>
      </c>
      <c r="C353" s="34" t="s">
        <v>1916</v>
      </c>
      <c r="D353" s="34" t="s">
        <v>465</v>
      </c>
      <c r="E353" s="34" t="s">
        <v>469</v>
      </c>
      <c r="F353" s="66">
        <v>2.9934643100000002</v>
      </c>
      <c r="G353" s="49">
        <v>3.9300893800000001</v>
      </c>
      <c r="H353" s="103">
        <f t="shared" si="24"/>
        <v>-0.23832156967381735</v>
      </c>
      <c r="I353" s="104">
        <v>0.54466867000000008</v>
      </c>
      <c r="J353" s="105">
        <v>0.49876309000000002</v>
      </c>
      <c r="K353" s="72">
        <f t="shared" si="22"/>
        <v>9.2038847541826119E-2</v>
      </c>
      <c r="L353" s="74">
        <f t="shared" si="25"/>
        <v>0.18195261863669923</v>
      </c>
      <c r="M353" s="55"/>
      <c r="O353" s="136"/>
    </row>
    <row r="354" spans="1:15" x14ac:dyDescent="0.15">
      <c r="A354" s="34" t="s">
        <v>1956</v>
      </c>
      <c r="B354" s="34" t="s">
        <v>2136</v>
      </c>
      <c r="C354" s="34" t="s">
        <v>1475</v>
      </c>
      <c r="D354" s="34" t="s">
        <v>465</v>
      </c>
      <c r="E354" s="34" t="s">
        <v>468</v>
      </c>
      <c r="F354" s="66">
        <v>2.9813343900000002</v>
      </c>
      <c r="G354" s="49">
        <v>1.00391495</v>
      </c>
      <c r="H354" s="103">
        <f t="shared" si="24"/>
        <v>1.9697081311519469</v>
      </c>
      <c r="I354" s="104">
        <v>5.4892990099999999</v>
      </c>
      <c r="J354" s="105">
        <v>1.8535491399999999</v>
      </c>
      <c r="K354" s="72">
        <f t="shared" si="22"/>
        <v>1.9615071386777476</v>
      </c>
      <c r="L354" s="74">
        <f t="shared" si="25"/>
        <v>1.8412221817224601</v>
      </c>
      <c r="M354" s="55"/>
      <c r="O354" s="136"/>
    </row>
    <row r="355" spans="1:15" x14ac:dyDescent="0.15">
      <c r="A355" s="34" t="s">
        <v>1081</v>
      </c>
      <c r="B355" s="34" t="s">
        <v>130</v>
      </c>
      <c r="C355" s="34" t="s">
        <v>1087</v>
      </c>
      <c r="D355" s="34" t="s">
        <v>465</v>
      </c>
      <c r="E355" s="34" t="s">
        <v>468</v>
      </c>
      <c r="F355" s="66">
        <v>2.9623223760000004</v>
      </c>
      <c r="G355" s="49">
        <v>7.7301106200000005</v>
      </c>
      <c r="H355" s="103">
        <f t="shared" si="24"/>
        <v>-0.6167813733045906</v>
      </c>
      <c r="I355" s="104">
        <v>32.522033780000001</v>
      </c>
      <c r="J355" s="105">
        <v>3.4629533500000003</v>
      </c>
      <c r="K355" s="72">
        <f t="shared" si="22"/>
        <v>8.3914155037635716</v>
      </c>
      <c r="L355" s="74">
        <f t="shared" si="25"/>
        <v>10.978559944550748</v>
      </c>
      <c r="M355" s="55"/>
      <c r="O355" s="136"/>
    </row>
    <row r="356" spans="1:15" x14ac:dyDescent="0.15">
      <c r="A356" s="34" t="s">
        <v>1127</v>
      </c>
      <c r="B356" s="34" t="s">
        <v>504</v>
      </c>
      <c r="C356" s="34" t="s">
        <v>1911</v>
      </c>
      <c r="D356" s="34" t="s">
        <v>465</v>
      </c>
      <c r="E356" s="34" t="s">
        <v>468</v>
      </c>
      <c r="F356" s="66">
        <v>2.9413642700000002</v>
      </c>
      <c r="G356" s="49">
        <v>7.5078879699999996</v>
      </c>
      <c r="H356" s="103">
        <f t="shared" si="24"/>
        <v>-0.60823013319416908</v>
      </c>
      <c r="I356" s="104">
        <v>84.354862859999997</v>
      </c>
      <c r="J356" s="105">
        <v>120.40254102999999</v>
      </c>
      <c r="K356" s="72">
        <f t="shared" si="22"/>
        <v>-0.29939300168937644</v>
      </c>
      <c r="L356" s="74">
        <f t="shared" si="25"/>
        <v>28.678822177982052</v>
      </c>
      <c r="M356" s="55"/>
      <c r="O356" s="136"/>
    </row>
    <row r="357" spans="1:15" x14ac:dyDescent="0.15">
      <c r="A357" s="34" t="s">
        <v>1371</v>
      </c>
      <c r="B357" s="34" t="s">
        <v>1372</v>
      </c>
      <c r="C357" s="34" t="s">
        <v>1916</v>
      </c>
      <c r="D357" s="34" t="s">
        <v>465</v>
      </c>
      <c r="E357" s="34" t="s">
        <v>468</v>
      </c>
      <c r="F357" s="66">
        <v>2.9315579679999999</v>
      </c>
      <c r="G357" s="49">
        <v>4.7470169310000001</v>
      </c>
      <c r="H357" s="103">
        <f t="shared" si="24"/>
        <v>-0.38244206612036624</v>
      </c>
      <c r="I357" s="104">
        <v>2.40149729</v>
      </c>
      <c r="J357" s="105">
        <v>1.3688089399999999</v>
      </c>
      <c r="K357" s="72">
        <f t="shared" si="22"/>
        <v>0.75444301963720384</v>
      </c>
      <c r="L357" s="74">
        <f t="shared" si="25"/>
        <v>0.81918806184766535</v>
      </c>
      <c r="M357" s="55"/>
      <c r="O357" s="136"/>
    </row>
    <row r="358" spans="1:15" x14ac:dyDescent="0.15">
      <c r="A358" s="34" t="s">
        <v>1159</v>
      </c>
      <c r="B358" s="34" t="s">
        <v>1394</v>
      </c>
      <c r="C358" s="34" t="s">
        <v>1915</v>
      </c>
      <c r="D358" s="34" t="s">
        <v>466</v>
      </c>
      <c r="E358" s="34" t="s">
        <v>469</v>
      </c>
      <c r="F358" s="66">
        <v>2.9180779879999998</v>
      </c>
      <c r="G358" s="49">
        <v>3.34033683</v>
      </c>
      <c r="H358" s="103">
        <f t="shared" si="24"/>
        <v>-0.12641205467892891</v>
      </c>
      <c r="I358" s="104">
        <v>53.430022530000002</v>
      </c>
      <c r="J358" s="105">
        <v>3.04177002</v>
      </c>
      <c r="K358" s="72">
        <f t="shared" si="22"/>
        <v>16.56543794523953</v>
      </c>
      <c r="L358" s="74">
        <f t="shared" si="25"/>
        <v>18.310004992916593</v>
      </c>
      <c r="M358" s="55"/>
      <c r="O358" s="136"/>
    </row>
    <row r="359" spans="1:15" x14ac:dyDescent="0.15">
      <c r="A359" s="34" t="s">
        <v>548</v>
      </c>
      <c r="B359" s="34" t="s">
        <v>1309</v>
      </c>
      <c r="C359" s="34" t="s">
        <v>1910</v>
      </c>
      <c r="D359" s="34" t="s">
        <v>465</v>
      </c>
      <c r="E359" s="34" t="s">
        <v>468</v>
      </c>
      <c r="F359" s="66">
        <v>2.9057699800000001</v>
      </c>
      <c r="G359" s="49">
        <v>0.71703706</v>
      </c>
      <c r="H359" s="103">
        <f t="shared" si="24"/>
        <v>3.0524683340635139</v>
      </c>
      <c r="I359" s="104">
        <v>0.32293338999999999</v>
      </c>
      <c r="J359" s="105">
        <v>7.1483694400000006</v>
      </c>
      <c r="K359" s="72">
        <f t="shared" ref="K359:K422" si="26">IF(ISERROR(I359/J359-1),"",((I359/J359-1)))</f>
        <v>-0.95482418854949391</v>
      </c>
      <c r="L359" s="74">
        <f t="shared" si="25"/>
        <v>0.11113522137770863</v>
      </c>
      <c r="M359" s="55"/>
      <c r="O359" s="136"/>
    </row>
    <row r="360" spans="1:15" x14ac:dyDescent="0.15">
      <c r="A360" s="34" t="s">
        <v>1176</v>
      </c>
      <c r="B360" s="34" t="s">
        <v>1333</v>
      </c>
      <c r="C360" s="34" t="s">
        <v>1916</v>
      </c>
      <c r="D360" s="34" t="s">
        <v>465</v>
      </c>
      <c r="E360" s="34" t="s">
        <v>469</v>
      </c>
      <c r="F360" s="66">
        <v>2.88753182</v>
      </c>
      <c r="G360" s="49">
        <v>3.19636773</v>
      </c>
      <c r="H360" s="103">
        <f t="shared" si="24"/>
        <v>-9.6620894742921237E-2</v>
      </c>
      <c r="I360" s="104">
        <v>9.6105411300000014</v>
      </c>
      <c r="J360" s="105">
        <v>5.7438658399999998</v>
      </c>
      <c r="K360" s="72">
        <f t="shared" si="26"/>
        <v>0.67318342693045929</v>
      </c>
      <c r="L360" s="74">
        <f t="shared" si="25"/>
        <v>3.3282892550081065</v>
      </c>
      <c r="M360" s="55"/>
      <c r="O360" s="136"/>
    </row>
    <row r="361" spans="1:15" x14ac:dyDescent="0.15">
      <c r="A361" s="34" t="s">
        <v>1301</v>
      </c>
      <c r="B361" s="34" t="s">
        <v>1302</v>
      </c>
      <c r="C361" s="34" t="s">
        <v>1910</v>
      </c>
      <c r="D361" s="34" t="s">
        <v>465</v>
      </c>
      <c r="E361" s="34" t="s">
        <v>468</v>
      </c>
      <c r="F361" s="66">
        <v>2.8134819100000001</v>
      </c>
      <c r="G361" s="49">
        <v>1.6238499999999999E-2</v>
      </c>
      <c r="H361" s="103">
        <f t="shared" si="24"/>
        <v>172.25996305077442</v>
      </c>
      <c r="I361" s="104">
        <v>6.9942600000000008E-2</v>
      </c>
      <c r="J361" s="105">
        <v>0</v>
      </c>
      <c r="K361" s="72" t="str">
        <f t="shared" si="26"/>
        <v/>
      </c>
      <c r="L361" s="74">
        <f t="shared" si="25"/>
        <v>2.4859800857934076E-2</v>
      </c>
      <c r="M361" s="55"/>
      <c r="O361" s="136"/>
    </row>
    <row r="362" spans="1:15" x14ac:dyDescent="0.15">
      <c r="A362" s="34" t="s">
        <v>1154</v>
      </c>
      <c r="B362" s="34" t="s">
        <v>816</v>
      </c>
      <c r="C362" s="34" t="s">
        <v>1915</v>
      </c>
      <c r="D362" s="34" t="s">
        <v>466</v>
      </c>
      <c r="E362" s="34" t="s">
        <v>469</v>
      </c>
      <c r="F362" s="66">
        <v>2.8047933220000001</v>
      </c>
      <c r="G362" s="49">
        <v>3.2087822610000001</v>
      </c>
      <c r="H362" s="103">
        <f t="shared" si="24"/>
        <v>-0.12590101357456984</v>
      </c>
      <c r="I362" s="104">
        <v>0.33559329999999998</v>
      </c>
      <c r="J362" s="105">
        <v>0.9944134</v>
      </c>
      <c r="K362" s="72">
        <f t="shared" si="26"/>
        <v>-0.66252134172769594</v>
      </c>
      <c r="L362" s="74">
        <f t="shared" si="25"/>
        <v>0.11964992121440882</v>
      </c>
      <c r="M362" s="55"/>
      <c r="O362" s="136"/>
    </row>
    <row r="363" spans="1:15" x14ac:dyDescent="0.15">
      <c r="A363" s="34" t="s">
        <v>1964</v>
      </c>
      <c r="B363" s="34" t="s">
        <v>1456</v>
      </c>
      <c r="C363" s="34" t="s">
        <v>1912</v>
      </c>
      <c r="D363" s="34" t="s">
        <v>465</v>
      </c>
      <c r="E363" s="34" t="s">
        <v>468</v>
      </c>
      <c r="F363" s="66">
        <v>2.7603556199999999</v>
      </c>
      <c r="G363" s="49">
        <v>0.64151999999999998</v>
      </c>
      <c r="H363" s="103">
        <f t="shared" si="24"/>
        <v>3.3028364197530866</v>
      </c>
      <c r="I363" s="104">
        <v>0</v>
      </c>
      <c r="J363" s="105">
        <v>0</v>
      </c>
      <c r="K363" s="72" t="str">
        <f t="shared" si="26"/>
        <v/>
      </c>
      <c r="L363" s="74">
        <f t="shared" si="25"/>
        <v>0</v>
      </c>
      <c r="M363" s="55"/>
      <c r="O363" s="136"/>
    </row>
    <row r="364" spans="1:15" x14ac:dyDescent="0.15">
      <c r="A364" s="34" t="s">
        <v>1057</v>
      </c>
      <c r="B364" s="34" t="s">
        <v>436</v>
      </c>
      <c r="C364" s="34" t="s">
        <v>1909</v>
      </c>
      <c r="D364" s="34" t="s">
        <v>465</v>
      </c>
      <c r="E364" s="34" t="s">
        <v>468</v>
      </c>
      <c r="F364" s="66">
        <v>2.7568199999999998</v>
      </c>
      <c r="G364" s="49">
        <v>0.16297</v>
      </c>
      <c r="H364" s="103">
        <f t="shared" si="24"/>
        <v>15.91611953120206</v>
      </c>
      <c r="I364" s="104">
        <v>0</v>
      </c>
      <c r="J364" s="105">
        <v>0</v>
      </c>
      <c r="K364" s="72" t="str">
        <f t="shared" si="26"/>
        <v/>
      </c>
      <c r="L364" s="74">
        <f t="shared" si="25"/>
        <v>0</v>
      </c>
      <c r="M364" s="55"/>
      <c r="O364" s="136"/>
    </row>
    <row r="365" spans="1:15" x14ac:dyDescent="0.15">
      <c r="A365" s="34" t="s">
        <v>1134</v>
      </c>
      <c r="B365" s="34" t="s">
        <v>501</v>
      </c>
      <c r="C365" s="34" t="s">
        <v>1911</v>
      </c>
      <c r="D365" s="34" t="s">
        <v>465</v>
      </c>
      <c r="E365" s="34" t="s">
        <v>468</v>
      </c>
      <c r="F365" s="66">
        <v>2.7357193999999998</v>
      </c>
      <c r="G365" s="49">
        <v>0.16532670000000002</v>
      </c>
      <c r="H365" s="103">
        <f t="shared" si="24"/>
        <v>15.547353815203468</v>
      </c>
      <c r="I365" s="104">
        <v>25.236768690000002</v>
      </c>
      <c r="J365" s="105">
        <v>24.222426719999998</v>
      </c>
      <c r="K365" s="72">
        <f t="shared" si="26"/>
        <v>4.1876149806347795E-2</v>
      </c>
      <c r="L365" s="74">
        <f t="shared" si="25"/>
        <v>9.2249112573460579</v>
      </c>
      <c r="M365" s="55"/>
      <c r="O365" s="136"/>
    </row>
    <row r="366" spans="1:15" x14ac:dyDescent="0.15">
      <c r="A366" s="34" t="s">
        <v>742</v>
      </c>
      <c r="B366" s="34" t="s">
        <v>754</v>
      </c>
      <c r="C366" s="34" t="s">
        <v>1915</v>
      </c>
      <c r="D366" s="34" t="s">
        <v>466</v>
      </c>
      <c r="E366" s="34" t="s">
        <v>468</v>
      </c>
      <c r="F366" s="66">
        <v>2.6760054700000002</v>
      </c>
      <c r="G366" s="49">
        <v>1.57743181</v>
      </c>
      <c r="H366" s="103">
        <f t="shared" si="24"/>
        <v>0.69643179060779836</v>
      </c>
      <c r="I366" s="104">
        <v>0</v>
      </c>
      <c r="J366" s="105">
        <v>0.20901500000000001</v>
      </c>
      <c r="K366" s="72">
        <f t="shared" si="26"/>
        <v>-1</v>
      </c>
      <c r="L366" s="74">
        <f t="shared" ref="L366:L385" si="27">IF(ISERROR(I366/F366),"",(I366/F366))</f>
        <v>0</v>
      </c>
      <c r="M366" s="55"/>
      <c r="O366" s="136"/>
    </row>
    <row r="367" spans="1:15" x14ac:dyDescent="0.15">
      <c r="A367" s="34" t="s">
        <v>1140</v>
      </c>
      <c r="B367" s="34" t="s">
        <v>659</v>
      </c>
      <c r="C367" s="34" t="s">
        <v>1911</v>
      </c>
      <c r="D367" s="34" t="s">
        <v>465</v>
      </c>
      <c r="E367" s="34" t="s">
        <v>468</v>
      </c>
      <c r="F367" s="66">
        <v>2.6385324300000002</v>
      </c>
      <c r="G367" s="49">
        <v>6.4958871900000004</v>
      </c>
      <c r="H367" s="103">
        <f t="shared" si="24"/>
        <v>-0.5938149243013563</v>
      </c>
      <c r="I367" s="104">
        <v>165.18155922</v>
      </c>
      <c r="J367" s="105">
        <v>255.31933380999999</v>
      </c>
      <c r="K367" s="72">
        <f t="shared" si="26"/>
        <v>-0.35303936151218962</v>
      </c>
      <c r="L367" s="74">
        <f t="shared" si="27"/>
        <v>62.603573616110523</v>
      </c>
      <c r="M367" s="55"/>
      <c r="O367" s="136"/>
    </row>
    <row r="368" spans="1:15" x14ac:dyDescent="0.15">
      <c r="A368" s="34" t="s">
        <v>291</v>
      </c>
      <c r="B368" s="34" t="s">
        <v>198</v>
      </c>
      <c r="C368" s="34" t="s">
        <v>1930</v>
      </c>
      <c r="D368" s="34" t="s">
        <v>466</v>
      </c>
      <c r="E368" s="34" t="s">
        <v>469</v>
      </c>
      <c r="F368" s="66">
        <v>2.6251387799999999</v>
      </c>
      <c r="G368" s="49">
        <v>1.40122579</v>
      </c>
      <c r="H368" s="103">
        <f t="shared" si="24"/>
        <v>0.87345879495980427</v>
      </c>
      <c r="I368" s="104">
        <v>1.89224364</v>
      </c>
      <c r="J368" s="105">
        <v>1.20892753</v>
      </c>
      <c r="K368" s="72">
        <f t="shared" si="26"/>
        <v>0.56522503875811325</v>
      </c>
      <c r="L368" s="74">
        <f t="shared" si="27"/>
        <v>0.72081661145549036</v>
      </c>
      <c r="M368" s="55"/>
      <c r="O368" s="136"/>
    </row>
    <row r="369" spans="1:15" x14ac:dyDescent="0.15">
      <c r="A369" s="34" t="s">
        <v>1926</v>
      </c>
      <c r="B369" s="34" t="s">
        <v>1927</v>
      </c>
      <c r="C369" s="34" t="s">
        <v>1910</v>
      </c>
      <c r="D369" s="34" t="s">
        <v>465</v>
      </c>
      <c r="E369" s="34" t="s">
        <v>468</v>
      </c>
      <c r="F369" s="66">
        <v>2.6246496800000001</v>
      </c>
      <c r="G369" s="49">
        <v>1.02751773</v>
      </c>
      <c r="H369" s="103">
        <f t="shared" si="24"/>
        <v>1.5543595048233376</v>
      </c>
      <c r="I369" s="104">
        <v>0</v>
      </c>
      <c r="J369" s="105">
        <v>0.59521866000000001</v>
      </c>
      <c r="K369" s="72">
        <f t="shared" si="26"/>
        <v>-1</v>
      </c>
      <c r="L369" s="74">
        <f t="shared" si="27"/>
        <v>0</v>
      </c>
      <c r="M369" s="55"/>
      <c r="O369" s="136"/>
    </row>
    <row r="370" spans="1:15" x14ac:dyDescent="0.15">
      <c r="A370" s="34" t="s">
        <v>1350</v>
      </c>
      <c r="B370" s="34" t="s">
        <v>1351</v>
      </c>
      <c r="C370" s="34" t="s">
        <v>1916</v>
      </c>
      <c r="D370" s="34" t="s">
        <v>465</v>
      </c>
      <c r="E370" s="34" t="s">
        <v>468</v>
      </c>
      <c r="F370" s="66">
        <v>2.5925848180000002</v>
      </c>
      <c r="G370" s="49">
        <v>4.8931245739999998</v>
      </c>
      <c r="H370" s="103">
        <f t="shared" si="24"/>
        <v>-0.4701576101749172</v>
      </c>
      <c r="I370" s="104">
        <v>1.6149049999999998E-2</v>
      </c>
      <c r="J370" s="105">
        <v>0.14316354000000001</v>
      </c>
      <c r="K370" s="72">
        <f t="shared" si="26"/>
        <v>-0.88719858422053544</v>
      </c>
      <c r="L370" s="74">
        <f t="shared" si="27"/>
        <v>6.2289379648754837E-3</v>
      </c>
      <c r="M370" s="55"/>
      <c r="O370" s="136"/>
    </row>
    <row r="371" spans="1:15" x14ac:dyDescent="0.15">
      <c r="A371" s="34" t="s">
        <v>704</v>
      </c>
      <c r="B371" s="34" t="s">
        <v>705</v>
      </c>
      <c r="C371" s="34" t="s">
        <v>1930</v>
      </c>
      <c r="D371" s="34" t="s">
        <v>2151</v>
      </c>
      <c r="E371" s="34" t="s">
        <v>468</v>
      </c>
      <c r="F371" s="66">
        <v>2.5389796600000003</v>
      </c>
      <c r="G371" s="49">
        <v>1.2520708</v>
      </c>
      <c r="H371" s="103">
        <f t="shared" si="24"/>
        <v>1.0278243530637408</v>
      </c>
      <c r="I371" s="104">
        <v>3.4260716000000002</v>
      </c>
      <c r="J371" s="105">
        <v>8.911875453000949</v>
      </c>
      <c r="K371" s="72">
        <f t="shared" si="26"/>
        <v>-0.61556109956111216</v>
      </c>
      <c r="L371" s="74">
        <f t="shared" si="27"/>
        <v>1.3493891479225162</v>
      </c>
      <c r="M371" s="55"/>
      <c r="O371" s="136"/>
    </row>
    <row r="372" spans="1:15" x14ac:dyDescent="0.15">
      <c r="A372" s="34" t="s">
        <v>1095</v>
      </c>
      <c r="B372" s="34" t="s">
        <v>2173</v>
      </c>
      <c r="C372" s="34" t="s">
        <v>1909</v>
      </c>
      <c r="D372" s="34" t="s">
        <v>465</v>
      </c>
      <c r="E372" s="34" t="s">
        <v>468</v>
      </c>
      <c r="F372" s="66">
        <v>2.4882072000000002</v>
      </c>
      <c r="G372" s="49">
        <v>8.2036800000000007E-2</v>
      </c>
      <c r="H372" s="103">
        <f t="shared" si="24"/>
        <v>29.330378561816161</v>
      </c>
      <c r="I372" s="104">
        <v>0</v>
      </c>
      <c r="J372" s="105">
        <v>7.4620869999999992E-2</v>
      </c>
      <c r="K372" s="72">
        <f t="shared" si="26"/>
        <v>-1</v>
      </c>
      <c r="L372" s="74">
        <f t="shared" si="27"/>
        <v>0</v>
      </c>
      <c r="M372" s="55"/>
      <c r="O372" s="136"/>
    </row>
    <row r="373" spans="1:15" x14ac:dyDescent="0.15">
      <c r="A373" s="34" t="s">
        <v>2097</v>
      </c>
      <c r="B373" s="34" t="s">
        <v>2098</v>
      </c>
      <c r="C373" s="34" t="s">
        <v>1915</v>
      </c>
      <c r="D373" s="34" t="s">
        <v>466</v>
      </c>
      <c r="E373" s="34" t="s">
        <v>469</v>
      </c>
      <c r="F373" s="66">
        <v>2.472725235</v>
      </c>
      <c r="G373" s="49">
        <v>2.77779854</v>
      </c>
      <c r="H373" s="103">
        <f t="shared" si="24"/>
        <v>-0.10982556891976769</v>
      </c>
      <c r="I373" s="104">
        <v>6.1614911238518495</v>
      </c>
      <c r="J373" s="105">
        <v>1.6687163300000001</v>
      </c>
      <c r="K373" s="72">
        <f t="shared" si="26"/>
        <v>2.692353824961879</v>
      </c>
      <c r="L373" s="74">
        <f t="shared" si="27"/>
        <v>2.4917815520460969</v>
      </c>
      <c r="M373" s="55"/>
      <c r="O373" s="136"/>
    </row>
    <row r="374" spans="1:15" x14ac:dyDescent="0.15">
      <c r="A374" s="34" t="s">
        <v>746</v>
      </c>
      <c r="B374" s="34" t="s">
        <v>759</v>
      </c>
      <c r="C374" s="34" t="s">
        <v>1916</v>
      </c>
      <c r="D374" s="34" t="s">
        <v>465</v>
      </c>
      <c r="E374" s="34" t="s">
        <v>468</v>
      </c>
      <c r="F374" s="66">
        <v>2.4670264199999998</v>
      </c>
      <c r="G374" s="49">
        <v>2.46984045</v>
      </c>
      <c r="H374" s="103">
        <f t="shared" si="24"/>
        <v>-1.1393569977364848E-3</v>
      </c>
      <c r="I374" s="104">
        <v>2.0131378400000002</v>
      </c>
      <c r="J374" s="105">
        <v>2.0416093900000001</v>
      </c>
      <c r="K374" s="72">
        <f t="shared" si="26"/>
        <v>-1.3945640208874566E-2</v>
      </c>
      <c r="L374" s="74">
        <f t="shared" si="27"/>
        <v>0.81601794925244475</v>
      </c>
      <c r="M374" s="55"/>
      <c r="O374" s="136"/>
    </row>
    <row r="375" spans="1:15" x14ac:dyDescent="0.15">
      <c r="A375" s="34" t="s">
        <v>314</v>
      </c>
      <c r="B375" s="34" t="s">
        <v>322</v>
      </c>
      <c r="C375" s="34" t="s">
        <v>2176</v>
      </c>
      <c r="D375" s="34" t="s">
        <v>466</v>
      </c>
      <c r="E375" s="34" t="s">
        <v>469</v>
      </c>
      <c r="F375" s="66">
        <v>2.4608363399999997</v>
      </c>
      <c r="G375" s="49">
        <v>2.3909279999999998E-2</v>
      </c>
      <c r="H375" s="103">
        <f t="shared" si="24"/>
        <v>101.9238998414005</v>
      </c>
      <c r="I375" s="104">
        <v>1.0064459999999999E-2</v>
      </c>
      <c r="J375" s="105">
        <v>2.9620009999999999E-2</v>
      </c>
      <c r="K375" s="72">
        <f t="shared" si="26"/>
        <v>-0.66021415927948701</v>
      </c>
      <c r="L375" s="74">
        <f t="shared" si="27"/>
        <v>4.0898534520178616E-3</v>
      </c>
      <c r="M375" s="55"/>
      <c r="O375" s="136"/>
    </row>
    <row r="376" spans="1:15" x14ac:dyDescent="0.15">
      <c r="A376" s="34" t="s">
        <v>1420</v>
      </c>
      <c r="B376" s="34" t="s">
        <v>1412</v>
      </c>
      <c r="C376" s="34" t="s">
        <v>1913</v>
      </c>
      <c r="D376" s="34" t="s">
        <v>466</v>
      </c>
      <c r="E376" s="34" t="s">
        <v>469</v>
      </c>
      <c r="F376" s="66">
        <v>2.4591419800000001</v>
      </c>
      <c r="G376" s="49">
        <v>2.2766686549999999</v>
      </c>
      <c r="H376" s="103">
        <f t="shared" si="24"/>
        <v>8.0149267483106801E-2</v>
      </c>
      <c r="I376" s="104">
        <v>2.6773999999999999E-2</v>
      </c>
      <c r="J376" s="105">
        <v>3.4814999999999998E-3</v>
      </c>
      <c r="K376" s="72">
        <f t="shared" si="26"/>
        <v>6.6903633491311219</v>
      </c>
      <c r="L376" s="74">
        <f t="shared" si="27"/>
        <v>1.088753728648071E-2</v>
      </c>
      <c r="M376" s="55"/>
      <c r="O376" s="136"/>
    </row>
    <row r="377" spans="1:15" x14ac:dyDescent="0.15">
      <c r="A377" s="34" t="s">
        <v>1367</v>
      </c>
      <c r="B377" s="34" t="s">
        <v>1368</v>
      </c>
      <c r="C377" s="34" t="s">
        <v>1475</v>
      </c>
      <c r="D377" s="34" t="s">
        <v>465</v>
      </c>
      <c r="E377" s="34" t="s">
        <v>468</v>
      </c>
      <c r="F377" s="66">
        <v>2.4572909199999997</v>
      </c>
      <c r="G377" s="49">
        <v>1.5155931999999999</v>
      </c>
      <c r="H377" s="103">
        <f t="shared" si="24"/>
        <v>0.62133936731835426</v>
      </c>
      <c r="I377" s="104">
        <v>0.76280370999999991</v>
      </c>
      <c r="J377" s="105">
        <v>0.95396663999999998</v>
      </c>
      <c r="K377" s="72">
        <f t="shared" si="26"/>
        <v>-0.20038743702819639</v>
      </c>
      <c r="L377" s="74">
        <f t="shared" si="27"/>
        <v>0.3104246647360745</v>
      </c>
      <c r="M377" s="55"/>
      <c r="O377" s="136"/>
    </row>
    <row r="378" spans="1:15" x14ac:dyDescent="0.15">
      <c r="A378" s="34" t="s">
        <v>2027</v>
      </c>
      <c r="B378" s="34" t="s">
        <v>1011</v>
      </c>
      <c r="C378" s="34" t="s">
        <v>1915</v>
      </c>
      <c r="D378" s="34" t="s">
        <v>466</v>
      </c>
      <c r="E378" s="34" t="s">
        <v>469</v>
      </c>
      <c r="F378" s="66">
        <v>2.454043065</v>
      </c>
      <c r="G378" s="49">
        <v>4.0038246510000004</v>
      </c>
      <c r="H378" s="103">
        <f t="shared" si="24"/>
        <v>-0.38707528952670911</v>
      </c>
      <c r="I378" s="104">
        <v>1.44386353</v>
      </c>
      <c r="J378" s="105">
        <v>3.8982468999999997</v>
      </c>
      <c r="K378" s="72">
        <f t="shared" si="26"/>
        <v>-0.62961208793624635</v>
      </c>
      <c r="L378" s="74">
        <f t="shared" si="27"/>
        <v>0.58836112152742515</v>
      </c>
      <c r="M378" s="55"/>
      <c r="O378" s="136"/>
    </row>
    <row r="379" spans="1:15" x14ac:dyDescent="0.15">
      <c r="A379" s="34" t="s">
        <v>1164</v>
      </c>
      <c r="B379" s="34" t="s">
        <v>100</v>
      </c>
      <c r="C379" s="34" t="s">
        <v>1915</v>
      </c>
      <c r="D379" s="34" t="s">
        <v>466</v>
      </c>
      <c r="E379" s="34" t="s">
        <v>468</v>
      </c>
      <c r="F379" s="66">
        <v>2.4493197000000002</v>
      </c>
      <c r="G379" s="49">
        <v>3.0985721099999997</v>
      </c>
      <c r="H379" s="103">
        <f t="shared" si="24"/>
        <v>-0.20953277411381577</v>
      </c>
      <c r="I379" s="104">
        <v>0</v>
      </c>
      <c r="J379" s="105">
        <v>19.186687809999999</v>
      </c>
      <c r="K379" s="72">
        <f t="shared" si="26"/>
        <v>-1</v>
      </c>
      <c r="L379" s="74">
        <f t="shared" si="27"/>
        <v>0</v>
      </c>
      <c r="M379" s="55"/>
      <c r="O379" s="136"/>
    </row>
    <row r="380" spans="1:15" x14ac:dyDescent="0.15">
      <c r="A380" s="34" t="s">
        <v>1089</v>
      </c>
      <c r="B380" s="34" t="s">
        <v>2170</v>
      </c>
      <c r="C380" s="34" t="s">
        <v>1909</v>
      </c>
      <c r="D380" s="34" t="s">
        <v>465</v>
      </c>
      <c r="E380" s="34" t="s">
        <v>468</v>
      </c>
      <c r="F380" s="66">
        <v>2.4419692999999998</v>
      </c>
      <c r="G380" s="49">
        <v>0.67410899999999996</v>
      </c>
      <c r="H380" s="103">
        <f t="shared" si="24"/>
        <v>2.6225140147958266</v>
      </c>
      <c r="I380" s="104">
        <v>1.9055768700000002</v>
      </c>
      <c r="J380" s="105">
        <v>0.45382499999999998</v>
      </c>
      <c r="K380" s="72">
        <f t="shared" si="26"/>
        <v>3.1989244091885647</v>
      </c>
      <c r="L380" s="74">
        <f t="shared" si="27"/>
        <v>0.78034431882497468</v>
      </c>
      <c r="M380" s="55"/>
      <c r="O380" s="136"/>
    </row>
    <row r="381" spans="1:15" x14ac:dyDescent="0.15">
      <c r="A381" s="34" t="s">
        <v>2072</v>
      </c>
      <c r="B381" s="34" t="s">
        <v>494</v>
      </c>
      <c r="C381" s="34" t="s">
        <v>1475</v>
      </c>
      <c r="D381" s="34" t="s">
        <v>465</v>
      </c>
      <c r="E381" s="34" t="s">
        <v>468</v>
      </c>
      <c r="F381" s="66">
        <v>2.44068782</v>
      </c>
      <c r="G381" s="49">
        <v>2.3968963199999997</v>
      </c>
      <c r="H381" s="103">
        <f t="shared" si="24"/>
        <v>1.8270085207523712E-2</v>
      </c>
      <c r="I381" s="104">
        <v>3.5764884800000001</v>
      </c>
      <c r="J381" s="105">
        <v>2.5455512000000002</v>
      </c>
      <c r="K381" s="72">
        <f t="shared" si="26"/>
        <v>0.40499569602057095</v>
      </c>
      <c r="L381" s="74">
        <f t="shared" si="27"/>
        <v>1.4653608915867005</v>
      </c>
      <c r="M381" s="55"/>
      <c r="O381" s="136"/>
    </row>
    <row r="382" spans="1:15" x14ac:dyDescent="0.15">
      <c r="A382" s="34" t="s">
        <v>1369</v>
      </c>
      <c r="B382" s="34" t="s">
        <v>1370</v>
      </c>
      <c r="C382" s="34" t="s">
        <v>1916</v>
      </c>
      <c r="D382" s="34" t="s">
        <v>465</v>
      </c>
      <c r="E382" s="34" t="s">
        <v>468</v>
      </c>
      <c r="F382" s="66">
        <v>2.4254571770000002</v>
      </c>
      <c r="G382" s="49">
        <v>0.57772195100000001</v>
      </c>
      <c r="H382" s="103">
        <f t="shared" si="24"/>
        <v>3.1983123071603696</v>
      </c>
      <c r="I382" s="104">
        <v>1.6200860000000001E-2</v>
      </c>
      <c r="J382" s="105">
        <v>1.1673860000000001E-2</v>
      </c>
      <c r="K382" s="72">
        <f t="shared" si="26"/>
        <v>0.38778947152013132</v>
      </c>
      <c r="L382" s="74">
        <f t="shared" si="27"/>
        <v>6.6795077454381291E-3</v>
      </c>
      <c r="M382" s="55"/>
      <c r="O382" s="136"/>
    </row>
    <row r="383" spans="1:15" x14ac:dyDescent="0.15">
      <c r="A383" s="34" t="s">
        <v>621</v>
      </c>
      <c r="B383" s="34" t="s">
        <v>622</v>
      </c>
      <c r="C383" s="34" t="s">
        <v>645</v>
      </c>
      <c r="D383" s="34" t="s">
        <v>466</v>
      </c>
      <c r="E383" s="34" t="s">
        <v>469</v>
      </c>
      <c r="F383" s="66">
        <v>2.41218566</v>
      </c>
      <c r="G383" s="49">
        <v>1.2990650500000001</v>
      </c>
      <c r="H383" s="103">
        <f t="shared" si="24"/>
        <v>0.85686287226340196</v>
      </c>
      <c r="I383" s="104">
        <v>0</v>
      </c>
      <c r="J383" s="105">
        <v>0</v>
      </c>
      <c r="K383" s="72" t="str">
        <f t="shared" si="26"/>
        <v/>
      </c>
      <c r="L383" s="74">
        <f t="shared" si="27"/>
        <v>0</v>
      </c>
      <c r="M383" s="55"/>
      <c r="O383" s="136"/>
    </row>
    <row r="384" spans="1:15" x14ac:dyDescent="0.15">
      <c r="A384" s="34" t="s">
        <v>153</v>
      </c>
      <c r="B384" s="34" t="s">
        <v>154</v>
      </c>
      <c r="C384" s="34" t="s">
        <v>1909</v>
      </c>
      <c r="D384" s="34" t="s">
        <v>465</v>
      </c>
      <c r="E384" s="34" t="s">
        <v>468</v>
      </c>
      <c r="F384" s="66">
        <v>2.3922314300000003</v>
      </c>
      <c r="G384" s="49">
        <v>3.1263511299999998</v>
      </c>
      <c r="H384" s="103">
        <f t="shared" si="24"/>
        <v>-0.23481677824205227</v>
      </c>
      <c r="I384" s="104">
        <v>1.3936638300000002</v>
      </c>
      <c r="J384" s="105">
        <v>0.97356315000000004</v>
      </c>
      <c r="K384" s="72">
        <f t="shared" si="26"/>
        <v>0.43150840292178283</v>
      </c>
      <c r="L384" s="74">
        <f t="shared" si="27"/>
        <v>0.58257901494087472</v>
      </c>
      <c r="M384" s="55"/>
      <c r="O384" s="136"/>
    </row>
    <row r="385" spans="1:15" x14ac:dyDescent="0.15">
      <c r="A385" s="34" t="s">
        <v>1366</v>
      </c>
      <c r="B385" s="34" t="s">
        <v>828</v>
      </c>
      <c r="C385" s="34" t="s">
        <v>1912</v>
      </c>
      <c r="D385" s="34" t="s">
        <v>465</v>
      </c>
      <c r="E385" s="34" t="s">
        <v>468</v>
      </c>
      <c r="F385" s="66">
        <v>2.3747558999999998</v>
      </c>
      <c r="G385" s="49">
        <v>2.99184735</v>
      </c>
      <c r="H385" s="103">
        <f t="shared" si="24"/>
        <v>-0.20625766551893099</v>
      </c>
      <c r="I385" s="104">
        <v>0</v>
      </c>
      <c r="J385" s="105">
        <v>0</v>
      </c>
      <c r="K385" s="72" t="str">
        <f t="shared" si="26"/>
        <v/>
      </c>
      <c r="L385" s="74">
        <f t="shared" si="27"/>
        <v>0</v>
      </c>
      <c r="M385" s="55"/>
      <c r="O385" s="136"/>
    </row>
    <row r="386" spans="1:15" x14ac:dyDescent="0.15">
      <c r="A386" s="34" t="s">
        <v>1453</v>
      </c>
      <c r="B386" s="34" t="s">
        <v>1460</v>
      </c>
      <c r="C386" s="34" t="s">
        <v>1916</v>
      </c>
      <c r="D386" s="34" t="s">
        <v>465</v>
      </c>
      <c r="E386" s="34" t="s">
        <v>469</v>
      </c>
      <c r="F386" s="66">
        <v>2.3413289800000001</v>
      </c>
      <c r="G386" s="49">
        <v>3.0096771949999996</v>
      </c>
      <c r="H386" s="103">
        <f t="shared" si="24"/>
        <v>-0.22206641167708341</v>
      </c>
      <c r="I386" s="104">
        <v>0.91132671999999992</v>
      </c>
      <c r="J386" s="105">
        <v>1.45889175</v>
      </c>
      <c r="K386" s="72">
        <f t="shared" si="26"/>
        <v>-0.37532944442245297</v>
      </c>
      <c r="L386" s="74">
        <f t="shared" ref="L386:L414" si="28">IF(ISERROR(I386/F386),"",(I386/F386))</f>
        <v>0.3892348011683518</v>
      </c>
      <c r="M386" s="55"/>
      <c r="O386" s="136"/>
    </row>
    <row r="387" spans="1:15" x14ac:dyDescent="0.15">
      <c r="A387" s="34" t="s">
        <v>538</v>
      </c>
      <c r="B387" s="34" t="s">
        <v>539</v>
      </c>
      <c r="C387" s="34" t="s">
        <v>1475</v>
      </c>
      <c r="D387" s="34" t="s">
        <v>465</v>
      </c>
      <c r="E387" s="34" t="s">
        <v>468</v>
      </c>
      <c r="F387" s="66">
        <v>2.2992201200000002</v>
      </c>
      <c r="G387" s="49">
        <v>0.93223685999999995</v>
      </c>
      <c r="H387" s="103">
        <f t="shared" si="24"/>
        <v>1.4663475760870477</v>
      </c>
      <c r="I387" s="104">
        <v>1.80932626</v>
      </c>
      <c r="J387" s="105">
        <v>2.0573455900000002</v>
      </c>
      <c r="K387" s="72">
        <f t="shared" si="26"/>
        <v>-0.12055307149442018</v>
      </c>
      <c r="L387" s="74">
        <f t="shared" si="28"/>
        <v>0.78693042230336774</v>
      </c>
      <c r="M387" s="55"/>
      <c r="O387" s="136"/>
    </row>
    <row r="388" spans="1:15" x14ac:dyDescent="0.15">
      <c r="A388" s="34" t="s">
        <v>550</v>
      </c>
      <c r="B388" s="34" t="s">
        <v>943</v>
      </c>
      <c r="C388" s="34" t="s">
        <v>1910</v>
      </c>
      <c r="D388" s="34" t="s">
        <v>465</v>
      </c>
      <c r="E388" s="34" t="s">
        <v>468</v>
      </c>
      <c r="F388" s="66">
        <v>2.283474247</v>
      </c>
      <c r="G388" s="49">
        <v>4.3910358499999997</v>
      </c>
      <c r="H388" s="103">
        <f t="shared" si="24"/>
        <v>-0.47996911776523066</v>
      </c>
      <c r="I388" s="104">
        <v>1.8373875</v>
      </c>
      <c r="J388" s="105">
        <v>3.9914000000000001</v>
      </c>
      <c r="K388" s="72">
        <f t="shared" si="26"/>
        <v>-0.53966340131282253</v>
      </c>
      <c r="L388" s="74">
        <f t="shared" si="28"/>
        <v>0.80464559756429777</v>
      </c>
      <c r="M388" s="55"/>
      <c r="O388" s="136"/>
    </row>
    <row r="389" spans="1:15" x14ac:dyDescent="0.15">
      <c r="A389" s="34" t="s">
        <v>617</v>
      </c>
      <c r="B389" s="34" t="s">
        <v>618</v>
      </c>
      <c r="C389" s="34" t="s">
        <v>1910</v>
      </c>
      <c r="D389" s="34" t="s">
        <v>465</v>
      </c>
      <c r="E389" s="34" t="s">
        <v>468</v>
      </c>
      <c r="F389" s="66">
        <v>2.2511019900000004</v>
      </c>
      <c r="G389" s="49">
        <v>8.4165019900000004</v>
      </c>
      <c r="H389" s="103">
        <f t="shared" si="24"/>
        <v>-0.73253710476458878</v>
      </c>
      <c r="I389" s="104">
        <v>2.11437396</v>
      </c>
      <c r="J389" s="105">
        <v>4.9659777599999995</v>
      </c>
      <c r="K389" s="72">
        <f t="shared" si="26"/>
        <v>-0.57422806500849077</v>
      </c>
      <c r="L389" s="74">
        <f t="shared" si="28"/>
        <v>0.93926173464934815</v>
      </c>
      <c r="M389" s="55"/>
      <c r="O389" s="136"/>
    </row>
    <row r="390" spans="1:15" x14ac:dyDescent="0.15">
      <c r="A390" s="34" t="s">
        <v>276</v>
      </c>
      <c r="B390" s="34" t="s">
        <v>29</v>
      </c>
      <c r="C390" s="34" t="s">
        <v>1930</v>
      </c>
      <c r="D390" s="34" t="s">
        <v>2152</v>
      </c>
      <c r="E390" s="34" t="s">
        <v>468</v>
      </c>
      <c r="F390" s="66">
        <v>2.2362444300000002</v>
      </c>
      <c r="G390" s="49">
        <v>0.94726336</v>
      </c>
      <c r="H390" s="103">
        <f t="shared" si="24"/>
        <v>1.3607420327120012</v>
      </c>
      <c r="I390" s="104">
        <v>5.6052604700000002</v>
      </c>
      <c r="J390" s="105">
        <v>1.8655336100000002</v>
      </c>
      <c r="K390" s="72">
        <f t="shared" si="26"/>
        <v>2.004641910471932</v>
      </c>
      <c r="L390" s="74">
        <f t="shared" si="28"/>
        <v>2.506550891666167</v>
      </c>
      <c r="M390" s="55"/>
      <c r="O390" s="136"/>
    </row>
    <row r="391" spans="1:15" x14ac:dyDescent="0.15">
      <c r="A391" s="34" t="s">
        <v>1109</v>
      </c>
      <c r="B391" s="34" t="s">
        <v>227</v>
      </c>
      <c r="C391" s="34" t="s">
        <v>1475</v>
      </c>
      <c r="D391" s="34" t="s">
        <v>465</v>
      </c>
      <c r="E391" s="34" t="s">
        <v>468</v>
      </c>
      <c r="F391" s="66">
        <v>2.1694080899999997</v>
      </c>
      <c r="G391" s="49">
        <v>2.6173531910000003</v>
      </c>
      <c r="H391" s="103">
        <f t="shared" si="24"/>
        <v>-0.17114430812788251</v>
      </c>
      <c r="I391" s="104">
        <v>9.6033844300000002</v>
      </c>
      <c r="J391" s="105">
        <v>0.63982665999999999</v>
      </c>
      <c r="K391" s="72">
        <f t="shared" si="26"/>
        <v>14.009353361424484</v>
      </c>
      <c r="L391" s="74">
        <f t="shared" si="28"/>
        <v>4.4267302561778505</v>
      </c>
      <c r="M391" s="55"/>
      <c r="O391" s="136"/>
    </row>
    <row r="392" spans="1:15" x14ac:dyDescent="0.15">
      <c r="A392" s="34" t="s">
        <v>1161</v>
      </c>
      <c r="B392" s="34" t="s">
        <v>1399</v>
      </c>
      <c r="C392" s="34" t="s">
        <v>1915</v>
      </c>
      <c r="D392" s="34" t="s">
        <v>466</v>
      </c>
      <c r="E392" s="34" t="s">
        <v>469</v>
      </c>
      <c r="F392" s="66">
        <v>2.1192474589999999</v>
      </c>
      <c r="G392" s="49">
        <v>0.28453629800000002</v>
      </c>
      <c r="H392" s="103">
        <f t="shared" ref="H392:H455" si="29">IF(ISERROR(F392/G392-1),"",((F392/G392-1)))</f>
        <v>6.4480741961435086</v>
      </c>
      <c r="I392" s="104">
        <v>13.48292474</v>
      </c>
      <c r="J392" s="105">
        <v>0.13399676000000002</v>
      </c>
      <c r="K392" s="72">
        <f t="shared" si="26"/>
        <v>99.621274275586941</v>
      </c>
      <c r="L392" s="74">
        <f t="shared" si="28"/>
        <v>6.362128538949448</v>
      </c>
      <c r="M392" s="55"/>
      <c r="O392" s="136"/>
    </row>
    <row r="393" spans="1:15" x14ac:dyDescent="0.15">
      <c r="A393" s="34" t="s">
        <v>2049</v>
      </c>
      <c r="B393" s="34" t="s">
        <v>818</v>
      </c>
      <c r="C393" s="34" t="s">
        <v>1915</v>
      </c>
      <c r="D393" s="34" t="s">
        <v>466</v>
      </c>
      <c r="E393" s="34" t="s">
        <v>469</v>
      </c>
      <c r="F393" s="66">
        <v>2.0854239850000003</v>
      </c>
      <c r="G393" s="49">
        <v>6.4290045329999996</v>
      </c>
      <c r="H393" s="103">
        <f t="shared" si="29"/>
        <v>-0.67562256733596238</v>
      </c>
      <c r="I393" s="104">
        <v>2.0703192499999998</v>
      </c>
      <c r="J393" s="105">
        <v>4.0271270100000001</v>
      </c>
      <c r="K393" s="72">
        <f t="shared" si="26"/>
        <v>-0.48590664141978479</v>
      </c>
      <c r="L393" s="74">
        <f t="shared" si="28"/>
        <v>0.99275699564757791</v>
      </c>
      <c r="M393" s="55"/>
      <c r="O393" s="136"/>
    </row>
    <row r="394" spans="1:15" x14ac:dyDescent="0.15">
      <c r="A394" s="34" t="s">
        <v>285</v>
      </c>
      <c r="B394" s="34" t="s">
        <v>427</v>
      </c>
      <c r="C394" s="34" t="s">
        <v>1930</v>
      </c>
      <c r="D394" s="34" t="s">
        <v>466</v>
      </c>
      <c r="E394" s="34" t="s">
        <v>468</v>
      </c>
      <c r="F394" s="66">
        <v>2.0404811499999997</v>
      </c>
      <c r="G394" s="49">
        <v>8.37604507</v>
      </c>
      <c r="H394" s="103">
        <f t="shared" si="29"/>
        <v>-0.75639085834097597</v>
      </c>
      <c r="I394" s="104">
        <v>46.371853546590152</v>
      </c>
      <c r="J394" s="105">
        <v>1.6392452200000001</v>
      </c>
      <c r="K394" s="72">
        <f t="shared" si="26"/>
        <v>27.288539738179107</v>
      </c>
      <c r="L394" s="74">
        <f t="shared" si="28"/>
        <v>22.725940666783497</v>
      </c>
      <c r="M394" s="55"/>
      <c r="O394" s="136"/>
    </row>
    <row r="395" spans="1:15" x14ac:dyDescent="0.15">
      <c r="A395" s="34" t="s">
        <v>780</v>
      </c>
      <c r="B395" s="34" t="s">
        <v>781</v>
      </c>
      <c r="C395" s="34" t="s">
        <v>1475</v>
      </c>
      <c r="D395" s="34" t="s">
        <v>465</v>
      </c>
      <c r="E395" s="34" t="s">
        <v>468</v>
      </c>
      <c r="F395" s="66">
        <v>2.0264763920000002</v>
      </c>
      <c r="G395" s="49">
        <v>2.2800037510000002</v>
      </c>
      <c r="H395" s="103">
        <f t="shared" si="29"/>
        <v>-0.1111960271507465</v>
      </c>
      <c r="I395" s="104">
        <v>20.48115593</v>
      </c>
      <c r="J395" s="105">
        <v>5.1771278799999996</v>
      </c>
      <c r="K395" s="72">
        <f t="shared" si="26"/>
        <v>2.9560846099864935</v>
      </c>
      <c r="L395" s="74">
        <f t="shared" si="28"/>
        <v>10.106782398676962</v>
      </c>
      <c r="M395" s="55"/>
      <c r="O395" s="136"/>
    </row>
    <row r="396" spans="1:15" x14ac:dyDescent="0.15">
      <c r="A396" s="34" t="s">
        <v>570</v>
      </c>
      <c r="B396" s="34" t="s">
        <v>991</v>
      </c>
      <c r="C396" s="34" t="s">
        <v>1910</v>
      </c>
      <c r="D396" s="34" t="s">
        <v>465</v>
      </c>
      <c r="E396" s="34" t="s">
        <v>468</v>
      </c>
      <c r="F396" s="66">
        <v>2.0090838300000002</v>
      </c>
      <c r="G396" s="49">
        <v>0.95921543999999992</v>
      </c>
      <c r="H396" s="103">
        <f t="shared" si="29"/>
        <v>1.0945073924164528</v>
      </c>
      <c r="I396" s="104">
        <v>5.28645459</v>
      </c>
      <c r="J396" s="105">
        <v>5.1170163200000003</v>
      </c>
      <c r="K396" s="72">
        <f t="shared" si="26"/>
        <v>3.3112708540276703E-2</v>
      </c>
      <c r="L396" s="74">
        <f t="shared" si="28"/>
        <v>2.6312762618770362</v>
      </c>
      <c r="M396" s="55"/>
      <c r="O396" s="136"/>
    </row>
    <row r="397" spans="1:15" x14ac:dyDescent="0.15">
      <c r="A397" s="34" t="s">
        <v>562</v>
      </c>
      <c r="B397" s="34" t="s">
        <v>985</v>
      </c>
      <c r="C397" s="34" t="s">
        <v>1910</v>
      </c>
      <c r="D397" s="34" t="s">
        <v>465</v>
      </c>
      <c r="E397" s="34" t="s">
        <v>468</v>
      </c>
      <c r="F397" s="66">
        <v>2.0022370460000003</v>
      </c>
      <c r="G397" s="49">
        <v>0.96087498999999998</v>
      </c>
      <c r="H397" s="103">
        <f t="shared" si="29"/>
        <v>1.0837643469105176</v>
      </c>
      <c r="I397" s="104">
        <v>1.2098346100000001</v>
      </c>
      <c r="J397" s="105">
        <v>3.73928759</v>
      </c>
      <c r="K397" s="72">
        <f t="shared" si="26"/>
        <v>-0.6764531796817479</v>
      </c>
      <c r="L397" s="74">
        <f t="shared" si="28"/>
        <v>0.60424144704392801</v>
      </c>
      <c r="M397" s="55"/>
      <c r="O397" s="136"/>
    </row>
    <row r="398" spans="1:15" x14ac:dyDescent="0.15">
      <c r="A398" s="34" t="s">
        <v>1150</v>
      </c>
      <c r="B398" s="34" t="s">
        <v>102</v>
      </c>
      <c r="C398" s="34" t="s">
        <v>1914</v>
      </c>
      <c r="D398" s="34" t="s">
        <v>465</v>
      </c>
      <c r="E398" s="34" t="s">
        <v>468</v>
      </c>
      <c r="F398" s="66">
        <v>1.9916041799999999</v>
      </c>
      <c r="G398" s="49">
        <v>2.9367494199999999</v>
      </c>
      <c r="H398" s="103">
        <f t="shared" si="29"/>
        <v>-0.32183380494206415</v>
      </c>
      <c r="I398" s="104">
        <v>12.6440772</v>
      </c>
      <c r="J398" s="105">
        <v>6.66602359</v>
      </c>
      <c r="K398" s="72">
        <f t="shared" si="26"/>
        <v>0.89679454764725786</v>
      </c>
      <c r="L398" s="74">
        <f t="shared" si="28"/>
        <v>6.348689828518034</v>
      </c>
      <c r="M398" s="55"/>
      <c r="O398" s="136"/>
    </row>
    <row r="399" spans="1:15" x14ac:dyDescent="0.15">
      <c r="A399" s="34" t="s">
        <v>2044</v>
      </c>
      <c r="B399" s="34" t="s">
        <v>812</v>
      </c>
      <c r="C399" s="34" t="s">
        <v>1915</v>
      </c>
      <c r="D399" s="34" t="s">
        <v>466</v>
      </c>
      <c r="E399" s="34" t="s">
        <v>469</v>
      </c>
      <c r="F399" s="66">
        <v>1.95095635</v>
      </c>
      <c r="G399" s="49">
        <v>8.0181007149999992</v>
      </c>
      <c r="H399" s="103">
        <f t="shared" si="29"/>
        <v>-0.7566809872629543</v>
      </c>
      <c r="I399" s="104">
        <v>41.479840279999998</v>
      </c>
      <c r="J399" s="105">
        <v>0.26724215000000001</v>
      </c>
      <c r="K399" s="72">
        <f t="shared" si="26"/>
        <v>154.21443859061901</v>
      </c>
      <c r="L399" s="74">
        <f t="shared" si="28"/>
        <v>21.261285666386129</v>
      </c>
      <c r="M399" s="55"/>
      <c r="O399" s="136"/>
    </row>
    <row r="400" spans="1:15" x14ac:dyDescent="0.15">
      <c r="A400" s="34" t="s">
        <v>60</v>
      </c>
      <c r="B400" s="34" t="s">
        <v>361</v>
      </c>
      <c r="C400" s="34" t="s">
        <v>1475</v>
      </c>
      <c r="D400" s="34" t="s">
        <v>465</v>
      </c>
      <c r="E400" s="34" t="s">
        <v>468</v>
      </c>
      <c r="F400" s="66">
        <v>1.9264533000000001</v>
      </c>
      <c r="G400" s="49">
        <v>4.9000875800000001</v>
      </c>
      <c r="H400" s="103">
        <f t="shared" si="29"/>
        <v>-0.60685329220176909</v>
      </c>
      <c r="I400" s="104">
        <v>2.8122592200000001</v>
      </c>
      <c r="J400" s="105">
        <v>4.22941155</v>
      </c>
      <c r="K400" s="72">
        <f t="shared" si="26"/>
        <v>-0.33507080435338576</v>
      </c>
      <c r="L400" s="74">
        <f t="shared" si="28"/>
        <v>1.4598117795017402</v>
      </c>
      <c r="M400" s="55"/>
      <c r="O400" s="136"/>
    </row>
    <row r="401" spans="1:15" x14ac:dyDescent="0.15">
      <c r="A401" s="34" t="s">
        <v>462</v>
      </c>
      <c r="B401" s="34" t="s">
        <v>463</v>
      </c>
      <c r="C401" s="34" t="s">
        <v>1916</v>
      </c>
      <c r="D401" s="34" t="s">
        <v>465</v>
      </c>
      <c r="E401" s="34" t="s">
        <v>468</v>
      </c>
      <c r="F401" s="66">
        <v>1.8979034699999999</v>
      </c>
      <c r="G401" s="49">
        <v>2.5895557599999997</v>
      </c>
      <c r="H401" s="103">
        <f t="shared" si="29"/>
        <v>-0.26709302834243653</v>
      </c>
      <c r="I401" s="104">
        <v>2.33545829</v>
      </c>
      <c r="J401" s="105">
        <v>18.864281050000002</v>
      </c>
      <c r="K401" s="72">
        <f t="shared" si="26"/>
        <v>-0.87619680369424946</v>
      </c>
      <c r="L401" s="74">
        <f t="shared" si="28"/>
        <v>1.2305464039222185</v>
      </c>
      <c r="M401" s="55"/>
      <c r="O401" s="136"/>
    </row>
    <row r="402" spans="1:15" x14ac:dyDescent="0.15">
      <c r="A402" s="34" t="s">
        <v>710</v>
      </c>
      <c r="B402" s="34" t="s">
        <v>712</v>
      </c>
      <c r="C402" s="34" t="s">
        <v>1930</v>
      </c>
      <c r="D402" s="34" t="s">
        <v>2151</v>
      </c>
      <c r="E402" s="34" t="s">
        <v>468</v>
      </c>
      <c r="F402" s="66">
        <v>1.8559375499999999</v>
      </c>
      <c r="G402" s="49">
        <v>1.28015865</v>
      </c>
      <c r="H402" s="103">
        <f t="shared" si="29"/>
        <v>0.44977151855357933</v>
      </c>
      <c r="I402" s="104">
        <v>0</v>
      </c>
      <c r="J402" s="105">
        <v>53.8915888268155</v>
      </c>
      <c r="K402" s="72">
        <f t="shared" si="26"/>
        <v>-1</v>
      </c>
      <c r="L402" s="74">
        <f t="shared" si="28"/>
        <v>0</v>
      </c>
      <c r="M402" s="55"/>
      <c r="O402" s="136"/>
    </row>
    <row r="403" spans="1:15" x14ac:dyDescent="0.15">
      <c r="A403" s="34" t="s">
        <v>797</v>
      </c>
      <c r="B403" s="34" t="s">
        <v>798</v>
      </c>
      <c r="C403" s="34" t="s">
        <v>1912</v>
      </c>
      <c r="D403" s="34" t="s">
        <v>465</v>
      </c>
      <c r="E403" s="34" t="s">
        <v>468</v>
      </c>
      <c r="F403" s="66">
        <v>1.855615909</v>
      </c>
      <c r="G403" s="49">
        <v>4.110285696</v>
      </c>
      <c r="H403" s="103">
        <f t="shared" si="29"/>
        <v>-0.54854332612309009</v>
      </c>
      <c r="I403" s="104">
        <v>2.2638573900000001</v>
      </c>
      <c r="J403" s="105">
        <v>8.3908800500000016</v>
      </c>
      <c r="K403" s="72">
        <f t="shared" si="26"/>
        <v>-0.73020024401373729</v>
      </c>
      <c r="L403" s="74">
        <f t="shared" si="28"/>
        <v>1.2200032231993545</v>
      </c>
      <c r="M403" s="55"/>
      <c r="O403" s="136"/>
    </row>
    <row r="404" spans="1:15" x14ac:dyDescent="0.15">
      <c r="A404" s="34" t="s">
        <v>1746</v>
      </c>
      <c r="B404" s="34" t="s">
        <v>1747</v>
      </c>
      <c r="C404" s="34" t="s">
        <v>1915</v>
      </c>
      <c r="D404" s="34" t="s">
        <v>465</v>
      </c>
      <c r="E404" s="34" t="s">
        <v>468</v>
      </c>
      <c r="F404" s="66">
        <v>1.7990381899999999</v>
      </c>
      <c r="G404" s="49">
        <v>1.5767400000000001E-2</v>
      </c>
      <c r="H404" s="103">
        <f t="shared" si="29"/>
        <v>113.09859520276011</v>
      </c>
      <c r="I404" s="104">
        <v>0</v>
      </c>
      <c r="J404" s="105">
        <v>5.1917999999999995E-4</v>
      </c>
      <c r="K404" s="72">
        <f t="shared" si="26"/>
        <v>-1</v>
      </c>
      <c r="L404" s="74">
        <f t="shared" si="28"/>
        <v>0</v>
      </c>
      <c r="M404" s="55"/>
      <c r="O404" s="136"/>
    </row>
    <row r="405" spans="1:15" x14ac:dyDescent="0.15">
      <c r="A405" s="34" t="s">
        <v>857</v>
      </c>
      <c r="B405" s="34" t="s">
        <v>858</v>
      </c>
      <c r="C405" s="34" t="s">
        <v>1915</v>
      </c>
      <c r="D405" s="34" t="s">
        <v>466</v>
      </c>
      <c r="E405" s="34" t="s">
        <v>468</v>
      </c>
      <c r="F405" s="66">
        <v>1.7886221</v>
      </c>
      <c r="G405" s="49">
        <v>2.7556047700000001</v>
      </c>
      <c r="H405" s="103">
        <f t="shared" si="29"/>
        <v>-0.35091486287418505</v>
      </c>
      <c r="I405" s="104">
        <v>1.2469602099999999</v>
      </c>
      <c r="J405" s="105">
        <v>0.23688432000000001</v>
      </c>
      <c r="K405" s="72">
        <f t="shared" si="26"/>
        <v>4.2640048526639491</v>
      </c>
      <c r="L405" s="74">
        <f t="shared" si="28"/>
        <v>0.69716247495767825</v>
      </c>
      <c r="M405" s="55"/>
      <c r="O405" s="136"/>
    </row>
    <row r="406" spans="1:15" x14ac:dyDescent="0.15">
      <c r="A406" s="34" t="s">
        <v>631</v>
      </c>
      <c r="B406" s="34" t="s">
        <v>632</v>
      </c>
      <c r="C406" s="34" t="s">
        <v>645</v>
      </c>
      <c r="D406" s="34" t="s">
        <v>466</v>
      </c>
      <c r="E406" s="34" t="s">
        <v>469</v>
      </c>
      <c r="F406" s="66">
        <v>1.778238</v>
      </c>
      <c r="G406" s="49">
        <v>10.31179642</v>
      </c>
      <c r="H406" s="103">
        <f t="shared" si="29"/>
        <v>-0.82755303464379293</v>
      </c>
      <c r="I406" s="104">
        <v>0</v>
      </c>
      <c r="J406" s="105">
        <v>1.2770999999999999</v>
      </c>
      <c r="K406" s="72">
        <f t="shared" si="26"/>
        <v>-1</v>
      </c>
      <c r="L406" s="74">
        <f t="shared" si="28"/>
        <v>0</v>
      </c>
      <c r="M406" s="55"/>
      <c r="O406" s="136"/>
    </row>
    <row r="407" spans="1:15" x14ac:dyDescent="0.15">
      <c r="A407" s="34" t="s">
        <v>2140</v>
      </c>
      <c r="B407" s="34" t="s">
        <v>2141</v>
      </c>
      <c r="C407" s="34" t="s">
        <v>1475</v>
      </c>
      <c r="D407" s="34" t="s">
        <v>465</v>
      </c>
      <c r="E407" s="34" t="s">
        <v>468</v>
      </c>
      <c r="F407" s="66">
        <v>1.7758284799999999</v>
      </c>
      <c r="G407" s="49">
        <v>2.1100105899999999</v>
      </c>
      <c r="H407" s="103">
        <f t="shared" si="29"/>
        <v>-0.15837935202021902</v>
      </c>
      <c r="I407" s="104">
        <v>1.28613567</v>
      </c>
      <c r="J407" s="105">
        <v>1.8597432899999999</v>
      </c>
      <c r="K407" s="72">
        <f t="shared" si="26"/>
        <v>-0.308433762382334</v>
      </c>
      <c r="L407" s="74">
        <f t="shared" si="28"/>
        <v>0.72424543500957927</v>
      </c>
      <c r="M407" s="55"/>
      <c r="O407" s="136"/>
    </row>
    <row r="408" spans="1:15" x14ac:dyDescent="0.15">
      <c r="A408" s="34" t="s">
        <v>1358</v>
      </c>
      <c r="B408" s="34" t="s">
        <v>1359</v>
      </c>
      <c r="C408" s="34" t="s">
        <v>1916</v>
      </c>
      <c r="D408" s="34" t="s">
        <v>465</v>
      </c>
      <c r="E408" s="34" t="s">
        <v>468</v>
      </c>
      <c r="F408" s="66">
        <v>1.7733157800000001</v>
      </c>
      <c r="G408" s="49">
        <v>0.52714410499999997</v>
      </c>
      <c r="H408" s="103">
        <f t="shared" si="29"/>
        <v>2.3640057114932551</v>
      </c>
      <c r="I408" s="104">
        <v>0.21372152</v>
      </c>
      <c r="J408" s="105">
        <v>6.1632500000000003E-3</v>
      </c>
      <c r="K408" s="72">
        <f t="shared" si="26"/>
        <v>33.676756581349125</v>
      </c>
      <c r="L408" s="74">
        <f t="shared" si="28"/>
        <v>0.12052084711049037</v>
      </c>
      <c r="M408" s="55"/>
      <c r="O408" s="136"/>
    </row>
    <row r="409" spans="1:15" x14ac:dyDescent="0.15">
      <c r="A409" s="34" t="s">
        <v>1172</v>
      </c>
      <c r="B409" s="34" t="s">
        <v>1329</v>
      </c>
      <c r="C409" s="34" t="s">
        <v>1916</v>
      </c>
      <c r="D409" s="34" t="s">
        <v>465</v>
      </c>
      <c r="E409" s="34" t="s">
        <v>469</v>
      </c>
      <c r="F409" s="66">
        <v>1.75198483</v>
      </c>
      <c r="G409" s="49">
        <v>1.352524136</v>
      </c>
      <c r="H409" s="103">
        <f t="shared" si="29"/>
        <v>0.29534459561023318</v>
      </c>
      <c r="I409" s="104">
        <v>0.18254377999999999</v>
      </c>
      <c r="J409" s="105">
        <v>36.322426060000005</v>
      </c>
      <c r="K409" s="72">
        <f t="shared" si="26"/>
        <v>-0.99497435056517258</v>
      </c>
      <c r="L409" s="74">
        <f t="shared" si="28"/>
        <v>0.10419255742071692</v>
      </c>
      <c r="M409" s="55"/>
      <c r="O409" s="136"/>
    </row>
    <row r="410" spans="1:15" x14ac:dyDescent="0.15">
      <c r="A410" s="34" t="s">
        <v>793</v>
      </c>
      <c r="B410" s="34" t="s">
        <v>794</v>
      </c>
      <c r="C410" s="34" t="s">
        <v>1912</v>
      </c>
      <c r="D410" s="34" t="s">
        <v>465</v>
      </c>
      <c r="E410" s="34" t="s">
        <v>469</v>
      </c>
      <c r="F410" s="66">
        <v>1.7380641219999999</v>
      </c>
      <c r="G410" s="49">
        <v>2.5578284900000003</v>
      </c>
      <c r="H410" s="103">
        <f t="shared" si="29"/>
        <v>-0.32049231260224187</v>
      </c>
      <c r="I410" s="104">
        <v>1.15910402</v>
      </c>
      <c r="J410" s="105">
        <v>1.84428159</v>
      </c>
      <c r="K410" s="72">
        <f t="shared" si="26"/>
        <v>-0.37151461778675565</v>
      </c>
      <c r="L410" s="74">
        <f t="shared" si="28"/>
        <v>0.6668937039366607</v>
      </c>
      <c r="M410" s="55"/>
      <c r="O410" s="136"/>
    </row>
    <row r="411" spans="1:15" x14ac:dyDescent="0.15">
      <c r="A411" s="34" t="s">
        <v>1152</v>
      </c>
      <c r="B411" s="34" t="s">
        <v>814</v>
      </c>
      <c r="C411" s="34" t="s">
        <v>1915</v>
      </c>
      <c r="D411" s="34" t="s">
        <v>466</v>
      </c>
      <c r="E411" s="34" t="s">
        <v>468</v>
      </c>
      <c r="F411" s="66">
        <v>1.73472845</v>
      </c>
      <c r="G411" s="49">
        <v>2.38642523</v>
      </c>
      <c r="H411" s="103">
        <f t="shared" si="29"/>
        <v>-0.27308493549575819</v>
      </c>
      <c r="I411" s="104">
        <v>3.035388E-2</v>
      </c>
      <c r="J411" s="105">
        <v>2.4230300209790196</v>
      </c>
      <c r="K411" s="72">
        <f t="shared" si="26"/>
        <v>-0.9874727594222148</v>
      </c>
      <c r="L411" s="74">
        <f t="shared" si="28"/>
        <v>1.7497770328260887E-2</v>
      </c>
      <c r="M411" s="55"/>
      <c r="O411" s="136"/>
    </row>
    <row r="412" spans="1:15" x14ac:dyDescent="0.15">
      <c r="A412" s="34" t="s">
        <v>341</v>
      </c>
      <c r="B412" s="34" t="s">
        <v>342</v>
      </c>
      <c r="C412" s="34" t="s">
        <v>356</v>
      </c>
      <c r="D412" s="34" t="s">
        <v>466</v>
      </c>
      <c r="E412" s="34" t="s">
        <v>468</v>
      </c>
      <c r="F412" s="66">
        <v>1.7293853100000001</v>
      </c>
      <c r="G412" s="49">
        <v>1.0027790000000002E-2</v>
      </c>
      <c r="H412" s="103">
        <f t="shared" si="29"/>
        <v>171.45926669784666</v>
      </c>
      <c r="I412" s="104">
        <v>0</v>
      </c>
      <c r="J412" s="105">
        <v>0</v>
      </c>
      <c r="K412" s="72" t="str">
        <f t="shared" si="26"/>
        <v/>
      </c>
      <c r="L412" s="74">
        <f t="shared" si="28"/>
        <v>0</v>
      </c>
      <c r="M412" s="55"/>
      <c r="O412" s="136"/>
    </row>
    <row r="413" spans="1:15" x14ac:dyDescent="0.15">
      <c r="A413" s="34" t="s">
        <v>1113</v>
      </c>
      <c r="B413" s="34" t="s">
        <v>230</v>
      </c>
      <c r="C413" s="34" t="s">
        <v>1475</v>
      </c>
      <c r="D413" s="34" t="s">
        <v>465</v>
      </c>
      <c r="E413" s="34" t="s">
        <v>468</v>
      </c>
      <c r="F413" s="66">
        <v>1.6886404210000001</v>
      </c>
      <c r="G413" s="49">
        <v>5.6436856100000004</v>
      </c>
      <c r="H413" s="103">
        <f t="shared" si="29"/>
        <v>-0.70079119609215801</v>
      </c>
      <c r="I413" s="104">
        <v>14.51008088</v>
      </c>
      <c r="J413" s="105">
        <v>1.1773826699999999</v>
      </c>
      <c r="K413" s="72">
        <f t="shared" si="26"/>
        <v>11.324014315583566</v>
      </c>
      <c r="L413" s="74">
        <f t="shared" si="28"/>
        <v>8.5927594173111412</v>
      </c>
      <c r="M413" s="55"/>
      <c r="O413" s="136"/>
    </row>
    <row r="414" spans="1:15" x14ac:dyDescent="0.15">
      <c r="A414" s="34" t="s">
        <v>1185</v>
      </c>
      <c r="B414" s="34" t="s">
        <v>1342</v>
      </c>
      <c r="C414" s="34" t="s">
        <v>1916</v>
      </c>
      <c r="D414" s="34" t="s">
        <v>465</v>
      </c>
      <c r="E414" s="34" t="s">
        <v>469</v>
      </c>
      <c r="F414" s="66">
        <v>1.6850558600000001</v>
      </c>
      <c r="G414" s="49">
        <v>0.68236032999999996</v>
      </c>
      <c r="H414" s="103">
        <f t="shared" si="29"/>
        <v>1.4694516751875071</v>
      </c>
      <c r="I414" s="104">
        <v>0.13070354000000001</v>
      </c>
      <c r="J414" s="105">
        <v>56.736718479999993</v>
      </c>
      <c r="K414" s="72">
        <f t="shared" si="26"/>
        <v>-0.99769631477636345</v>
      </c>
      <c r="L414" s="74">
        <f t="shared" si="28"/>
        <v>7.75662950425869E-2</v>
      </c>
      <c r="M414" s="55"/>
      <c r="O414" s="136"/>
    </row>
    <row r="415" spans="1:15" x14ac:dyDescent="0.15">
      <c r="A415" s="34" t="s">
        <v>51</v>
      </c>
      <c r="B415" s="34" t="s">
        <v>1225</v>
      </c>
      <c r="C415" s="34" t="s">
        <v>1915</v>
      </c>
      <c r="D415" s="34" t="s">
        <v>466</v>
      </c>
      <c r="E415" s="34" t="s">
        <v>469</v>
      </c>
      <c r="F415" s="66">
        <v>1.677687945</v>
      </c>
      <c r="G415" s="49">
        <v>3.0513574449999998</v>
      </c>
      <c r="H415" s="103">
        <f t="shared" si="29"/>
        <v>-0.45018308236909943</v>
      </c>
      <c r="I415" s="104">
        <v>9.8735391757328497</v>
      </c>
      <c r="J415" s="105">
        <v>47.607602614573203</v>
      </c>
      <c r="K415" s="72">
        <f t="shared" si="26"/>
        <v>-0.79260583113860783</v>
      </c>
      <c r="L415" s="74">
        <f t="shared" ref="L415:L453" si="30">IF(ISERROR(I415/F415),"",(I415/F415))</f>
        <v>5.88520600935286</v>
      </c>
      <c r="M415" s="55"/>
      <c r="O415" s="136"/>
    </row>
    <row r="416" spans="1:15" x14ac:dyDescent="0.15">
      <c r="A416" s="34" t="s">
        <v>1121</v>
      </c>
      <c r="B416" s="34" t="s">
        <v>663</v>
      </c>
      <c r="C416" s="34" t="s">
        <v>1911</v>
      </c>
      <c r="D416" s="34" t="s">
        <v>465</v>
      </c>
      <c r="E416" s="34" t="s">
        <v>468</v>
      </c>
      <c r="F416" s="66">
        <v>1.67408281</v>
      </c>
      <c r="G416" s="49">
        <v>0.30253909999999995</v>
      </c>
      <c r="H416" s="103">
        <f t="shared" si="29"/>
        <v>4.5334428178043771</v>
      </c>
      <c r="I416" s="104">
        <v>0</v>
      </c>
      <c r="J416" s="105">
        <v>0.170904</v>
      </c>
      <c r="K416" s="72">
        <f t="shared" si="26"/>
        <v>-1</v>
      </c>
      <c r="L416" s="74">
        <f t="shared" si="30"/>
        <v>0</v>
      </c>
      <c r="M416" s="55"/>
      <c r="O416" s="136"/>
    </row>
    <row r="417" spans="1:15" x14ac:dyDescent="0.15">
      <c r="A417" s="34" t="s">
        <v>1971</v>
      </c>
      <c r="B417" s="34" t="s">
        <v>192</v>
      </c>
      <c r="C417" s="34" t="s">
        <v>2176</v>
      </c>
      <c r="D417" s="34" t="s">
        <v>466</v>
      </c>
      <c r="E417" s="34" t="s">
        <v>469</v>
      </c>
      <c r="F417" s="66">
        <v>1.6483537099999999</v>
      </c>
      <c r="G417" s="49">
        <v>2.999831E-2</v>
      </c>
      <c r="H417" s="103">
        <f t="shared" si="29"/>
        <v>53.94821908300834</v>
      </c>
      <c r="I417" s="104">
        <v>28.41404125</v>
      </c>
      <c r="J417" s="105">
        <v>5.2819385199999997</v>
      </c>
      <c r="K417" s="72">
        <f t="shared" si="26"/>
        <v>4.3794721658365692</v>
      </c>
      <c r="L417" s="74">
        <f t="shared" si="30"/>
        <v>17.23783013173793</v>
      </c>
      <c r="M417" s="55"/>
      <c r="O417" s="136"/>
    </row>
    <row r="418" spans="1:15" x14ac:dyDescent="0.15">
      <c r="A418" s="34" t="s">
        <v>804</v>
      </c>
      <c r="B418" s="34" t="s">
        <v>805</v>
      </c>
      <c r="C418" s="34" t="s">
        <v>1912</v>
      </c>
      <c r="D418" s="34" t="s">
        <v>465</v>
      </c>
      <c r="E418" s="34" t="s">
        <v>468</v>
      </c>
      <c r="F418" s="66">
        <v>1.6209295100000001</v>
      </c>
      <c r="G418" s="49">
        <v>1.0242210300000001</v>
      </c>
      <c r="H418" s="103">
        <f t="shared" si="29"/>
        <v>0.58259737158492042</v>
      </c>
      <c r="I418" s="104">
        <v>7.6811800000000003</v>
      </c>
      <c r="J418" s="105">
        <v>4.9325318499999993</v>
      </c>
      <c r="K418" s="72">
        <f t="shared" si="26"/>
        <v>0.55724894102812561</v>
      </c>
      <c r="L418" s="74">
        <f t="shared" si="30"/>
        <v>4.7387501755088657</v>
      </c>
      <c r="M418" s="55"/>
      <c r="O418" s="136"/>
    </row>
    <row r="419" spans="1:15" x14ac:dyDescent="0.15">
      <c r="A419" s="34" t="s">
        <v>1283</v>
      </c>
      <c r="B419" s="34" t="s">
        <v>1284</v>
      </c>
      <c r="C419" s="34" t="s">
        <v>1910</v>
      </c>
      <c r="D419" s="34" t="s">
        <v>465</v>
      </c>
      <c r="E419" s="34" t="s">
        <v>468</v>
      </c>
      <c r="F419" s="66">
        <v>1.61204729</v>
      </c>
      <c r="G419" s="49">
        <v>1.6211799999999998E-2</v>
      </c>
      <c r="H419" s="103">
        <f t="shared" si="29"/>
        <v>98.436662801169533</v>
      </c>
      <c r="I419" s="104">
        <v>0.29269658000000004</v>
      </c>
      <c r="J419" s="105">
        <v>3.9275629999999999E-2</v>
      </c>
      <c r="K419" s="72">
        <f t="shared" si="26"/>
        <v>6.4523713559782507</v>
      </c>
      <c r="L419" s="74">
        <f t="shared" si="30"/>
        <v>0.18156823426687441</v>
      </c>
      <c r="M419" s="55"/>
      <c r="O419" s="136"/>
    </row>
    <row r="420" spans="1:15" x14ac:dyDescent="0.15">
      <c r="A420" s="34" t="s">
        <v>2062</v>
      </c>
      <c r="B420" s="34" t="s">
        <v>826</v>
      </c>
      <c r="C420" s="34" t="s">
        <v>1913</v>
      </c>
      <c r="D420" s="34" t="s">
        <v>466</v>
      </c>
      <c r="E420" s="34" t="s">
        <v>469</v>
      </c>
      <c r="F420" s="66">
        <v>1.611225879</v>
      </c>
      <c r="G420" s="49">
        <v>0.87509599999999998</v>
      </c>
      <c r="H420" s="103">
        <f t="shared" si="29"/>
        <v>0.8411989987384243</v>
      </c>
      <c r="I420" s="104">
        <v>0.76933158999999995</v>
      </c>
      <c r="J420" s="105">
        <v>0.4001248</v>
      </c>
      <c r="K420" s="72">
        <f t="shared" si="26"/>
        <v>0.92272908352593985</v>
      </c>
      <c r="L420" s="74">
        <f t="shared" si="30"/>
        <v>0.47748214575443765</v>
      </c>
      <c r="M420" s="55"/>
      <c r="O420" s="136"/>
    </row>
    <row r="421" spans="1:15" x14ac:dyDescent="0.15">
      <c r="A421" s="34" t="s">
        <v>611</v>
      </c>
      <c r="B421" s="34" t="s">
        <v>612</v>
      </c>
      <c r="C421" s="34" t="s">
        <v>645</v>
      </c>
      <c r="D421" s="34" t="s">
        <v>466</v>
      </c>
      <c r="E421" s="34" t="s">
        <v>469</v>
      </c>
      <c r="F421" s="66">
        <v>1.54892601</v>
      </c>
      <c r="G421" s="49">
        <v>2.3222032549999998</v>
      </c>
      <c r="H421" s="103">
        <f t="shared" si="29"/>
        <v>-0.33299292098356825</v>
      </c>
      <c r="I421" s="104">
        <v>1.50406843</v>
      </c>
      <c r="J421" s="105">
        <v>0</v>
      </c>
      <c r="K421" s="72" t="str">
        <f t="shared" si="26"/>
        <v/>
      </c>
      <c r="L421" s="74">
        <f t="shared" si="30"/>
        <v>0.97103955921044938</v>
      </c>
      <c r="M421" s="55"/>
      <c r="O421" s="136"/>
    </row>
    <row r="422" spans="1:15" x14ac:dyDescent="0.15">
      <c r="A422" s="34" t="s">
        <v>1181</v>
      </c>
      <c r="B422" s="34" t="s">
        <v>1338</v>
      </c>
      <c r="C422" s="34" t="s">
        <v>1916</v>
      </c>
      <c r="D422" s="34" t="s">
        <v>465</v>
      </c>
      <c r="E422" s="34" t="s">
        <v>469</v>
      </c>
      <c r="F422" s="66">
        <v>1.54586698</v>
      </c>
      <c r="G422" s="49">
        <v>0.46421196000000003</v>
      </c>
      <c r="H422" s="103">
        <f t="shared" si="29"/>
        <v>2.3300886517443451</v>
      </c>
      <c r="I422" s="104">
        <v>0.45188921999999998</v>
      </c>
      <c r="J422" s="105">
        <v>6.535E-3</v>
      </c>
      <c r="K422" s="72">
        <f t="shared" si="26"/>
        <v>68.149077276205048</v>
      </c>
      <c r="L422" s="74">
        <f t="shared" si="30"/>
        <v>0.29232089555338064</v>
      </c>
      <c r="M422" s="55"/>
      <c r="O422" s="136"/>
    </row>
    <row r="423" spans="1:15" x14ac:dyDescent="0.15">
      <c r="A423" s="34" t="s">
        <v>1266</v>
      </c>
      <c r="B423" s="34" t="s">
        <v>1268</v>
      </c>
      <c r="C423" s="34" t="s">
        <v>1910</v>
      </c>
      <c r="D423" s="34" t="s">
        <v>465</v>
      </c>
      <c r="E423" s="34" t="s">
        <v>468</v>
      </c>
      <c r="F423" s="66">
        <v>1.5428735099999999</v>
      </c>
      <c r="G423" s="49">
        <v>2.2545701299999998</v>
      </c>
      <c r="H423" s="103">
        <f t="shared" si="29"/>
        <v>-0.31566843298859815</v>
      </c>
      <c r="I423" s="104">
        <v>0</v>
      </c>
      <c r="J423" s="105">
        <v>1.5189530900000001</v>
      </c>
      <c r="K423" s="72">
        <f t="shared" ref="K423:K486" si="31">IF(ISERROR(I423/J423-1),"",((I423/J423-1)))</f>
        <v>-1</v>
      </c>
      <c r="L423" s="74">
        <f t="shared" si="30"/>
        <v>0</v>
      </c>
      <c r="M423" s="55"/>
      <c r="O423" s="136"/>
    </row>
    <row r="424" spans="1:15" x14ac:dyDescent="0.15">
      <c r="A424" s="34" t="s">
        <v>2007</v>
      </c>
      <c r="B424" s="34" t="s">
        <v>2008</v>
      </c>
      <c r="C424" s="34" t="s">
        <v>1915</v>
      </c>
      <c r="D424" s="34" t="s">
        <v>466</v>
      </c>
      <c r="E424" s="34" t="s">
        <v>469</v>
      </c>
      <c r="F424" s="66">
        <v>1.5268386599999999</v>
      </c>
      <c r="G424" s="49">
        <v>1.9389584600000001</v>
      </c>
      <c r="H424" s="103">
        <f t="shared" si="29"/>
        <v>-0.21254699804141242</v>
      </c>
      <c r="I424" s="104">
        <v>1.52436317</v>
      </c>
      <c r="J424" s="105">
        <v>3.5756307299999999</v>
      </c>
      <c r="K424" s="72">
        <f t="shared" si="31"/>
        <v>-0.57367992247901944</v>
      </c>
      <c r="L424" s="74">
        <f t="shared" si="30"/>
        <v>0.99837868265662078</v>
      </c>
      <c r="M424" s="55"/>
      <c r="O424" s="136"/>
    </row>
    <row r="425" spans="1:15" x14ac:dyDescent="0.15">
      <c r="A425" s="34" t="s">
        <v>1714</v>
      </c>
      <c r="B425" s="34" t="s">
        <v>1715</v>
      </c>
      <c r="C425" s="34" t="s">
        <v>1930</v>
      </c>
      <c r="D425" s="34" t="s">
        <v>465</v>
      </c>
      <c r="E425" s="34" t="s">
        <v>468</v>
      </c>
      <c r="F425" s="66">
        <v>1.5243569399999999</v>
      </c>
      <c r="G425" s="49">
        <v>1.0012999999999999E-4</v>
      </c>
      <c r="H425" s="103">
        <f t="shared" si="29"/>
        <v>15222.778487965645</v>
      </c>
      <c r="I425" s="104">
        <v>1.6286798899999999</v>
      </c>
      <c r="J425" s="105">
        <v>7.2098250000000004</v>
      </c>
      <c r="K425" s="72">
        <f t="shared" si="31"/>
        <v>-0.77410271539184383</v>
      </c>
      <c r="L425" s="74">
        <f t="shared" si="30"/>
        <v>1.0684373503754312</v>
      </c>
      <c r="M425" s="55"/>
      <c r="O425" s="136"/>
    </row>
    <row r="426" spans="1:15" x14ac:dyDescent="0.15">
      <c r="A426" s="34" t="s">
        <v>2078</v>
      </c>
      <c r="B426" s="34" t="s">
        <v>854</v>
      </c>
      <c r="C426" s="34" t="s">
        <v>1915</v>
      </c>
      <c r="D426" s="34" t="s">
        <v>466</v>
      </c>
      <c r="E426" s="34" t="s">
        <v>468</v>
      </c>
      <c r="F426" s="66">
        <v>1.5048375700000001</v>
      </c>
      <c r="G426" s="49">
        <v>1.0376562900000001</v>
      </c>
      <c r="H426" s="103">
        <f t="shared" si="29"/>
        <v>0.4502273869510296</v>
      </c>
      <c r="I426" s="104">
        <v>2.0485457999999999</v>
      </c>
      <c r="J426" s="105">
        <v>0.25470188999999999</v>
      </c>
      <c r="K426" s="72">
        <f t="shared" si="31"/>
        <v>7.0429155826052181</v>
      </c>
      <c r="L426" s="74">
        <f t="shared" si="30"/>
        <v>1.3613069216500222</v>
      </c>
      <c r="M426" s="55"/>
      <c r="O426" s="136"/>
    </row>
    <row r="427" spans="1:15" x14ac:dyDescent="0.15">
      <c r="A427" s="34" t="s">
        <v>555</v>
      </c>
      <c r="B427" s="34" t="s">
        <v>945</v>
      </c>
      <c r="C427" s="34" t="s">
        <v>1910</v>
      </c>
      <c r="D427" s="34" t="s">
        <v>465</v>
      </c>
      <c r="E427" s="34" t="s">
        <v>468</v>
      </c>
      <c r="F427" s="66">
        <v>1.5036026029999998</v>
      </c>
      <c r="G427" s="49">
        <v>0.59882617799999993</v>
      </c>
      <c r="H427" s="103">
        <f t="shared" si="29"/>
        <v>1.5109166202817539</v>
      </c>
      <c r="I427" s="104">
        <v>4.7296981200000001</v>
      </c>
      <c r="J427" s="105">
        <v>12.02512688</v>
      </c>
      <c r="K427" s="72">
        <f t="shared" si="31"/>
        <v>-0.60668206105447764</v>
      </c>
      <c r="L427" s="74">
        <f t="shared" si="30"/>
        <v>3.1455772360085499</v>
      </c>
      <c r="M427" s="55"/>
      <c r="O427" s="136"/>
    </row>
    <row r="428" spans="1:15" x14ac:dyDescent="0.15">
      <c r="A428" s="34" t="s">
        <v>778</v>
      </c>
      <c r="B428" s="34" t="s">
        <v>779</v>
      </c>
      <c r="C428" s="34" t="s">
        <v>1475</v>
      </c>
      <c r="D428" s="34" t="s">
        <v>465</v>
      </c>
      <c r="E428" s="34" t="s">
        <v>468</v>
      </c>
      <c r="F428" s="66">
        <v>1.473247518</v>
      </c>
      <c r="G428" s="49">
        <v>5.1644792819999994</v>
      </c>
      <c r="H428" s="103">
        <f t="shared" si="29"/>
        <v>-0.71473454775299838</v>
      </c>
      <c r="I428" s="104">
        <v>0.90917702</v>
      </c>
      <c r="J428" s="105">
        <v>100.23219195999999</v>
      </c>
      <c r="K428" s="72">
        <f t="shared" si="31"/>
        <v>-0.9909292912564176</v>
      </c>
      <c r="L428" s="74">
        <f t="shared" si="30"/>
        <v>0.61712441995778744</v>
      </c>
      <c r="M428" s="55"/>
      <c r="O428" s="136"/>
    </row>
    <row r="429" spans="1:15" x14ac:dyDescent="0.15">
      <c r="A429" s="34" t="s">
        <v>242</v>
      </c>
      <c r="B429" s="34" t="s">
        <v>243</v>
      </c>
      <c r="C429" s="34" t="s">
        <v>1475</v>
      </c>
      <c r="D429" s="34" t="s">
        <v>465</v>
      </c>
      <c r="E429" s="34" t="s">
        <v>469</v>
      </c>
      <c r="F429" s="66">
        <v>1.4676228579999999</v>
      </c>
      <c r="G429" s="49">
        <v>0.27559012399999999</v>
      </c>
      <c r="H429" s="103">
        <f t="shared" si="29"/>
        <v>4.3253826251045195</v>
      </c>
      <c r="I429" s="104">
        <v>0.35442949000000001</v>
      </c>
      <c r="J429" s="105">
        <v>0.39527519999999999</v>
      </c>
      <c r="K429" s="72">
        <f t="shared" si="31"/>
        <v>-0.10333486644241774</v>
      </c>
      <c r="L429" s="74">
        <f t="shared" si="30"/>
        <v>0.24149902549419139</v>
      </c>
      <c r="M429" s="55"/>
      <c r="O429" s="136"/>
    </row>
    <row r="430" spans="1:15" x14ac:dyDescent="0.15">
      <c r="A430" s="34" t="s">
        <v>351</v>
      </c>
      <c r="B430" s="34" t="s">
        <v>352</v>
      </c>
      <c r="C430" s="34" t="s">
        <v>356</v>
      </c>
      <c r="D430" s="34" t="s">
        <v>466</v>
      </c>
      <c r="E430" s="34" t="s">
        <v>468</v>
      </c>
      <c r="F430" s="66">
        <v>1.4430400000000001</v>
      </c>
      <c r="G430" s="49">
        <v>0.44298415000000002</v>
      </c>
      <c r="H430" s="103">
        <f t="shared" si="29"/>
        <v>2.257543187493277</v>
      </c>
      <c r="I430" s="104">
        <v>0</v>
      </c>
      <c r="J430" s="105">
        <v>1.911827E-2</v>
      </c>
      <c r="K430" s="72">
        <f t="shared" si="31"/>
        <v>-1</v>
      </c>
      <c r="L430" s="74">
        <f t="shared" si="30"/>
        <v>0</v>
      </c>
      <c r="M430" s="55"/>
      <c r="O430" s="136"/>
    </row>
    <row r="431" spans="1:15" x14ac:dyDescent="0.15">
      <c r="A431" s="34" t="s">
        <v>1060</v>
      </c>
      <c r="B431" s="34" t="s">
        <v>2168</v>
      </c>
      <c r="C431" s="34" t="s">
        <v>1909</v>
      </c>
      <c r="D431" s="34" t="s">
        <v>465</v>
      </c>
      <c r="E431" s="34" t="s">
        <v>468</v>
      </c>
      <c r="F431" s="66">
        <v>1.4332815011009801</v>
      </c>
      <c r="G431" s="49">
        <v>0</v>
      </c>
      <c r="H431" s="103" t="str">
        <f t="shared" si="29"/>
        <v/>
      </c>
      <c r="I431" s="104">
        <v>0.58736352837394501</v>
      </c>
      <c r="J431" s="105">
        <v>0</v>
      </c>
      <c r="K431" s="72" t="str">
        <f t="shared" si="31"/>
        <v/>
      </c>
      <c r="L431" s="74">
        <f t="shared" si="30"/>
        <v>0.40980332748504722</v>
      </c>
      <c r="M431" s="55"/>
      <c r="O431" s="136"/>
    </row>
    <row r="432" spans="1:15" x14ac:dyDescent="0.15">
      <c r="A432" s="34" t="s">
        <v>48</v>
      </c>
      <c r="B432" s="34" t="s">
        <v>1263</v>
      </c>
      <c r="C432" s="34" t="s">
        <v>1914</v>
      </c>
      <c r="D432" s="34" t="s">
        <v>465</v>
      </c>
      <c r="E432" s="34" t="s">
        <v>468</v>
      </c>
      <c r="F432" s="66">
        <v>1.4021369099999998</v>
      </c>
      <c r="G432" s="49">
        <v>1.0795908200000002</v>
      </c>
      <c r="H432" s="103">
        <f t="shared" si="29"/>
        <v>0.2987669809937803</v>
      </c>
      <c r="I432" s="104">
        <v>0</v>
      </c>
      <c r="J432" s="105">
        <v>0</v>
      </c>
      <c r="K432" s="72" t="str">
        <f t="shared" si="31"/>
        <v/>
      </c>
      <c r="L432" s="74">
        <f t="shared" si="30"/>
        <v>0</v>
      </c>
      <c r="M432" s="55"/>
      <c r="O432" s="136"/>
    </row>
    <row r="433" spans="1:15" x14ac:dyDescent="0.15">
      <c r="A433" s="34" t="s">
        <v>795</v>
      </c>
      <c r="B433" s="34" t="s">
        <v>796</v>
      </c>
      <c r="C433" s="34" t="s">
        <v>1912</v>
      </c>
      <c r="D433" s="34" t="s">
        <v>465</v>
      </c>
      <c r="E433" s="34" t="s">
        <v>468</v>
      </c>
      <c r="F433" s="66">
        <v>1.3956799600000001</v>
      </c>
      <c r="G433" s="49">
        <v>5.6277289499999998</v>
      </c>
      <c r="H433" s="103">
        <f t="shared" si="29"/>
        <v>-0.75199943486972665</v>
      </c>
      <c r="I433" s="104">
        <v>1.00281792</v>
      </c>
      <c r="J433" s="105">
        <v>55.562817780000003</v>
      </c>
      <c r="K433" s="72">
        <f t="shared" si="31"/>
        <v>-0.98195163672276953</v>
      </c>
      <c r="L433" s="74">
        <f t="shared" si="30"/>
        <v>0.718515668878702</v>
      </c>
      <c r="M433" s="55"/>
      <c r="O433" s="136"/>
    </row>
    <row r="434" spans="1:15" x14ac:dyDescent="0.15">
      <c r="A434" s="34" t="s">
        <v>1928</v>
      </c>
      <c r="B434" s="34" t="s">
        <v>1929</v>
      </c>
      <c r="C434" s="34" t="s">
        <v>1930</v>
      </c>
      <c r="D434" s="34" t="s">
        <v>466</v>
      </c>
      <c r="E434" s="34" t="s">
        <v>468</v>
      </c>
      <c r="F434" s="66">
        <v>1.3956271999999998</v>
      </c>
      <c r="G434" s="49">
        <v>4.9207353099999995</v>
      </c>
      <c r="H434" s="103">
        <f t="shared" si="29"/>
        <v>-0.71637832314130301</v>
      </c>
      <c r="I434" s="104">
        <v>15.90288933977515</v>
      </c>
      <c r="J434" s="105">
        <v>67.441826941065003</v>
      </c>
      <c r="K434" s="72">
        <f t="shared" si="31"/>
        <v>-0.76419842016331918</v>
      </c>
      <c r="L434" s="74">
        <f t="shared" si="30"/>
        <v>11.394797507368123</v>
      </c>
      <c r="M434" s="55"/>
      <c r="O434" s="136"/>
    </row>
    <row r="435" spans="1:15" x14ac:dyDescent="0.15">
      <c r="A435" s="34" t="s">
        <v>41</v>
      </c>
      <c r="B435" s="34" t="s">
        <v>311</v>
      </c>
      <c r="C435" s="34" t="s">
        <v>1475</v>
      </c>
      <c r="D435" s="34" t="s">
        <v>465</v>
      </c>
      <c r="E435" s="34" t="s">
        <v>468</v>
      </c>
      <c r="F435" s="66">
        <v>1.3949176399999998</v>
      </c>
      <c r="G435" s="49">
        <v>1.5543476899999999</v>
      </c>
      <c r="H435" s="103">
        <f t="shared" si="29"/>
        <v>-0.10257039079847063</v>
      </c>
      <c r="I435" s="104">
        <v>12.1778788</v>
      </c>
      <c r="J435" s="105">
        <v>5.6480054299999995</v>
      </c>
      <c r="K435" s="72">
        <f t="shared" si="31"/>
        <v>1.156137941248403</v>
      </c>
      <c r="L435" s="74">
        <f t="shared" si="30"/>
        <v>8.7301776469039432</v>
      </c>
      <c r="M435" s="55"/>
      <c r="O435" s="136"/>
    </row>
    <row r="436" spans="1:15" x14ac:dyDescent="0.15">
      <c r="A436" s="34" t="s">
        <v>706</v>
      </c>
      <c r="B436" s="34" t="s">
        <v>707</v>
      </c>
      <c r="C436" s="34" t="s">
        <v>1930</v>
      </c>
      <c r="D436" s="34" t="s">
        <v>2151</v>
      </c>
      <c r="E436" s="34" t="s">
        <v>468</v>
      </c>
      <c r="F436" s="66">
        <v>1.3908613300000001</v>
      </c>
      <c r="G436" s="49">
        <v>1.5851216699999999</v>
      </c>
      <c r="H436" s="103">
        <f t="shared" si="29"/>
        <v>-0.12255232117292281</v>
      </c>
      <c r="I436" s="104">
        <v>6.8589999999999996E-3</v>
      </c>
      <c r="J436" s="105">
        <v>13.321633920231999</v>
      </c>
      <c r="K436" s="72">
        <f t="shared" si="31"/>
        <v>-0.99948512321828753</v>
      </c>
      <c r="L436" s="74">
        <f t="shared" si="30"/>
        <v>4.9314765261321914E-3</v>
      </c>
      <c r="M436" s="55"/>
      <c r="O436" s="136"/>
    </row>
    <row r="437" spans="1:15" x14ac:dyDescent="0.15">
      <c r="A437" s="34" t="s">
        <v>2103</v>
      </c>
      <c r="B437" s="34" t="s">
        <v>2106</v>
      </c>
      <c r="C437" s="34" t="s">
        <v>1915</v>
      </c>
      <c r="D437" s="34" t="s">
        <v>466</v>
      </c>
      <c r="E437" s="34" t="s">
        <v>469</v>
      </c>
      <c r="F437" s="66">
        <v>1.386867284</v>
      </c>
      <c r="G437" s="49">
        <v>1.31605825</v>
      </c>
      <c r="H437" s="103">
        <f t="shared" si="29"/>
        <v>5.3803875322387951E-2</v>
      </c>
      <c r="I437" s="104">
        <v>0.26269972999999996</v>
      </c>
      <c r="J437" s="105">
        <v>8.3095277699585495</v>
      </c>
      <c r="K437" s="72">
        <f t="shared" si="31"/>
        <v>-0.96838572091307773</v>
      </c>
      <c r="L437" s="74">
        <f t="shared" si="30"/>
        <v>0.18941951622243325</v>
      </c>
      <c r="M437" s="55"/>
      <c r="O437" s="136"/>
    </row>
    <row r="438" spans="1:15" x14ac:dyDescent="0.15">
      <c r="A438" s="34" t="s">
        <v>1422</v>
      </c>
      <c r="B438" s="34" t="s">
        <v>1415</v>
      </c>
      <c r="C438" s="34" t="s">
        <v>1910</v>
      </c>
      <c r="D438" s="34" t="s">
        <v>465</v>
      </c>
      <c r="E438" s="34" t="s">
        <v>468</v>
      </c>
      <c r="F438" s="66">
        <v>1.37372958</v>
      </c>
      <c r="G438" s="49">
        <v>1.8121552400000001</v>
      </c>
      <c r="H438" s="103">
        <f t="shared" si="29"/>
        <v>-0.24193603854822066</v>
      </c>
      <c r="I438" s="104">
        <v>0</v>
      </c>
      <c r="J438" s="105">
        <v>0</v>
      </c>
      <c r="K438" s="72" t="str">
        <f t="shared" si="31"/>
        <v/>
      </c>
      <c r="L438" s="74">
        <f t="shared" si="30"/>
        <v>0</v>
      </c>
      <c r="M438" s="55"/>
      <c r="O438" s="136"/>
    </row>
    <row r="439" spans="1:15" x14ac:dyDescent="0.15">
      <c r="A439" s="34" t="s">
        <v>349</v>
      </c>
      <c r="B439" s="34" t="s">
        <v>350</v>
      </c>
      <c r="C439" s="34" t="s">
        <v>356</v>
      </c>
      <c r="D439" s="34" t="s">
        <v>466</v>
      </c>
      <c r="E439" s="34" t="s">
        <v>468</v>
      </c>
      <c r="F439" s="66">
        <v>1.3673071999999999</v>
      </c>
      <c r="G439" s="49">
        <v>9.9043999999999993E-2</v>
      </c>
      <c r="H439" s="103">
        <f t="shared" si="29"/>
        <v>12.805048261378781</v>
      </c>
      <c r="I439" s="104">
        <v>0</v>
      </c>
      <c r="J439" s="105">
        <v>0.11484652000000001</v>
      </c>
      <c r="K439" s="72">
        <f t="shared" si="31"/>
        <v>-1</v>
      </c>
      <c r="L439" s="74">
        <f t="shared" si="30"/>
        <v>0</v>
      </c>
      <c r="M439" s="55"/>
      <c r="O439" s="136"/>
    </row>
    <row r="440" spans="1:15" x14ac:dyDescent="0.15">
      <c r="A440" s="34" t="s">
        <v>1073</v>
      </c>
      <c r="B440" s="34" t="s">
        <v>450</v>
      </c>
      <c r="C440" s="34" t="s">
        <v>1909</v>
      </c>
      <c r="D440" s="34" t="s">
        <v>465</v>
      </c>
      <c r="E440" s="34" t="s">
        <v>468</v>
      </c>
      <c r="F440" s="66">
        <v>1.3450519999999999</v>
      </c>
      <c r="G440" s="49">
        <v>0.394704</v>
      </c>
      <c r="H440" s="103">
        <f t="shared" si="29"/>
        <v>2.4077485913494669</v>
      </c>
      <c r="I440" s="104">
        <v>1.7397560000000001</v>
      </c>
      <c r="J440" s="105">
        <v>0</v>
      </c>
      <c r="K440" s="72" t="str">
        <f t="shared" si="31"/>
        <v/>
      </c>
      <c r="L440" s="74">
        <f t="shared" si="30"/>
        <v>1.2934488778129025</v>
      </c>
      <c r="M440" s="55"/>
      <c r="O440" s="136"/>
    </row>
    <row r="441" spans="1:15" x14ac:dyDescent="0.15">
      <c r="A441" s="34" t="s">
        <v>277</v>
      </c>
      <c r="B441" s="34" t="s">
        <v>429</v>
      </c>
      <c r="C441" s="34" t="s">
        <v>1930</v>
      </c>
      <c r="D441" s="34" t="s">
        <v>466</v>
      </c>
      <c r="E441" s="34" t="s">
        <v>468</v>
      </c>
      <c r="F441" s="66">
        <v>1.3392236799999999</v>
      </c>
      <c r="G441" s="49">
        <v>0.48202015000000004</v>
      </c>
      <c r="H441" s="103">
        <f t="shared" si="29"/>
        <v>1.7783562160212592</v>
      </c>
      <c r="I441" s="104">
        <v>12.556530349999999</v>
      </c>
      <c r="J441" s="105">
        <v>7.1784609499999998</v>
      </c>
      <c r="K441" s="72">
        <f t="shared" si="31"/>
        <v>0.74919532716828385</v>
      </c>
      <c r="L441" s="74">
        <f t="shared" si="30"/>
        <v>9.3759769465844567</v>
      </c>
      <c r="M441" s="55"/>
      <c r="O441" s="136"/>
    </row>
    <row r="442" spans="1:15" x14ac:dyDescent="0.15">
      <c r="A442" s="34" t="s">
        <v>613</v>
      </c>
      <c r="B442" s="34" t="s">
        <v>614</v>
      </c>
      <c r="C442" s="34" t="s">
        <v>645</v>
      </c>
      <c r="D442" s="34" t="s">
        <v>466</v>
      </c>
      <c r="E442" s="34" t="s">
        <v>469</v>
      </c>
      <c r="F442" s="66">
        <v>1.3278860700000001</v>
      </c>
      <c r="G442" s="49">
        <v>0.62364540000000002</v>
      </c>
      <c r="H442" s="103">
        <f t="shared" si="29"/>
        <v>1.1292325254062647</v>
      </c>
      <c r="I442" s="104">
        <v>0</v>
      </c>
      <c r="J442" s="105">
        <v>5.6782500000000002</v>
      </c>
      <c r="K442" s="72">
        <f t="shared" si="31"/>
        <v>-1</v>
      </c>
      <c r="L442" s="74">
        <f t="shared" si="30"/>
        <v>0</v>
      </c>
      <c r="M442" s="55"/>
      <c r="O442" s="136"/>
    </row>
    <row r="443" spans="1:15" x14ac:dyDescent="0.15">
      <c r="A443" s="34" t="s">
        <v>145</v>
      </c>
      <c r="B443" s="34" t="s">
        <v>146</v>
      </c>
      <c r="C443" s="34" t="s">
        <v>1909</v>
      </c>
      <c r="D443" s="34" t="s">
        <v>465</v>
      </c>
      <c r="E443" s="34" t="s">
        <v>468</v>
      </c>
      <c r="F443" s="66">
        <v>1.3264684199999999</v>
      </c>
      <c r="G443" s="49">
        <v>3.2376485399999999</v>
      </c>
      <c r="H443" s="103">
        <f t="shared" si="29"/>
        <v>-0.59029882224338048</v>
      </c>
      <c r="I443" s="104">
        <v>0.79782905000000004</v>
      </c>
      <c r="J443" s="105">
        <v>0.86936016000000005</v>
      </c>
      <c r="K443" s="72">
        <f t="shared" si="31"/>
        <v>-8.2280179482804972E-2</v>
      </c>
      <c r="L443" s="74">
        <f t="shared" si="30"/>
        <v>0.60146855965104706</v>
      </c>
      <c r="M443" s="55"/>
      <c r="O443" s="136"/>
    </row>
    <row r="444" spans="1:15" x14ac:dyDescent="0.15">
      <c r="A444" s="34" t="s">
        <v>1023</v>
      </c>
      <c r="B444" s="34" t="s">
        <v>1024</v>
      </c>
      <c r="C444" s="34" t="s">
        <v>1909</v>
      </c>
      <c r="D444" s="34" t="s">
        <v>465</v>
      </c>
      <c r="E444" s="34" t="s">
        <v>468</v>
      </c>
      <c r="F444" s="66">
        <v>1.3253269999999999</v>
      </c>
      <c r="G444" s="49">
        <v>0.46155622999999996</v>
      </c>
      <c r="H444" s="103">
        <f t="shared" si="29"/>
        <v>1.8714312880144637</v>
      </c>
      <c r="I444" s="104">
        <v>0.879911</v>
      </c>
      <c r="J444" s="105">
        <v>0.91916423000000003</v>
      </c>
      <c r="K444" s="72">
        <f t="shared" si="31"/>
        <v>-4.2705349837210305E-2</v>
      </c>
      <c r="L444" s="74">
        <f t="shared" si="30"/>
        <v>0.66391992315858661</v>
      </c>
      <c r="M444" s="55"/>
      <c r="O444" s="136"/>
    </row>
    <row r="445" spans="1:15" x14ac:dyDescent="0.15">
      <c r="A445" s="34" t="s">
        <v>677</v>
      </c>
      <c r="B445" s="34" t="s">
        <v>678</v>
      </c>
      <c r="C445" s="34" t="s">
        <v>1475</v>
      </c>
      <c r="D445" s="34" t="s">
        <v>465</v>
      </c>
      <c r="E445" s="34" t="s">
        <v>468</v>
      </c>
      <c r="F445" s="66">
        <v>1.3128497800000001</v>
      </c>
      <c r="G445" s="49">
        <v>1.73251143</v>
      </c>
      <c r="H445" s="103">
        <f t="shared" si="29"/>
        <v>-0.24222734853760819</v>
      </c>
      <c r="I445" s="104">
        <v>1.7799676799999999</v>
      </c>
      <c r="J445" s="105">
        <v>4.1233321099999998</v>
      </c>
      <c r="K445" s="72">
        <f t="shared" si="31"/>
        <v>-0.5683181387006927</v>
      </c>
      <c r="L445" s="74">
        <f t="shared" si="30"/>
        <v>1.3558045308123523</v>
      </c>
      <c r="M445" s="55"/>
      <c r="O445" s="136"/>
    </row>
    <row r="446" spans="1:15" x14ac:dyDescent="0.15">
      <c r="A446" s="34" t="s">
        <v>1965</v>
      </c>
      <c r="B446" s="34" t="s">
        <v>907</v>
      </c>
      <c r="C446" s="34" t="s">
        <v>1912</v>
      </c>
      <c r="D446" s="34" t="s">
        <v>465</v>
      </c>
      <c r="E446" s="34" t="s">
        <v>468</v>
      </c>
      <c r="F446" s="66">
        <v>1.31279715</v>
      </c>
      <c r="G446" s="49">
        <v>0.95675761999999998</v>
      </c>
      <c r="H446" s="103">
        <f t="shared" si="29"/>
        <v>0.37213137638767901</v>
      </c>
      <c r="I446" s="104">
        <v>1.3517E-2</v>
      </c>
      <c r="J446" s="105">
        <v>0</v>
      </c>
      <c r="K446" s="72" t="str">
        <f t="shared" si="31"/>
        <v/>
      </c>
      <c r="L446" s="74">
        <f t="shared" si="30"/>
        <v>1.0296335576292195E-2</v>
      </c>
      <c r="M446" s="55"/>
      <c r="O446" s="136"/>
    </row>
    <row r="447" spans="1:15" x14ac:dyDescent="0.15">
      <c r="A447" s="34" t="s">
        <v>708</v>
      </c>
      <c r="B447" s="34" t="s">
        <v>709</v>
      </c>
      <c r="C447" s="34" t="s">
        <v>1930</v>
      </c>
      <c r="D447" s="34" t="s">
        <v>2151</v>
      </c>
      <c r="E447" s="34" t="s">
        <v>468</v>
      </c>
      <c r="F447" s="66">
        <v>1.27808704</v>
      </c>
      <c r="G447" s="49">
        <v>1.46391132</v>
      </c>
      <c r="H447" s="103">
        <f t="shared" si="29"/>
        <v>-0.12693684204860178</v>
      </c>
      <c r="I447" s="104">
        <v>1.2280969999999999E-2</v>
      </c>
      <c r="J447" s="105">
        <v>8.3197900000000005E-3</v>
      </c>
      <c r="K447" s="72">
        <f t="shared" si="31"/>
        <v>0.47611538271999621</v>
      </c>
      <c r="L447" s="74">
        <f t="shared" si="30"/>
        <v>9.6088682661237216E-3</v>
      </c>
      <c r="M447" s="55"/>
      <c r="O447" s="136"/>
    </row>
    <row r="448" spans="1:15" x14ac:dyDescent="0.15">
      <c r="A448" s="34" t="s">
        <v>72</v>
      </c>
      <c r="B448" s="34" t="s">
        <v>73</v>
      </c>
      <c r="C448" s="34" t="s">
        <v>1915</v>
      </c>
      <c r="D448" s="34" t="s">
        <v>466</v>
      </c>
      <c r="E448" s="34" t="s">
        <v>469</v>
      </c>
      <c r="F448" s="66">
        <v>1.27331051</v>
      </c>
      <c r="G448" s="49">
        <v>0.30601203000000005</v>
      </c>
      <c r="H448" s="103">
        <f t="shared" si="29"/>
        <v>3.1609818738171818</v>
      </c>
      <c r="I448" s="104">
        <v>0.78559143000000009</v>
      </c>
      <c r="J448" s="105">
        <v>0.45121710999999998</v>
      </c>
      <c r="K448" s="72">
        <f t="shared" si="31"/>
        <v>0.74104973545883523</v>
      </c>
      <c r="L448" s="74">
        <f t="shared" si="30"/>
        <v>0.61696767899920979</v>
      </c>
      <c r="M448" s="55"/>
      <c r="O448" s="136"/>
    </row>
    <row r="449" spans="1:15" x14ac:dyDescent="0.15">
      <c r="A449" s="34" t="s">
        <v>414</v>
      </c>
      <c r="B449" s="34" t="s">
        <v>415</v>
      </c>
      <c r="C449" s="34" t="s">
        <v>1913</v>
      </c>
      <c r="D449" s="34" t="s">
        <v>466</v>
      </c>
      <c r="E449" s="34" t="s">
        <v>469</v>
      </c>
      <c r="F449" s="66">
        <v>1.26778024</v>
      </c>
      <c r="G449" s="49">
        <v>12.81504782</v>
      </c>
      <c r="H449" s="103">
        <f t="shared" si="29"/>
        <v>-0.90107097079876519</v>
      </c>
      <c r="I449" s="104">
        <v>6.1471646</v>
      </c>
      <c r="J449" s="105">
        <v>21.428242559999997</v>
      </c>
      <c r="K449" s="72">
        <f t="shared" si="31"/>
        <v>-0.71312791598341874</v>
      </c>
      <c r="L449" s="74">
        <f t="shared" si="30"/>
        <v>4.8487619589338289</v>
      </c>
      <c r="M449" s="55"/>
      <c r="O449" s="136"/>
    </row>
    <row r="450" spans="1:15" x14ac:dyDescent="0.15">
      <c r="A450" s="34" t="s">
        <v>1255</v>
      </c>
      <c r="B450" s="34" t="s">
        <v>1256</v>
      </c>
      <c r="C450" s="34" t="s">
        <v>1916</v>
      </c>
      <c r="D450" s="34" t="s">
        <v>465</v>
      </c>
      <c r="E450" s="34" t="s">
        <v>468</v>
      </c>
      <c r="F450" s="66">
        <v>1.264982413</v>
      </c>
      <c r="G450" s="49">
        <v>3.1171805859999999</v>
      </c>
      <c r="H450" s="103">
        <f t="shared" si="29"/>
        <v>-0.59419020550771517</v>
      </c>
      <c r="I450" s="104">
        <v>0.84905421999999997</v>
      </c>
      <c r="J450" s="105">
        <v>5.0378072500000002</v>
      </c>
      <c r="K450" s="72">
        <f t="shared" si="31"/>
        <v>-0.83146353604536971</v>
      </c>
      <c r="L450" s="74">
        <f t="shared" si="30"/>
        <v>0.6711984382347298</v>
      </c>
      <c r="M450" s="55"/>
      <c r="O450" s="136"/>
    </row>
    <row r="451" spans="1:15" x14ac:dyDescent="0.15">
      <c r="A451" s="34" t="s">
        <v>55</v>
      </c>
      <c r="B451" s="34" t="s">
        <v>1260</v>
      </c>
      <c r="C451" s="34" t="s">
        <v>1914</v>
      </c>
      <c r="D451" s="34" t="s">
        <v>465</v>
      </c>
      <c r="E451" s="34" t="s">
        <v>468</v>
      </c>
      <c r="F451" s="66">
        <v>1.2573892099999999</v>
      </c>
      <c r="G451" s="49">
        <v>1.00462008</v>
      </c>
      <c r="H451" s="103">
        <f t="shared" si="29"/>
        <v>0.25160668697762834</v>
      </c>
      <c r="I451" s="104">
        <v>8.3130820000000008E-2</v>
      </c>
      <c r="J451" s="105">
        <v>0.20718001999999999</v>
      </c>
      <c r="K451" s="72">
        <f t="shared" si="31"/>
        <v>-0.59875078687607031</v>
      </c>
      <c r="L451" s="74">
        <f t="shared" si="30"/>
        <v>6.6113832804402708E-2</v>
      </c>
      <c r="M451" s="55"/>
      <c r="O451" s="136"/>
    </row>
    <row r="452" spans="1:15" x14ac:dyDescent="0.15">
      <c r="A452" s="34" t="s">
        <v>2108</v>
      </c>
      <c r="B452" s="34" t="s">
        <v>2109</v>
      </c>
      <c r="C452" s="34" t="s">
        <v>1915</v>
      </c>
      <c r="D452" s="34" t="s">
        <v>466</v>
      </c>
      <c r="E452" s="34" t="s">
        <v>469</v>
      </c>
      <c r="F452" s="66">
        <v>1.2570399999999999</v>
      </c>
      <c r="G452" s="49">
        <v>0.51690700000000001</v>
      </c>
      <c r="H452" s="103">
        <f t="shared" si="29"/>
        <v>1.4318494429365436</v>
      </c>
      <c r="I452" s="104">
        <v>1.310225</v>
      </c>
      <c r="J452" s="105">
        <v>0.45245000000000002</v>
      </c>
      <c r="K452" s="72">
        <f t="shared" si="31"/>
        <v>1.8958448447342247</v>
      </c>
      <c r="L452" s="74">
        <f t="shared" si="30"/>
        <v>1.0423097117036848</v>
      </c>
      <c r="M452" s="55"/>
      <c r="O452" s="136"/>
    </row>
    <row r="453" spans="1:15" x14ac:dyDescent="0.15">
      <c r="A453" s="34" t="s">
        <v>899</v>
      </c>
      <c r="B453" s="34" t="s">
        <v>299</v>
      </c>
      <c r="C453" s="34" t="s">
        <v>1475</v>
      </c>
      <c r="D453" s="34" t="s">
        <v>465</v>
      </c>
      <c r="E453" s="34" t="s">
        <v>468</v>
      </c>
      <c r="F453" s="66">
        <v>1.2524229599999999</v>
      </c>
      <c r="G453" s="49">
        <v>1.109642894</v>
      </c>
      <c r="H453" s="103">
        <f t="shared" si="29"/>
        <v>0.12867208610268421</v>
      </c>
      <c r="I453" s="104">
        <v>5.2356166399999999</v>
      </c>
      <c r="J453" s="105">
        <v>2.9542474100000002</v>
      </c>
      <c r="K453" s="72">
        <f t="shared" si="31"/>
        <v>0.77223363970047432</v>
      </c>
      <c r="L453" s="74">
        <f t="shared" si="30"/>
        <v>4.1803901774525123</v>
      </c>
      <c r="M453" s="55"/>
      <c r="O453" s="136"/>
    </row>
    <row r="454" spans="1:15" x14ac:dyDescent="0.15">
      <c r="A454" s="34" t="s">
        <v>1173</v>
      </c>
      <c r="B454" s="34" t="s">
        <v>1330</v>
      </c>
      <c r="C454" s="34" t="s">
        <v>1916</v>
      </c>
      <c r="D454" s="34" t="s">
        <v>465</v>
      </c>
      <c r="E454" s="34" t="s">
        <v>469</v>
      </c>
      <c r="F454" s="66">
        <v>1.2514351100000001</v>
      </c>
      <c r="G454" s="49">
        <v>0.70764899999999997</v>
      </c>
      <c r="H454" s="103">
        <f t="shared" si="29"/>
        <v>0.76844044151832347</v>
      </c>
      <c r="I454" s="104">
        <v>1.0871016899999999</v>
      </c>
      <c r="J454" s="105">
        <v>0.84630434999999993</v>
      </c>
      <c r="K454" s="72">
        <f t="shared" si="31"/>
        <v>0.28452806605566905</v>
      </c>
      <c r="L454" s="74">
        <f t="shared" ref="L454:L479" si="32">IF(ISERROR(I454/F454),"",(I454/F454))</f>
        <v>0.86868402629362051</v>
      </c>
      <c r="M454" s="55"/>
      <c r="O454" s="136"/>
    </row>
    <row r="455" spans="1:15" x14ac:dyDescent="0.15">
      <c r="A455" s="34" t="s">
        <v>2085</v>
      </c>
      <c r="B455" s="34" t="s">
        <v>413</v>
      </c>
      <c r="C455" s="34" t="s">
        <v>1475</v>
      </c>
      <c r="D455" s="34" t="s">
        <v>465</v>
      </c>
      <c r="E455" s="34" t="s">
        <v>468</v>
      </c>
      <c r="F455" s="66">
        <v>1.2498207800000001</v>
      </c>
      <c r="G455" s="49">
        <v>6.4984665999999995</v>
      </c>
      <c r="H455" s="103">
        <f t="shared" si="29"/>
        <v>-0.80767450893723147</v>
      </c>
      <c r="I455" s="104">
        <v>5.6077328299999998</v>
      </c>
      <c r="J455" s="105">
        <v>26.924923339999999</v>
      </c>
      <c r="K455" s="72">
        <f t="shared" si="31"/>
        <v>-0.79172706420786421</v>
      </c>
      <c r="L455" s="74">
        <f t="shared" si="32"/>
        <v>4.4868295676760948</v>
      </c>
      <c r="M455" s="55"/>
      <c r="O455" s="136"/>
    </row>
    <row r="456" spans="1:15" x14ac:dyDescent="0.15">
      <c r="A456" s="34" t="s">
        <v>1944</v>
      </c>
      <c r="B456" s="34" t="s">
        <v>1945</v>
      </c>
      <c r="C456" s="34" t="s">
        <v>1914</v>
      </c>
      <c r="D456" s="34" t="s">
        <v>465</v>
      </c>
      <c r="E456" s="34" t="s">
        <v>469</v>
      </c>
      <c r="F456" s="66">
        <v>1.2336711999999999</v>
      </c>
      <c r="G456" s="49">
        <v>3.4393191000000001</v>
      </c>
      <c r="H456" s="103">
        <f t="shared" ref="H456:H518" si="33">IF(ISERROR(F456/G456-1),"",((F456/G456-1)))</f>
        <v>-0.6413036522258142</v>
      </c>
      <c r="I456" s="104">
        <v>1.9813082799999999</v>
      </c>
      <c r="J456" s="105">
        <v>3.1417548990383799</v>
      </c>
      <c r="K456" s="72">
        <f t="shared" si="31"/>
        <v>-0.36936255574665178</v>
      </c>
      <c r="L456" s="74">
        <f t="shared" si="32"/>
        <v>1.6060262086040431</v>
      </c>
      <c r="M456" s="55"/>
      <c r="O456" s="136"/>
    </row>
    <row r="457" spans="1:15" x14ac:dyDescent="0.15">
      <c r="A457" s="34" t="s">
        <v>568</v>
      </c>
      <c r="B457" s="34" t="s">
        <v>990</v>
      </c>
      <c r="C457" s="34" t="s">
        <v>1910</v>
      </c>
      <c r="D457" s="34" t="s">
        <v>465</v>
      </c>
      <c r="E457" s="34" t="s">
        <v>468</v>
      </c>
      <c r="F457" s="66">
        <v>1.21191834</v>
      </c>
      <c r="G457" s="49">
        <v>2.2777909999999998E-2</v>
      </c>
      <c r="H457" s="103">
        <f t="shared" si="33"/>
        <v>52.205862170848867</v>
      </c>
      <c r="I457" s="104">
        <v>1.0166589699999999</v>
      </c>
      <c r="J457" s="105">
        <v>15.81447432</v>
      </c>
      <c r="K457" s="72">
        <f t="shared" si="31"/>
        <v>-0.93571338829048101</v>
      </c>
      <c r="L457" s="74">
        <f t="shared" si="32"/>
        <v>0.83888405385465159</v>
      </c>
      <c r="M457" s="55"/>
      <c r="O457" s="136"/>
    </row>
    <row r="458" spans="1:15" x14ac:dyDescent="0.15">
      <c r="A458" s="34" t="s">
        <v>1978</v>
      </c>
      <c r="B458" s="34" t="s">
        <v>1979</v>
      </c>
      <c r="C458" s="34" t="s">
        <v>1916</v>
      </c>
      <c r="D458" s="34" t="s">
        <v>465</v>
      </c>
      <c r="E458" s="34" t="s">
        <v>469</v>
      </c>
      <c r="F458" s="66">
        <v>1.1926566599999999</v>
      </c>
      <c r="G458" s="49">
        <v>0.26059913000000001</v>
      </c>
      <c r="H458" s="103">
        <f t="shared" si="33"/>
        <v>3.5765949410498798</v>
      </c>
      <c r="I458" s="104">
        <v>0.75184372999999993</v>
      </c>
      <c r="J458" s="105">
        <v>1.2613040900000001</v>
      </c>
      <c r="K458" s="72">
        <f t="shared" si="31"/>
        <v>-0.40391556963872222</v>
      </c>
      <c r="L458" s="74">
        <f t="shared" si="32"/>
        <v>0.63039410688403819</v>
      </c>
      <c r="M458" s="55"/>
      <c r="O458" s="136"/>
    </row>
    <row r="459" spans="1:15" x14ac:dyDescent="0.15">
      <c r="A459" s="34" t="s">
        <v>689</v>
      </c>
      <c r="B459" s="34" t="s">
        <v>690</v>
      </c>
      <c r="C459" s="34" t="s">
        <v>1910</v>
      </c>
      <c r="D459" s="34" t="s">
        <v>465</v>
      </c>
      <c r="E459" s="34" t="s">
        <v>468</v>
      </c>
      <c r="F459" s="66">
        <v>1.1775659999999999</v>
      </c>
      <c r="G459" s="49">
        <v>1.9085300000000001</v>
      </c>
      <c r="H459" s="103">
        <f t="shared" si="33"/>
        <v>-0.38299843334922701</v>
      </c>
      <c r="I459" s="104">
        <v>0</v>
      </c>
      <c r="J459" s="105">
        <v>0</v>
      </c>
      <c r="K459" s="72" t="str">
        <f t="shared" si="31"/>
        <v/>
      </c>
      <c r="L459" s="74">
        <f t="shared" si="32"/>
        <v>0</v>
      </c>
      <c r="M459" s="55"/>
      <c r="O459" s="136"/>
    </row>
    <row r="460" spans="1:15" x14ac:dyDescent="0.15">
      <c r="A460" s="34" t="s">
        <v>2052</v>
      </c>
      <c r="B460" s="34" t="s">
        <v>1986</v>
      </c>
      <c r="C460" s="34" t="s">
        <v>1915</v>
      </c>
      <c r="D460" s="34" t="s">
        <v>466</v>
      </c>
      <c r="E460" s="34" t="s">
        <v>469</v>
      </c>
      <c r="F460" s="66">
        <v>1.1760999050000001</v>
      </c>
      <c r="G460" s="49">
        <v>1.1917610349999999</v>
      </c>
      <c r="H460" s="103">
        <f t="shared" si="33"/>
        <v>-1.3141166341287369E-2</v>
      </c>
      <c r="I460" s="104">
        <v>18.218266109999998</v>
      </c>
      <c r="J460" s="105">
        <v>5.2890643499999994</v>
      </c>
      <c r="K460" s="72">
        <f t="shared" si="31"/>
        <v>2.4445158735873576</v>
      </c>
      <c r="L460" s="74">
        <f t="shared" si="32"/>
        <v>15.490406922530955</v>
      </c>
      <c r="M460" s="55"/>
      <c r="O460" s="136"/>
    </row>
    <row r="461" spans="1:15" x14ac:dyDescent="0.15">
      <c r="A461" s="34" t="s">
        <v>278</v>
      </c>
      <c r="B461" s="34" t="s">
        <v>428</v>
      </c>
      <c r="C461" s="34" t="s">
        <v>1930</v>
      </c>
      <c r="D461" s="34" t="s">
        <v>466</v>
      </c>
      <c r="E461" s="34" t="s">
        <v>468</v>
      </c>
      <c r="F461" s="66">
        <v>1.1747579399999999</v>
      </c>
      <c r="G461" s="49">
        <v>1.8660602399999999</v>
      </c>
      <c r="H461" s="103">
        <f t="shared" si="33"/>
        <v>-0.37046087000921257</v>
      </c>
      <c r="I461" s="104">
        <v>8.9092782699999997</v>
      </c>
      <c r="J461" s="105">
        <v>11.253681380000002</v>
      </c>
      <c r="K461" s="72">
        <f t="shared" si="31"/>
        <v>-0.20832321716220492</v>
      </c>
      <c r="L461" s="74">
        <f t="shared" si="32"/>
        <v>7.5839268385791891</v>
      </c>
      <c r="M461" s="55"/>
      <c r="O461" s="136"/>
    </row>
    <row r="462" spans="1:15" x14ac:dyDescent="0.15">
      <c r="A462" s="34" t="s">
        <v>1400</v>
      </c>
      <c r="B462" s="34" t="s">
        <v>1401</v>
      </c>
      <c r="C462" s="34" t="s">
        <v>1915</v>
      </c>
      <c r="D462" s="34" t="s">
        <v>466</v>
      </c>
      <c r="E462" s="34" t="s">
        <v>469</v>
      </c>
      <c r="F462" s="66">
        <v>1.1707500239999999</v>
      </c>
      <c r="G462" s="49">
        <v>3.949046005</v>
      </c>
      <c r="H462" s="103">
        <f t="shared" si="33"/>
        <v>-0.70353598754795965</v>
      </c>
      <c r="I462" s="104">
        <v>1.1229802900000001</v>
      </c>
      <c r="J462" s="105">
        <v>12.430361509999999</v>
      </c>
      <c r="K462" s="72">
        <f t="shared" si="31"/>
        <v>-0.90965827589997417</v>
      </c>
      <c r="L462" s="74">
        <f t="shared" si="32"/>
        <v>0.9591973239199354</v>
      </c>
      <c r="M462" s="55"/>
      <c r="O462" s="136"/>
    </row>
    <row r="463" spans="1:15" x14ac:dyDescent="0.15">
      <c r="A463" s="34" t="s">
        <v>1003</v>
      </c>
      <c r="B463" s="34" t="s">
        <v>1004</v>
      </c>
      <c r="C463" s="34" t="s">
        <v>1910</v>
      </c>
      <c r="D463" s="34" t="s">
        <v>465</v>
      </c>
      <c r="E463" s="34" t="s">
        <v>468</v>
      </c>
      <c r="F463" s="66">
        <v>1.1279993000000001</v>
      </c>
      <c r="G463" s="49">
        <v>0.37517992999999999</v>
      </c>
      <c r="H463" s="103">
        <f t="shared" si="33"/>
        <v>2.0065555478940471</v>
      </c>
      <c r="I463" s="104">
        <v>0</v>
      </c>
      <c r="J463" s="105">
        <v>0.14827224999999999</v>
      </c>
      <c r="K463" s="72">
        <f t="shared" si="31"/>
        <v>-1</v>
      </c>
      <c r="L463" s="74">
        <f t="shared" si="32"/>
        <v>0</v>
      </c>
      <c r="M463" s="55"/>
      <c r="O463" s="136"/>
    </row>
    <row r="464" spans="1:15" x14ac:dyDescent="0.15">
      <c r="A464" s="34" t="s">
        <v>77</v>
      </c>
      <c r="B464" s="34" t="s">
        <v>89</v>
      </c>
      <c r="C464" s="34" t="s">
        <v>1913</v>
      </c>
      <c r="D464" s="34" t="s">
        <v>466</v>
      </c>
      <c r="E464" s="34" t="s">
        <v>469</v>
      </c>
      <c r="F464" s="66">
        <v>1.1216649599999999</v>
      </c>
      <c r="G464" s="49">
        <v>1.4813398999999998</v>
      </c>
      <c r="H464" s="103">
        <f t="shared" si="33"/>
        <v>-0.24280378865107188</v>
      </c>
      <c r="I464" s="104">
        <v>1.2040039599999999</v>
      </c>
      <c r="J464" s="105">
        <v>0.53036216000000003</v>
      </c>
      <c r="K464" s="72">
        <f t="shared" si="31"/>
        <v>1.27015434132782</v>
      </c>
      <c r="L464" s="74">
        <f t="shared" si="32"/>
        <v>1.0734078382906782</v>
      </c>
      <c r="M464" s="55"/>
      <c r="O464" s="136"/>
    </row>
    <row r="465" spans="1:15" x14ac:dyDescent="0.15">
      <c r="A465" s="34" t="s">
        <v>1228</v>
      </c>
      <c r="B465" s="34" t="s">
        <v>1233</v>
      </c>
      <c r="C465" s="34" t="s">
        <v>2176</v>
      </c>
      <c r="D465" s="34" t="s">
        <v>465</v>
      </c>
      <c r="E465" s="34" t="s">
        <v>468</v>
      </c>
      <c r="F465" s="66">
        <v>1.1067788799999998</v>
      </c>
      <c r="G465" s="49">
        <v>0.19881381000000001</v>
      </c>
      <c r="H465" s="103">
        <f t="shared" si="33"/>
        <v>4.5669114736043728</v>
      </c>
      <c r="I465" s="104">
        <v>2.6439825899999998</v>
      </c>
      <c r="J465" s="105">
        <v>0</v>
      </c>
      <c r="K465" s="72" t="str">
        <f t="shared" si="31"/>
        <v/>
      </c>
      <c r="L465" s="74">
        <f t="shared" si="32"/>
        <v>2.3888986660099625</v>
      </c>
      <c r="M465" s="55"/>
      <c r="O465" s="136"/>
    </row>
    <row r="466" spans="1:15" x14ac:dyDescent="0.15">
      <c r="A466" s="34" t="s">
        <v>533</v>
      </c>
      <c r="B466" s="34" t="s">
        <v>849</v>
      </c>
      <c r="C466" s="34" t="s">
        <v>1475</v>
      </c>
      <c r="D466" s="34" t="s">
        <v>465</v>
      </c>
      <c r="E466" s="34" t="s">
        <v>468</v>
      </c>
      <c r="F466" s="66">
        <v>1.10509418</v>
      </c>
      <c r="G466" s="49">
        <v>0.48577559999999997</v>
      </c>
      <c r="H466" s="103">
        <f t="shared" si="33"/>
        <v>1.2749067264802929</v>
      </c>
      <c r="I466" s="104">
        <v>0.34882575999999998</v>
      </c>
      <c r="J466" s="105">
        <v>0.35641499999999998</v>
      </c>
      <c r="K466" s="72">
        <f t="shared" si="31"/>
        <v>-2.1293267679530881E-2</v>
      </c>
      <c r="L466" s="74">
        <f t="shared" si="32"/>
        <v>0.31565251750760281</v>
      </c>
      <c r="M466" s="55"/>
      <c r="O466" s="136"/>
    </row>
    <row r="467" spans="1:15" x14ac:dyDescent="0.15">
      <c r="A467" s="34" t="s">
        <v>1742</v>
      </c>
      <c r="B467" s="34" t="s">
        <v>1743</v>
      </c>
      <c r="C467" s="34" t="s">
        <v>1087</v>
      </c>
      <c r="D467" s="34" t="s">
        <v>465</v>
      </c>
      <c r="E467" s="34" t="s">
        <v>468</v>
      </c>
      <c r="F467" s="66">
        <v>1.1035498000000001</v>
      </c>
      <c r="G467" s="49">
        <v>0</v>
      </c>
      <c r="H467" s="103" t="str">
        <f t="shared" si="33"/>
        <v/>
      </c>
      <c r="I467" s="104">
        <v>0</v>
      </c>
      <c r="J467" s="105">
        <v>4.9999825800000002</v>
      </c>
      <c r="K467" s="72">
        <f t="shared" si="31"/>
        <v>-1</v>
      </c>
      <c r="L467" s="74">
        <f t="shared" si="32"/>
        <v>0</v>
      </c>
      <c r="M467" s="55"/>
      <c r="O467" s="136"/>
    </row>
    <row r="468" spans="1:15" x14ac:dyDescent="0.15">
      <c r="A468" s="34" t="s">
        <v>1763</v>
      </c>
      <c r="B468" s="34" t="s">
        <v>1764</v>
      </c>
      <c r="C468" s="34" t="s">
        <v>1087</v>
      </c>
      <c r="D468" s="34" t="s">
        <v>465</v>
      </c>
      <c r="E468" s="34" t="s">
        <v>468</v>
      </c>
      <c r="F468" s="66">
        <v>1.0941590000000001</v>
      </c>
      <c r="G468" s="49">
        <v>0.63909718000000004</v>
      </c>
      <c r="H468" s="103">
        <f t="shared" si="33"/>
        <v>0.71203853536014661</v>
      </c>
      <c r="I468" s="104">
        <v>0</v>
      </c>
      <c r="J468" s="105">
        <v>0</v>
      </c>
      <c r="K468" s="72" t="str">
        <f t="shared" si="31"/>
        <v/>
      </c>
      <c r="L468" s="74">
        <f t="shared" si="32"/>
        <v>0</v>
      </c>
      <c r="M468" s="55"/>
      <c r="O468" s="136"/>
    </row>
    <row r="469" spans="1:15" x14ac:dyDescent="0.15">
      <c r="A469" s="34" t="s">
        <v>558</v>
      </c>
      <c r="B469" s="34" t="s">
        <v>948</v>
      </c>
      <c r="C469" s="34" t="s">
        <v>1910</v>
      </c>
      <c r="D469" s="34" t="s">
        <v>465</v>
      </c>
      <c r="E469" s="34" t="s">
        <v>468</v>
      </c>
      <c r="F469" s="66">
        <v>1.0852911080000001</v>
      </c>
      <c r="G469" s="49">
        <v>1.038911395</v>
      </c>
      <c r="H469" s="103">
        <f t="shared" si="33"/>
        <v>4.4642606889493397E-2</v>
      </c>
      <c r="I469" s="104">
        <v>0.77008858999999996</v>
      </c>
      <c r="J469" s="105">
        <v>2.4006584100000001</v>
      </c>
      <c r="K469" s="72">
        <f t="shared" si="31"/>
        <v>-0.67921775676532015</v>
      </c>
      <c r="L469" s="74">
        <f t="shared" si="32"/>
        <v>0.70956869020988966</v>
      </c>
      <c r="M469" s="55"/>
      <c r="O469" s="136"/>
    </row>
    <row r="470" spans="1:15" x14ac:dyDescent="0.15">
      <c r="A470" s="34" t="s">
        <v>1961</v>
      </c>
      <c r="B470" s="34" t="s">
        <v>837</v>
      </c>
      <c r="C470" s="34" t="s">
        <v>1911</v>
      </c>
      <c r="D470" s="34" t="s">
        <v>465</v>
      </c>
      <c r="E470" s="34" t="s">
        <v>469</v>
      </c>
      <c r="F470" s="66">
        <v>1.0809868999999999</v>
      </c>
      <c r="G470" s="49">
        <v>0</v>
      </c>
      <c r="H470" s="103" t="str">
        <f t="shared" si="33"/>
        <v/>
      </c>
      <c r="I470" s="104">
        <v>0</v>
      </c>
      <c r="J470" s="105">
        <v>12.70798718</v>
      </c>
      <c r="K470" s="72">
        <f t="shared" si="31"/>
        <v>-1</v>
      </c>
      <c r="L470" s="74">
        <f t="shared" si="32"/>
        <v>0</v>
      </c>
      <c r="M470" s="55"/>
      <c r="O470" s="136"/>
    </row>
    <row r="471" spans="1:15" x14ac:dyDescent="0.15">
      <c r="A471" s="34" t="s">
        <v>1424</v>
      </c>
      <c r="B471" s="34" t="s">
        <v>1417</v>
      </c>
      <c r="C471" s="34" t="s">
        <v>1910</v>
      </c>
      <c r="D471" s="34" t="s">
        <v>465</v>
      </c>
      <c r="E471" s="34" t="s">
        <v>468</v>
      </c>
      <c r="F471" s="66">
        <v>1.08064859</v>
      </c>
      <c r="G471" s="49">
        <v>0.84199084000000002</v>
      </c>
      <c r="H471" s="103">
        <f t="shared" si="33"/>
        <v>0.28344459186753146</v>
      </c>
      <c r="I471" s="104">
        <v>2.101E-3</v>
      </c>
      <c r="J471" s="105">
        <v>0.3870593</v>
      </c>
      <c r="K471" s="72">
        <f t="shared" si="31"/>
        <v>-0.99457189118049871</v>
      </c>
      <c r="L471" s="74">
        <f t="shared" si="32"/>
        <v>1.9442027865876363E-3</v>
      </c>
      <c r="M471" s="55"/>
      <c r="O471" s="136"/>
    </row>
    <row r="472" spans="1:15" x14ac:dyDescent="0.15">
      <c r="A472" s="34" t="s">
        <v>1419</v>
      </c>
      <c r="B472" s="34" t="s">
        <v>1411</v>
      </c>
      <c r="C472" s="34" t="s">
        <v>1913</v>
      </c>
      <c r="D472" s="34" t="s">
        <v>465</v>
      </c>
      <c r="E472" s="34" t="s">
        <v>468</v>
      </c>
      <c r="F472" s="66">
        <v>1.07451702</v>
      </c>
      <c r="G472" s="49">
        <v>0.89086275000000004</v>
      </c>
      <c r="H472" s="103">
        <f t="shared" si="33"/>
        <v>0.2061532710846874</v>
      </c>
      <c r="I472" s="104">
        <v>0</v>
      </c>
      <c r="J472" s="105">
        <v>0</v>
      </c>
      <c r="K472" s="72" t="str">
        <f t="shared" si="31"/>
        <v/>
      </c>
      <c r="L472" s="74">
        <f t="shared" si="32"/>
        <v>0</v>
      </c>
      <c r="M472" s="55"/>
      <c r="O472" s="136"/>
    </row>
    <row r="473" spans="1:15" x14ac:dyDescent="0.15">
      <c r="A473" s="34" t="s">
        <v>2035</v>
      </c>
      <c r="B473" s="34" t="s">
        <v>1989</v>
      </c>
      <c r="C473" s="34" t="s">
        <v>1915</v>
      </c>
      <c r="D473" s="34" t="s">
        <v>466</v>
      </c>
      <c r="E473" s="34" t="s">
        <v>469</v>
      </c>
      <c r="F473" s="66">
        <v>1.066496895</v>
      </c>
      <c r="G473" s="49">
        <v>0.41772728999999997</v>
      </c>
      <c r="H473" s="103">
        <f t="shared" si="33"/>
        <v>1.5530936583051589</v>
      </c>
      <c r="I473" s="104">
        <v>0.77116708999999994</v>
      </c>
      <c r="J473" s="105">
        <v>1.8848337399999999</v>
      </c>
      <c r="K473" s="72">
        <f t="shared" si="31"/>
        <v>-0.59085670336100837</v>
      </c>
      <c r="L473" s="74">
        <f t="shared" si="32"/>
        <v>0.72308423363951746</v>
      </c>
      <c r="M473" s="55"/>
      <c r="O473" s="136"/>
    </row>
    <row r="474" spans="1:15" x14ac:dyDescent="0.15">
      <c r="A474" s="34" t="s">
        <v>337</v>
      </c>
      <c r="B474" s="34" t="s">
        <v>338</v>
      </c>
      <c r="C474" s="34" t="s">
        <v>356</v>
      </c>
      <c r="D474" s="34" t="s">
        <v>466</v>
      </c>
      <c r="E474" s="34" t="s">
        <v>468</v>
      </c>
      <c r="F474" s="66">
        <v>1.0662928600000001</v>
      </c>
      <c r="G474" s="49">
        <v>1.20282025</v>
      </c>
      <c r="H474" s="103">
        <f t="shared" si="33"/>
        <v>-0.11350606210695235</v>
      </c>
      <c r="I474" s="104">
        <v>0</v>
      </c>
      <c r="J474" s="105">
        <v>1.20039349</v>
      </c>
      <c r="K474" s="72">
        <f t="shared" si="31"/>
        <v>-1</v>
      </c>
      <c r="L474" s="74">
        <f t="shared" si="32"/>
        <v>0</v>
      </c>
      <c r="M474" s="55"/>
      <c r="O474" s="136"/>
    </row>
    <row r="475" spans="1:15" x14ac:dyDescent="0.15">
      <c r="A475" s="34" t="s">
        <v>1108</v>
      </c>
      <c r="B475" s="34" t="s">
        <v>1364</v>
      </c>
      <c r="C475" s="34" t="s">
        <v>1475</v>
      </c>
      <c r="D475" s="34" t="s">
        <v>465</v>
      </c>
      <c r="E475" s="34" t="s">
        <v>468</v>
      </c>
      <c r="F475" s="66">
        <v>1.0524159199999998</v>
      </c>
      <c r="G475" s="49">
        <v>6.1310120000000003E-2</v>
      </c>
      <c r="H475" s="103">
        <f t="shared" si="33"/>
        <v>16.165451967799115</v>
      </c>
      <c r="I475" s="104">
        <v>3.7785136100000001</v>
      </c>
      <c r="J475" s="105">
        <v>1.8454599999999998E-2</v>
      </c>
      <c r="K475" s="72">
        <f t="shared" si="31"/>
        <v>203.746437744519</v>
      </c>
      <c r="L475" s="74">
        <f t="shared" si="32"/>
        <v>3.5903235006175129</v>
      </c>
      <c r="M475" s="55"/>
      <c r="O475" s="136"/>
    </row>
    <row r="476" spans="1:15" x14ac:dyDescent="0.15">
      <c r="A476" s="34" t="s">
        <v>80</v>
      </c>
      <c r="B476" s="34" t="s">
        <v>92</v>
      </c>
      <c r="C476" s="34" t="s">
        <v>1913</v>
      </c>
      <c r="D476" s="34" t="s">
        <v>466</v>
      </c>
      <c r="E476" s="34" t="s">
        <v>469</v>
      </c>
      <c r="F476" s="66">
        <v>1.0506719600000001</v>
      </c>
      <c r="G476" s="49">
        <v>1.90425723</v>
      </c>
      <c r="H476" s="103">
        <f t="shared" si="33"/>
        <v>-0.44825103276619827</v>
      </c>
      <c r="I476" s="104">
        <v>0</v>
      </c>
      <c r="J476" s="105">
        <v>0</v>
      </c>
      <c r="K476" s="72" t="str">
        <f t="shared" si="31"/>
        <v/>
      </c>
      <c r="L476" s="74">
        <f t="shared" si="32"/>
        <v>0</v>
      </c>
      <c r="M476" s="55"/>
      <c r="O476" s="136"/>
    </row>
    <row r="477" spans="1:15" x14ac:dyDescent="0.15">
      <c r="A477" s="34" t="s">
        <v>181</v>
      </c>
      <c r="B477" s="34" t="s">
        <v>182</v>
      </c>
      <c r="C477" s="34" t="s">
        <v>1917</v>
      </c>
      <c r="D477" s="34" t="s">
        <v>466</v>
      </c>
      <c r="E477" s="34" t="s">
        <v>469</v>
      </c>
      <c r="F477" s="66">
        <v>1.0170173229999999</v>
      </c>
      <c r="G477" s="49">
        <v>8.38972E-4</v>
      </c>
      <c r="H477" s="103">
        <f t="shared" si="33"/>
        <v>1211.2184327963269</v>
      </c>
      <c r="I477" s="104">
        <v>0.85851540999999998</v>
      </c>
      <c r="J477" s="105">
        <v>0</v>
      </c>
      <c r="K477" s="72" t="str">
        <f t="shared" si="31"/>
        <v/>
      </c>
      <c r="L477" s="74">
        <f t="shared" si="32"/>
        <v>0.84415023282745016</v>
      </c>
      <c r="M477" s="55"/>
      <c r="O477" s="136"/>
    </row>
    <row r="478" spans="1:15" x14ac:dyDescent="0.15">
      <c r="A478" s="34" t="s">
        <v>410</v>
      </c>
      <c r="B478" s="34" t="s">
        <v>411</v>
      </c>
      <c r="C478" s="34" t="s">
        <v>1475</v>
      </c>
      <c r="D478" s="34" t="s">
        <v>465</v>
      </c>
      <c r="E478" s="34" t="s">
        <v>469</v>
      </c>
      <c r="F478" s="66">
        <v>1.01002109</v>
      </c>
      <c r="G478" s="49">
        <v>2.96902746</v>
      </c>
      <c r="H478" s="103">
        <f t="shared" si="33"/>
        <v>-0.65981416352410571</v>
      </c>
      <c r="I478" s="104">
        <v>53.508865139999997</v>
      </c>
      <c r="J478" s="105">
        <v>27.20636004</v>
      </c>
      <c r="K478" s="72">
        <f t="shared" si="31"/>
        <v>0.96677780714983141</v>
      </c>
      <c r="L478" s="74">
        <f t="shared" si="32"/>
        <v>52.977968153120443</v>
      </c>
      <c r="M478" s="55"/>
      <c r="O478" s="136"/>
    </row>
    <row r="479" spans="1:15" x14ac:dyDescent="0.15">
      <c r="A479" s="34" t="s">
        <v>408</v>
      </c>
      <c r="B479" s="34" t="s">
        <v>409</v>
      </c>
      <c r="C479" s="34" t="s">
        <v>1475</v>
      </c>
      <c r="D479" s="34" t="s">
        <v>465</v>
      </c>
      <c r="E479" s="34" t="s">
        <v>469</v>
      </c>
      <c r="F479" s="66">
        <v>1.0036021399999999</v>
      </c>
      <c r="G479" s="49">
        <v>3.6434793500000002</v>
      </c>
      <c r="H479" s="103">
        <f t="shared" si="33"/>
        <v>-0.72454842100312722</v>
      </c>
      <c r="I479" s="104">
        <v>52.194857349999999</v>
      </c>
      <c r="J479" s="105">
        <v>3.9485998199999996</v>
      </c>
      <c r="K479" s="72">
        <f t="shared" si="31"/>
        <v>12.218573603136113</v>
      </c>
      <c r="L479" s="74">
        <f t="shared" si="32"/>
        <v>52.007518985561354</v>
      </c>
      <c r="M479" s="55"/>
      <c r="O479" s="136"/>
    </row>
    <row r="480" spans="1:15" x14ac:dyDescent="0.15">
      <c r="A480" s="34" t="s">
        <v>2051</v>
      </c>
      <c r="B480" s="34" t="s">
        <v>1985</v>
      </c>
      <c r="C480" s="34" t="s">
        <v>1915</v>
      </c>
      <c r="D480" s="34" t="s">
        <v>466</v>
      </c>
      <c r="E480" s="34" t="s">
        <v>469</v>
      </c>
      <c r="F480" s="66">
        <v>0.99904541000000002</v>
      </c>
      <c r="G480" s="49">
        <v>0.91759486000000001</v>
      </c>
      <c r="H480" s="103">
        <f t="shared" si="33"/>
        <v>8.8765264007690803E-2</v>
      </c>
      <c r="I480" s="104">
        <v>0.44094369999999999</v>
      </c>
      <c r="J480" s="105">
        <v>0.25932485999999999</v>
      </c>
      <c r="K480" s="72">
        <f t="shared" si="31"/>
        <v>0.70035260020963674</v>
      </c>
      <c r="L480" s="74">
        <f t="shared" ref="L480:L543" si="34">IF(ISERROR(I480/F480),"",(I480/F480))</f>
        <v>0.44136502263695898</v>
      </c>
      <c r="M480" s="55"/>
      <c r="O480" s="136"/>
    </row>
    <row r="481" spans="1:15" x14ac:dyDescent="0.15">
      <c r="A481" s="34" t="s">
        <v>1178</v>
      </c>
      <c r="B481" s="34" t="s">
        <v>1335</v>
      </c>
      <c r="C481" s="34" t="s">
        <v>1916</v>
      </c>
      <c r="D481" s="34" t="s">
        <v>465</v>
      </c>
      <c r="E481" s="34" t="s">
        <v>469</v>
      </c>
      <c r="F481" s="66">
        <v>0.9986199</v>
      </c>
      <c r="G481" s="49">
        <v>1.534143E-2</v>
      </c>
      <c r="H481" s="103">
        <f t="shared" si="33"/>
        <v>64.093012841697288</v>
      </c>
      <c r="I481" s="104">
        <v>1.5632083700000001</v>
      </c>
      <c r="J481" s="105">
        <v>5.85419438</v>
      </c>
      <c r="K481" s="72">
        <f t="shared" si="31"/>
        <v>-0.73297634678129697</v>
      </c>
      <c r="L481" s="74">
        <f t="shared" si="34"/>
        <v>1.5653687353917143</v>
      </c>
      <c r="M481" s="55"/>
      <c r="O481" s="136"/>
    </row>
    <row r="482" spans="1:15" x14ac:dyDescent="0.15">
      <c r="A482" s="34" t="s">
        <v>78</v>
      </c>
      <c r="B482" s="34" t="s">
        <v>90</v>
      </c>
      <c r="C482" s="34" t="s">
        <v>1913</v>
      </c>
      <c r="D482" s="34" t="s">
        <v>466</v>
      </c>
      <c r="E482" s="34" t="s">
        <v>469</v>
      </c>
      <c r="F482" s="66">
        <v>0.98499999999999999</v>
      </c>
      <c r="G482" s="49">
        <v>0.98429999999999995</v>
      </c>
      <c r="H482" s="103">
        <f t="shared" si="33"/>
        <v>7.1116529513370885E-4</v>
      </c>
      <c r="I482" s="104">
        <v>0</v>
      </c>
      <c r="J482" s="105">
        <v>0</v>
      </c>
      <c r="K482" s="72" t="str">
        <f t="shared" si="31"/>
        <v/>
      </c>
      <c r="L482" s="74">
        <f t="shared" si="34"/>
        <v>0</v>
      </c>
      <c r="M482" s="55"/>
      <c r="O482" s="136"/>
    </row>
    <row r="483" spans="1:15" x14ac:dyDescent="0.15">
      <c r="A483" s="34" t="s">
        <v>343</v>
      </c>
      <c r="B483" s="34" t="s">
        <v>344</v>
      </c>
      <c r="C483" s="34" t="s">
        <v>356</v>
      </c>
      <c r="D483" s="34" t="s">
        <v>466</v>
      </c>
      <c r="E483" s="34" t="s">
        <v>468</v>
      </c>
      <c r="F483" s="66">
        <v>0.96898158000000001</v>
      </c>
      <c r="G483" s="49">
        <v>7.4656E-2</v>
      </c>
      <c r="H483" s="103">
        <f t="shared" si="33"/>
        <v>11.979286058722675</v>
      </c>
      <c r="I483" s="104">
        <v>1.30589764</v>
      </c>
      <c r="J483" s="105">
        <v>0.57552840000000005</v>
      </c>
      <c r="K483" s="72">
        <f t="shared" si="31"/>
        <v>1.2690411802441024</v>
      </c>
      <c r="L483" s="74">
        <f t="shared" si="34"/>
        <v>1.3477012019155203</v>
      </c>
      <c r="M483" s="55"/>
      <c r="O483" s="136"/>
    </row>
    <row r="484" spans="1:15" x14ac:dyDescent="0.15">
      <c r="A484" s="34" t="s">
        <v>76</v>
      </c>
      <c r="B484" s="34" t="s">
        <v>88</v>
      </c>
      <c r="C484" s="34" t="s">
        <v>1913</v>
      </c>
      <c r="D484" s="34" t="s">
        <v>466</v>
      </c>
      <c r="E484" s="34" t="s">
        <v>469</v>
      </c>
      <c r="F484" s="66">
        <v>0.9657</v>
      </c>
      <c r="G484" s="49">
        <v>5.7766630000000001</v>
      </c>
      <c r="H484" s="103">
        <f t="shared" si="33"/>
        <v>-0.83282736070980778</v>
      </c>
      <c r="I484" s="104">
        <v>0</v>
      </c>
      <c r="J484" s="105">
        <v>0</v>
      </c>
      <c r="K484" s="72" t="str">
        <f t="shared" si="31"/>
        <v/>
      </c>
      <c r="L484" s="74">
        <f t="shared" si="34"/>
        <v>0</v>
      </c>
      <c r="M484" s="55"/>
      <c r="O484" s="136"/>
    </row>
    <row r="485" spans="1:15" x14ac:dyDescent="0.15">
      <c r="A485" s="34" t="s">
        <v>339</v>
      </c>
      <c r="B485" s="34" t="s">
        <v>340</v>
      </c>
      <c r="C485" s="34" t="s">
        <v>356</v>
      </c>
      <c r="D485" s="34" t="s">
        <v>466</v>
      </c>
      <c r="E485" s="34" t="s">
        <v>468</v>
      </c>
      <c r="F485" s="66">
        <v>0.96155977999999998</v>
      </c>
      <c r="G485" s="49">
        <v>5.9596199999999995E-2</v>
      </c>
      <c r="H485" s="103">
        <f t="shared" si="33"/>
        <v>15.134582070668937</v>
      </c>
      <c r="I485" s="104">
        <v>0.89482552000000004</v>
      </c>
      <c r="J485" s="105">
        <v>0.40138620000000003</v>
      </c>
      <c r="K485" s="72">
        <f t="shared" si="31"/>
        <v>1.2293380290602913</v>
      </c>
      <c r="L485" s="74">
        <f t="shared" si="34"/>
        <v>0.93059790832765499</v>
      </c>
      <c r="M485" s="55"/>
      <c r="O485" s="136"/>
    </row>
    <row r="486" spans="1:15" x14ac:dyDescent="0.15">
      <c r="A486" s="34" t="s">
        <v>149</v>
      </c>
      <c r="B486" s="34" t="s">
        <v>150</v>
      </c>
      <c r="C486" s="34" t="s">
        <v>1909</v>
      </c>
      <c r="D486" s="34" t="s">
        <v>465</v>
      </c>
      <c r="E486" s="34" t="s">
        <v>468</v>
      </c>
      <c r="F486" s="66">
        <v>0.95088399999999995</v>
      </c>
      <c r="G486" s="49">
        <v>0.79102388000000001</v>
      </c>
      <c r="H486" s="103">
        <f t="shared" si="33"/>
        <v>0.20209265995863479</v>
      </c>
      <c r="I486" s="104">
        <v>0.88457425000000001</v>
      </c>
      <c r="J486" s="105">
        <v>1.59657418</v>
      </c>
      <c r="K486" s="72">
        <f t="shared" si="31"/>
        <v>-0.44595480681016653</v>
      </c>
      <c r="L486" s="74">
        <f t="shared" si="34"/>
        <v>0.9302651532679066</v>
      </c>
      <c r="M486" s="55"/>
      <c r="O486" s="136"/>
    </row>
    <row r="487" spans="1:15" x14ac:dyDescent="0.15">
      <c r="A487" s="34" t="s">
        <v>1186</v>
      </c>
      <c r="B487" s="34" t="s">
        <v>1343</v>
      </c>
      <c r="C487" s="34" t="s">
        <v>1916</v>
      </c>
      <c r="D487" s="34" t="s">
        <v>465</v>
      </c>
      <c r="E487" s="34" t="s">
        <v>469</v>
      </c>
      <c r="F487" s="66">
        <v>0.92617548199999999</v>
      </c>
      <c r="G487" s="49">
        <v>1.99717371</v>
      </c>
      <c r="H487" s="103">
        <f t="shared" si="33"/>
        <v>-0.53625692278915493</v>
      </c>
      <c r="I487" s="104">
        <v>0.78780756000000007</v>
      </c>
      <c r="J487" s="105">
        <v>0.11998586999999999</v>
      </c>
      <c r="K487" s="72">
        <f t="shared" ref="K487:K550" si="35">IF(ISERROR(I487/J487-1),"",((I487/J487-1)))</f>
        <v>5.5658361272039789</v>
      </c>
      <c r="L487" s="74">
        <f t="shared" si="34"/>
        <v>0.85060290982740572</v>
      </c>
      <c r="M487" s="55"/>
      <c r="O487" s="136"/>
    </row>
    <row r="488" spans="1:15" x14ac:dyDescent="0.15">
      <c r="A488" s="34" t="s">
        <v>1924</v>
      </c>
      <c r="B488" s="34" t="s">
        <v>1925</v>
      </c>
      <c r="C488" s="34" t="s">
        <v>1910</v>
      </c>
      <c r="D488" s="34" t="s">
        <v>465</v>
      </c>
      <c r="E488" s="34" t="s">
        <v>468</v>
      </c>
      <c r="F488" s="66">
        <v>0.92468520999999992</v>
      </c>
      <c r="G488" s="49">
        <v>2.4524659399999997</v>
      </c>
      <c r="H488" s="103">
        <f t="shared" si="33"/>
        <v>-0.62295696143286705</v>
      </c>
      <c r="I488" s="104">
        <v>0.78317234999999996</v>
      </c>
      <c r="J488" s="105">
        <v>0.72104148999999995</v>
      </c>
      <c r="K488" s="72">
        <f t="shared" si="35"/>
        <v>8.6168217587589968E-2</v>
      </c>
      <c r="L488" s="74">
        <f t="shared" si="34"/>
        <v>0.84696104309919695</v>
      </c>
      <c r="M488" s="55"/>
      <c r="O488" s="136"/>
    </row>
    <row r="489" spans="1:15" x14ac:dyDescent="0.15">
      <c r="A489" s="34" t="s">
        <v>333</v>
      </c>
      <c r="B489" s="34" t="s">
        <v>334</v>
      </c>
      <c r="C489" s="34" t="s">
        <v>356</v>
      </c>
      <c r="D489" s="34" t="s">
        <v>466</v>
      </c>
      <c r="E489" s="34" t="s">
        <v>468</v>
      </c>
      <c r="F489" s="66">
        <v>0.92203000000000002</v>
      </c>
      <c r="G489" s="49">
        <v>2.9670318</v>
      </c>
      <c r="H489" s="103">
        <f t="shared" si="33"/>
        <v>-0.6892416185091107</v>
      </c>
      <c r="I489" s="104">
        <v>0.63185608999999998</v>
      </c>
      <c r="J489" s="105">
        <v>1.19118821</v>
      </c>
      <c r="K489" s="72">
        <f t="shared" si="35"/>
        <v>-0.46955813976701466</v>
      </c>
      <c r="L489" s="74">
        <f t="shared" si="34"/>
        <v>0.68528799496762571</v>
      </c>
      <c r="M489" s="55"/>
      <c r="O489" s="136"/>
    </row>
    <row r="490" spans="1:15" x14ac:dyDescent="0.15">
      <c r="A490" s="34" t="s">
        <v>1969</v>
      </c>
      <c r="B490" s="34" t="s">
        <v>1650</v>
      </c>
      <c r="C490" s="34" t="s">
        <v>1915</v>
      </c>
      <c r="D490" s="34" t="s">
        <v>466</v>
      </c>
      <c r="E490" s="34" t="s">
        <v>468</v>
      </c>
      <c r="F490" s="66">
        <v>0.92201296999999993</v>
      </c>
      <c r="G490" s="49">
        <v>0</v>
      </c>
      <c r="H490" s="103" t="str">
        <f t="shared" si="33"/>
        <v/>
      </c>
      <c r="I490" s="104">
        <v>0</v>
      </c>
      <c r="J490" s="105">
        <v>0</v>
      </c>
      <c r="K490" s="72" t="str">
        <f t="shared" si="35"/>
        <v/>
      </c>
      <c r="L490" s="74">
        <f t="shared" si="34"/>
        <v>0</v>
      </c>
      <c r="M490" s="55"/>
      <c r="O490" s="136"/>
    </row>
    <row r="491" spans="1:15" x14ac:dyDescent="0.15">
      <c r="A491" s="34" t="s">
        <v>2065</v>
      </c>
      <c r="B491" s="34" t="s">
        <v>669</v>
      </c>
      <c r="C491" s="34" t="s">
        <v>1913</v>
      </c>
      <c r="D491" s="34" t="s">
        <v>466</v>
      </c>
      <c r="E491" s="34" t="s">
        <v>469</v>
      </c>
      <c r="F491" s="66">
        <v>0.91984881000000007</v>
      </c>
      <c r="G491" s="49">
        <v>1.2237472600000001</v>
      </c>
      <c r="H491" s="103">
        <f t="shared" si="33"/>
        <v>-0.24833432517756981</v>
      </c>
      <c r="I491" s="104">
        <v>0</v>
      </c>
      <c r="J491" s="105">
        <v>1.1764005</v>
      </c>
      <c r="K491" s="72">
        <f t="shared" si="35"/>
        <v>-1</v>
      </c>
      <c r="L491" s="74">
        <f t="shared" si="34"/>
        <v>0</v>
      </c>
      <c r="M491" s="55"/>
      <c r="O491" s="136"/>
    </row>
    <row r="492" spans="1:15" x14ac:dyDescent="0.15">
      <c r="A492" s="34" t="s">
        <v>750</v>
      </c>
      <c r="B492" s="34" t="s">
        <v>763</v>
      </c>
      <c r="C492" s="34" t="s">
        <v>1916</v>
      </c>
      <c r="D492" s="34" t="s">
        <v>465</v>
      </c>
      <c r="E492" s="34" t="s">
        <v>468</v>
      </c>
      <c r="F492" s="66">
        <v>0.91923443999999999</v>
      </c>
      <c r="G492" s="49">
        <v>0.50021340999999997</v>
      </c>
      <c r="H492" s="103">
        <f t="shared" si="33"/>
        <v>0.83768451949338996</v>
      </c>
      <c r="I492" s="104">
        <v>0</v>
      </c>
      <c r="J492" s="105">
        <v>0</v>
      </c>
      <c r="K492" s="72" t="str">
        <f t="shared" si="35"/>
        <v/>
      </c>
      <c r="L492" s="74">
        <f t="shared" si="34"/>
        <v>0</v>
      </c>
      <c r="M492" s="55"/>
      <c r="O492" s="136"/>
    </row>
    <row r="493" spans="1:15" x14ac:dyDescent="0.15">
      <c r="A493" s="34" t="s">
        <v>563</v>
      </c>
      <c r="B493" s="34" t="s">
        <v>986</v>
      </c>
      <c r="C493" s="34" t="s">
        <v>1910</v>
      </c>
      <c r="D493" s="34" t="s">
        <v>465</v>
      </c>
      <c r="E493" s="34" t="s">
        <v>468</v>
      </c>
      <c r="F493" s="66">
        <v>0.90544245400000001</v>
      </c>
      <c r="G493" s="49">
        <v>1.98320779</v>
      </c>
      <c r="H493" s="103">
        <f t="shared" si="33"/>
        <v>-0.54344549342456949</v>
      </c>
      <c r="I493" s="104">
        <v>1.7894830900000001</v>
      </c>
      <c r="J493" s="105">
        <v>12.56550916</v>
      </c>
      <c r="K493" s="72">
        <f t="shared" si="35"/>
        <v>-0.85758769762418441</v>
      </c>
      <c r="L493" s="74">
        <f t="shared" si="34"/>
        <v>1.9763631383690343</v>
      </c>
      <c r="M493" s="55"/>
      <c r="O493" s="136"/>
    </row>
    <row r="494" spans="1:15" x14ac:dyDescent="0.15">
      <c r="A494" s="34" t="s">
        <v>1184</v>
      </c>
      <c r="B494" s="34" t="s">
        <v>1341</v>
      </c>
      <c r="C494" s="34" t="s">
        <v>1916</v>
      </c>
      <c r="D494" s="34" t="s">
        <v>465</v>
      </c>
      <c r="E494" s="34" t="s">
        <v>469</v>
      </c>
      <c r="F494" s="66">
        <v>0.89867047999999994</v>
      </c>
      <c r="G494" s="49">
        <v>2.7050286699999999</v>
      </c>
      <c r="H494" s="103">
        <f t="shared" si="33"/>
        <v>-0.66777783541939317</v>
      </c>
      <c r="I494" s="104">
        <v>0</v>
      </c>
      <c r="J494" s="105">
        <v>0</v>
      </c>
      <c r="K494" s="72" t="str">
        <f t="shared" si="35"/>
        <v/>
      </c>
      <c r="L494" s="74">
        <f t="shared" si="34"/>
        <v>0</v>
      </c>
      <c r="M494" s="55"/>
      <c r="O494" s="136"/>
    </row>
    <row r="495" spans="1:15" x14ac:dyDescent="0.15">
      <c r="A495" s="34" t="s">
        <v>335</v>
      </c>
      <c r="B495" s="34" t="s">
        <v>336</v>
      </c>
      <c r="C495" s="34" t="s">
        <v>356</v>
      </c>
      <c r="D495" s="34" t="s">
        <v>466</v>
      </c>
      <c r="E495" s="34" t="s">
        <v>468</v>
      </c>
      <c r="F495" s="66">
        <v>0.89071193999999998</v>
      </c>
      <c r="G495" s="49">
        <v>0.48818444</v>
      </c>
      <c r="H495" s="103">
        <f t="shared" si="33"/>
        <v>0.82453979893337026</v>
      </c>
      <c r="I495" s="104">
        <v>0</v>
      </c>
      <c r="J495" s="105">
        <v>2.1251899999999999E-3</v>
      </c>
      <c r="K495" s="72">
        <f t="shared" si="35"/>
        <v>-1</v>
      </c>
      <c r="L495" s="74">
        <f t="shared" si="34"/>
        <v>0</v>
      </c>
      <c r="M495" s="55"/>
      <c r="O495" s="136"/>
    </row>
    <row r="496" spans="1:15" x14ac:dyDescent="0.15">
      <c r="A496" s="34" t="s">
        <v>1750</v>
      </c>
      <c r="B496" s="34" t="s">
        <v>1751</v>
      </c>
      <c r="C496" s="34" t="s">
        <v>1087</v>
      </c>
      <c r="D496" s="34" t="s">
        <v>465</v>
      </c>
      <c r="E496" s="34" t="s">
        <v>468</v>
      </c>
      <c r="F496" s="66">
        <v>0.88860947000000001</v>
      </c>
      <c r="G496" s="49">
        <v>1.0216540000000001</v>
      </c>
      <c r="H496" s="103">
        <f t="shared" si="33"/>
        <v>-0.13022464552578472</v>
      </c>
      <c r="I496" s="104">
        <v>0</v>
      </c>
      <c r="J496" s="105">
        <v>0</v>
      </c>
      <c r="K496" s="72" t="str">
        <f t="shared" si="35"/>
        <v/>
      </c>
      <c r="L496" s="74">
        <f t="shared" si="34"/>
        <v>0</v>
      </c>
      <c r="M496" s="55"/>
      <c r="O496" s="136"/>
    </row>
    <row r="497" spans="1:15" x14ac:dyDescent="0.15">
      <c r="A497" s="34" t="s">
        <v>737</v>
      </c>
      <c r="B497" s="34" t="s">
        <v>738</v>
      </c>
      <c r="C497" s="34" t="s">
        <v>1930</v>
      </c>
      <c r="D497" s="34" t="s">
        <v>2151</v>
      </c>
      <c r="E497" s="34" t="s">
        <v>468</v>
      </c>
      <c r="F497" s="66">
        <v>0.88587461999999995</v>
      </c>
      <c r="G497" s="49">
        <v>2.1235156900000001</v>
      </c>
      <c r="H497" s="103">
        <f t="shared" si="33"/>
        <v>-0.58282643063494399</v>
      </c>
      <c r="I497" s="104">
        <v>0</v>
      </c>
      <c r="J497" s="105">
        <v>10.713256799377699</v>
      </c>
      <c r="K497" s="72">
        <f t="shared" si="35"/>
        <v>-1</v>
      </c>
      <c r="L497" s="74">
        <f t="shared" si="34"/>
        <v>0</v>
      </c>
      <c r="M497" s="55"/>
      <c r="O497" s="136"/>
    </row>
    <row r="498" spans="1:15" x14ac:dyDescent="0.15">
      <c r="A498" s="34" t="s">
        <v>871</v>
      </c>
      <c r="B498" s="34" t="s">
        <v>872</v>
      </c>
      <c r="C498" s="34" t="s">
        <v>1910</v>
      </c>
      <c r="D498" s="34" t="s">
        <v>465</v>
      </c>
      <c r="E498" s="34" t="s">
        <v>468</v>
      </c>
      <c r="F498" s="66">
        <v>0.8795676899999999</v>
      </c>
      <c r="G498" s="49">
        <v>0.70558839000000007</v>
      </c>
      <c r="H498" s="103">
        <f t="shared" si="33"/>
        <v>0.24657335985927964</v>
      </c>
      <c r="I498" s="104">
        <v>2.7673009999999998</v>
      </c>
      <c r="J498" s="105">
        <v>1.3921568400000002</v>
      </c>
      <c r="K498" s="72">
        <f t="shared" si="35"/>
        <v>0.98777962402569486</v>
      </c>
      <c r="L498" s="74">
        <f t="shared" si="34"/>
        <v>3.1462058366423169</v>
      </c>
      <c r="M498" s="55"/>
      <c r="O498" s="136"/>
    </row>
    <row r="499" spans="1:15" x14ac:dyDescent="0.15">
      <c r="A499" s="34" t="s">
        <v>576</v>
      </c>
      <c r="B499" s="34" t="s">
        <v>419</v>
      </c>
      <c r="C499" s="34" t="s">
        <v>1930</v>
      </c>
      <c r="D499" s="34" t="s">
        <v>466</v>
      </c>
      <c r="E499" s="34" t="s">
        <v>468</v>
      </c>
      <c r="F499" s="66">
        <v>0.86897999999999997</v>
      </c>
      <c r="G499" s="49">
        <v>3.8212565000000001</v>
      </c>
      <c r="H499" s="103">
        <f t="shared" si="33"/>
        <v>-0.77259312480070363</v>
      </c>
      <c r="I499" s="104">
        <v>0.89363493000000005</v>
      </c>
      <c r="J499" s="105">
        <v>0.20340765</v>
      </c>
      <c r="K499" s="72">
        <f t="shared" si="35"/>
        <v>3.3933201627372425</v>
      </c>
      <c r="L499" s="74">
        <f t="shared" si="34"/>
        <v>1.0283722640336947</v>
      </c>
      <c r="M499" s="55"/>
      <c r="O499" s="136"/>
    </row>
    <row r="500" spans="1:15" x14ac:dyDescent="0.15">
      <c r="A500" s="34" t="s">
        <v>87</v>
      </c>
      <c r="B500" s="34" t="s">
        <v>115</v>
      </c>
      <c r="C500" s="34" t="s">
        <v>1915</v>
      </c>
      <c r="D500" s="34" t="s">
        <v>466</v>
      </c>
      <c r="E500" s="34" t="s">
        <v>469</v>
      </c>
      <c r="F500" s="66">
        <v>0.85315976000000004</v>
      </c>
      <c r="G500" s="49">
        <v>4.2969964200000001</v>
      </c>
      <c r="H500" s="103">
        <f t="shared" si="33"/>
        <v>-0.80145206637151445</v>
      </c>
      <c r="I500" s="104">
        <v>2.4856307799999997</v>
      </c>
      <c r="J500" s="105">
        <v>3.79817149183391</v>
      </c>
      <c r="K500" s="72">
        <f t="shared" si="35"/>
        <v>-0.3455717348876638</v>
      </c>
      <c r="L500" s="74">
        <f t="shared" si="34"/>
        <v>2.9134411824580186</v>
      </c>
      <c r="M500" s="55"/>
      <c r="O500" s="136"/>
    </row>
    <row r="501" spans="1:15" x14ac:dyDescent="0.15">
      <c r="A501" s="34" t="s">
        <v>1273</v>
      </c>
      <c r="B501" s="34" t="s">
        <v>1274</v>
      </c>
      <c r="C501" s="34" t="s">
        <v>1910</v>
      </c>
      <c r="D501" s="34" t="s">
        <v>465</v>
      </c>
      <c r="E501" s="34" t="s">
        <v>468</v>
      </c>
      <c r="F501" s="66">
        <v>0.85157115000000005</v>
      </c>
      <c r="G501" s="49">
        <v>0.34988596999999999</v>
      </c>
      <c r="H501" s="103">
        <f t="shared" si="33"/>
        <v>1.4338533780019818</v>
      </c>
      <c r="I501" s="104">
        <v>4.4290199999999995E-2</v>
      </c>
      <c r="J501" s="105">
        <v>0.23451405</v>
      </c>
      <c r="K501" s="72">
        <f t="shared" si="35"/>
        <v>-0.8111405265484094</v>
      </c>
      <c r="L501" s="74">
        <f t="shared" si="34"/>
        <v>5.2009981784845567E-2</v>
      </c>
      <c r="M501" s="55"/>
      <c r="O501" s="136"/>
    </row>
    <row r="502" spans="1:15" x14ac:dyDescent="0.15">
      <c r="A502" s="34" t="s">
        <v>1303</v>
      </c>
      <c r="B502" s="34" t="s">
        <v>1304</v>
      </c>
      <c r="C502" s="34" t="s">
        <v>1910</v>
      </c>
      <c r="D502" s="34" t="s">
        <v>465</v>
      </c>
      <c r="E502" s="34" t="s">
        <v>468</v>
      </c>
      <c r="F502" s="66">
        <v>0.84939702000000006</v>
      </c>
      <c r="G502" s="49">
        <v>0.15395910999999998</v>
      </c>
      <c r="H502" s="103">
        <f t="shared" si="33"/>
        <v>4.5170299438597699</v>
      </c>
      <c r="I502" s="104">
        <v>0.53641154000000002</v>
      </c>
      <c r="J502" s="105">
        <v>3.5660009999999999E-2</v>
      </c>
      <c r="K502" s="72">
        <f t="shared" si="35"/>
        <v>14.042383330795477</v>
      </c>
      <c r="L502" s="74">
        <f t="shared" si="34"/>
        <v>0.63152039313723984</v>
      </c>
      <c r="M502" s="55"/>
      <c r="O502" s="136"/>
    </row>
    <row r="503" spans="1:15" x14ac:dyDescent="0.15">
      <c r="A503" s="34" t="s">
        <v>859</v>
      </c>
      <c r="B503" s="34" t="s">
        <v>860</v>
      </c>
      <c r="C503" s="34" t="s">
        <v>1915</v>
      </c>
      <c r="D503" s="34" t="s">
        <v>466</v>
      </c>
      <c r="E503" s="34" t="s">
        <v>468</v>
      </c>
      <c r="F503" s="66">
        <v>0.84236173999999997</v>
      </c>
      <c r="G503" s="49">
        <v>1.7907301</v>
      </c>
      <c r="H503" s="103">
        <f t="shared" si="33"/>
        <v>-0.52959871507157885</v>
      </c>
      <c r="I503" s="104">
        <v>7.5900000000000004E-3</v>
      </c>
      <c r="J503" s="105">
        <v>0</v>
      </c>
      <c r="K503" s="72" t="str">
        <f t="shared" si="35"/>
        <v/>
      </c>
      <c r="L503" s="74">
        <f t="shared" si="34"/>
        <v>9.0103807421262998E-3</v>
      </c>
      <c r="M503" s="55"/>
      <c r="O503" s="136"/>
    </row>
    <row r="504" spans="1:15" x14ac:dyDescent="0.15">
      <c r="A504" s="34" t="s">
        <v>2040</v>
      </c>
      <c r="B504" s="34" t="s">
        <v>1987</v>
      </c>
      <c r="C504" s="34" t="s">
        <v>1915</v>
      </c>
      <c r="D504" s="34" t="s">
        <v>466</v>
      </c>
      <c r="E504" s="34" t="s">
        <v>469</v>
      </c>
      <c r="F504" s="66">
        <v>0.82678152000000005</v>
      </c>
      <c r="G504" s="49">
        <v>1.35665529</v>
      </c>
      <c r="H504" s="103">
        <f t="shared" si="33"/>
        <v>-0.39057362168985454</v>
      </c>
      <c r="I504" s="104">
        <v>5.4464071299999999</v>
      </c>
      <c r="J504" s="105">
        <v>4.91039286</v>
      </c>
      <c r="K504" s="72">
        <f t="shared" si="35"/>
        <v>0.10915914169849139</v>
      </c>
      <c r="L504" s="74">
        <f t="shared" si="34"/>
        <v>6.5874804869852435</v>
      </c>
      <c r="M504" s="55"/>
      <c r="O504" s="136"/>
    </row>
    <row r="505" spans="1:15" x14ac:dyDescent="0.15">
      <c r="A505" s="34" t="s">
        <v>1143</v>
      </c>
      <c r="B505" s="34" t="s">
        <v>829</v>
      </c>
      <c r="C505" s="34" t="s">
        <v>1912</v>
      </c>
      <c r="D505" s="34" t="s">
        <v>465</v>
      </c>
      <c r="E505" s="34" t="s">
        <v>468</v>
      </c>
      <c r="F505" s="66">
        <v>0.82443</v>
      </c>
      <c r="G505" s="49">
        <v>0.28593499999999999</v>
      </c>
      <c r="H505" s="103">
        <f t="shared" si="33"/>
        <v>1.8832776680014689</v>
      </c>
      <c r="I505" s="104">
        <v>0</v>
      </c>
      <c r="J505" s="105">
        <v>0</v>
      </c>
      <c r="K505" s="72" t="str">
        <f t="shared" si="35"/>
        <v/>
      </c>
      <c r="L505" s="74">
        <f t="shared" si="34"/>
        <v>0</v>
      </c>
      <c r="M505" s="55"/>
      <c r="O505" s="136"/>
    </row>
    <row r="506" spans="1:15" x14ac:dyDescent="0.15">
      <c r="A506" s="34" t="s">
        <v>1085</v>
      </c>
      <c r="B506" s="34" t="s">
        <v>128</v>
      </c>
      <c r="C506" s="34" t="s">
        <v>1087</v>
      </c>
      <c r="D506" s="34" t="s">
        <v>465</v>
      </c>
      <c r="E506" s="34" t="s">
        <v>468</v>
      </c>
      <c r="F506" s="66">
        <v>0.79552619700000005</v>
      </c>
      <c r="G506" s="49">
        <v>0.62434964000000004</v>
      </c>
      <c r="H506" s="103">
        <f t="shared" si="33"/>
        <v>0.27416778361560357</v>
      </c>
      <c r="I506" s="104">
        <v>0.71963253999999999</v>
      </c>
      <c r="J506" s="105">
        <v>0.28704453000000002</v>
      </c>
      <c r="K506" s="72">
        <f t="shared" si="35"/>
        <v>1.5070414684439379</v>
      </c>
      <c r="L506" s="74">
        <f t="shared" si="34"/>
        <v>0.90459942452404229</v>
      </c>
      <c r="M506" s="55"/>
      <c r="O506" s="136"/>
    </row>
    <row r="507" spans="1:15" x14ac:dyDescent="0.15">
      <c r="A507" s="34" t="s">
        <v>1781</v>
      </c>
      <c r="B507" s="34" t="s">
        <v>1782</v>
      </c>
      <c r="C507" s="34" t="s">
        <v>356</v>
      </c>
      <c r="D507" s="34" t="s">
        <v>466</v>
      </c>
      <c r="E507" s="34" t="s">
        <v>469</v>
      </c>
      <c r="F507" s="66">
        <v>0.79454999999999998</v>
      </c>
      <c r="G507" s="49">
        <v>0</v>
      </c>
      <c r="H507" s="103" t="str">
        <f t="shared" si="33"/>
        <v/>
      </c>
      <c r="I507" s="104">
        <v>10.5597492901867</v>
      </c>
      <c r="J507" s="105">
        <v>0</v>
      </c>
      <c r="K507" s="72" t="str">
        <f t="shared" si="35"/>
        <v/>
      </c>
      <c r="L507" s="74">
        <f t="shared" si="34"/>
        <v>13.290226279260839</v>
      </c>
      <c r="M507" s="55"/>
      <c r="O507" s="136"/>
    </row>
    <row r="508" spans="1:15" x14ac:dyDescent="0.15">
      <c r="A508" s="34" t="s">
        <v>2099</v>
      </c>
      <c r="B508" s="34" t="s">
        <v>2100</v>
      </c>
      <c r="C508" s="34" t="s">
        <v>1915</v>
      </c>
      <c r="D508" s="34" t="s">
        <v>466</v>
      </c>
      <c r="E508" s="34" t="s">
        <v>469</v>
      </c>
      <c r="F508" s="66">
        <v>0.78383427500000002</v>
      </c>
      <c r="G508" s="49">
        <v>4.9037042149999994</v>
      </c>
      <c r="H508" s="103">
        <f t="shared" si="33"/>
        <v>-0.84015465847178961</v>
      </c>
      <c r="I508" s="104">
        <v>0.268484</v>
      </c>
      <c r="J508" s="105">
        <v>0.52668482999999999</v>
      </c>
      <c r="K508" s="72">
        <f t="shared" si="35"/>
        <v>-0.49023783350661532</v>
      </c>
      <c r="L508" s="74">
        <f t="shared" si="34"/>
        <v>0.34252648622695148</v>
      </c>
      <c r="M508" s="55"/>
      <c r="O508" s="136"/>
    </row>
    <row r="509" spans="1:15" x14ac:dyDescent="0.15">
      <c r="A509" s="34" t="s">
        <v>2104</v>
      </c>
      <c r="B509" s="34" t="s">
        <v>2105</v>
      </c>
      <c r="C509" s="34" t="s">
        <v>1916</v>
      </c>
      <c r="D509" s="34" t="s">
        <v>465</v>
      </c>
      <c r="E509" s="34" t="s">
        <v>469</v>
      </c>
      <c r="F509" s="66">
        <v>0.78325524999999996</v>
      </c>
      <c r="G509" s="49">
        <v>0.92403367000000003</v>
      </c>
      <c r="H509" s="103">
        <f t="shared" si="33"/>
        <v>-0.15235204578638362</v>
      </c>
      <c r="I509" s="104">
        <v>3.1810560000000002E-2</v>
      </c>
      <c r="J509" s="105">
        <v>1.1711249999999999E-2</v>
      </c>
      <c r="K509" s="72">
        <f t="shared" si="35"/>
        <v>1.7162395132885049</v>
      </c>
      <c r="L509" s="74">
        <f t="shared" si="34"/>
        <v>4.0613273897621503E-2</v>
      </c>
      <c r="M509" s="55"/>
      <c r="O509" s="136"/>
    </row>
    <row r="510" spans="1:15" x14ac:dyDescent="0.15">
      <c r="A510" s="34" t="s">
        <v>306</v>
      </c>
      <c r="B510" s="34" t="s">
        <v>307</v>
      </c>
      <c r="C510" s="34" t="s">
        <v>1475</v>
      </c>
      <c r="D510" s="34" t="s">
        <v>465</v>
      </c>
      <c r="E510" s="34" t="s">
        <v>468</v>
      </c>
      <c r="F510" s="66">
        <v>0.78040907999999998</v>
      </c>
      <c r="G510" s="49">
        <v>1.0575877</v>
      </c>
      <c r="H510" s="103">
        <f t="shared" si="33"/>
        <v>-0.26208570693475353</v>
      </c>
      <c r="I510" s="104">
        <v>3.8250006299999999</v>
      </c>
      <c r="J510" s="105">
        <v>6.1994738600000003</v>
      </c>
      <c r="K510" s="72">
        <f t="shared" si="35"/>
        <v>-0.38301205612309819</v>
      </c>
      <c r="L510" s="74">
        <f t="shared" si="34"/>
        <v>4.9012764305612642</v>
      </c>
      <c r="M510" s="55"/>
      <c r="O510" s="136"/>
    </row>
    <row r="511" spans="1:15" x14ac:dyDescent="0.15">
      <c r="A511" s="34" t="s">
        <v>1156</v>
      </c>
      <c r="B511" s="34" t="s">
        <v>1384</v>
      </c>
      <c r="C511" s="34" t="s">
        <v>1915</v>
      </c>
      <c r="D511" s="34" t="s">
        <v>466</v>
      </c>
      <c r="E511" s="34" t="s">
        <v>469</v>
      </c>
      <c r="F511" s="66">
        <v>0.779667475</v>
      </c>
      <c r="G511" s="49">
        <v>8.8973155899999998</v>
      </c>
      <c r="H511" s="103">
        <f t="shared" si="33"/>
        <v>-0.91237048218495309</v>
      </c>
      <c r="I511" s="104">
        <v>0.89648887109843001</v>
      </c>
      <c r="J511" s="105">
        <v>2.1556855499999998</v>
      </c>
      <c r="K511" s="72">
        <f t="shared" si="35"/>
        <v>-0.58412818089427276</v>
      </c>
      <c r="L511" s="74">
        <f t="shared" si="34"/>
        <v>1.1498348973688175</v>
      </c>
      <c r="M511" s="55"/>
      <c r="O511" s="136"/>
    </row>
    <row r="512" spans="1:15" x14ac:dyDescent="0.15">
      <c r="A512" s="34" t="s">
        <v>1106</v>
      </c>
      <c r="B512" s="34" t="s">
        <v>225</v>
      </c>
      <c r="C512" s="34" t="s">
        <v>1475</v>
      </c>
      <c r="D512" s="34" t="s">
        <v>465</v>
      </c>
      <c r="E512" s="34" t="s">
        <v>468</v>
      </c>
      <c r="F512" s="66">
        <v>0.76213181000000008</v>
      </c>
      <c r="G512" s="49">
        <v>0.198763</v>
      </c>
      <c r="H512" s="103">
        <f t="shared" si="33"/>
        <v>2.8343746572551236</v>
      </c>
      <c r="I512" s="104">
        <v>10.502267249999999</v>
      </c>
      <c r="J512" s="105">
        <v>1.6977239799999999</v>
      </c>
      <c r="K512" s="72">
        <f t="shared" si="35"/>
        <v>5.1860864155314577</v>
      </c>
      <c r="L512" s="74">
        <f t="shared" si="34"/>
        <v>13.780119281466545</v>
      </c>
      <c r="M512" s="55"/>
      <c r="O512" s="136"/>
    </row>
    <row r="513" spans="1:15" x14ac:dyDescent="0.15">
      <c r="A513" s="34" t="s">
        <v>1305</v>
      </c>
      <c r="B513" s="34" t="s">
        <v>1306</v>
      </c>
      <c r="C513" s="34" t="s">
        <v>1910</v>
      </c>
      <c r="D513" s="34" t="s">
        <v>465</v>
      </c>
      <c r="E513" s="34" t="s">
        <v>468</v>
      </c>
      <c r="F513" s="66">
        <v>0.76200941</v>
      </c>
      <c r="G513" s="49">
        <v>3.9978985699999998</v>
      </c>
      <c r="H513" s="103">
        <f t="shared" si="33"/>
        <v>-0.80939751305396423</v>
      </c>
      <c r="I513" s="104">
        <v>0.55751619999999991</v>
      </c>
      <c r="J513" s="105">
        <v>3.0213553700000002</v>
      </c>
      <c r="K513" s="72">
        <f t="shared" si="35"/>
        <v>-0.81547480129753824</v>
      </c>
      <c r="L513" s="74">
        <f t="shared" si="34"/>
        <v>0.73163952135446719</v>
      </c>
      <c r="M513" s="55"/>
      <c r="O513" s="136"/>
    </row>
    <row r="514" spans="1:15" x14ac:dyDescent="0.15">
      <c r="A514" s="34" t="s">
        <v>646</v>
      </c>
      <c r="B514" s="34" t="s">
        <v>647</v>
      </c>
      <c r="C514" s="34" t="s">
        <v>1913</v>
      </c>
      <c r="D514" s="34" t="s">
        <v>466</v>
      </c>
      <c r="E514" s="34" t="s">
        <v>469</v>
      </c>
      <c r="F514" s="66">
        <v>0.75824926000000004</v>
      </c>
      <c r="G514" s="49">
        <v>0.14282523999999999</v>
      </c>
      <c r="H514" s="103">
        <f t="shared" si="33"/>
        <v>4.3089304103392374</v>
      </c>
      <c r="I514" s="104">
        <v>0</v>
      </c>
      <c r="J514" s="105">
        <v>0.106785</v>
      </c>
      <c r="K514" s="72">
        <f t="shared" si="35"/>
        <v>-1</v>
      </c>
      <c r="L514" s="74">
        <f t="shared" si="34"/>
        <v>0</v>
      </c>
      <c r="M514" s="55"/>
      <c r="O514" s="136"/>
    </row>
    <row r="515" spans="1:15" x14ac:dyDescent="0.15">
      <c r="A515" s="34" t="s">
        <v>2063</v>
      </c>
      <c r="B515" s="34" t="s">
        <v>97</v>
      </c>
      <c r="C515" s="34" t="s">
        <v>1915</v>
      </c>
      <c r="D515" s="34" t="s">
        <v>466</v>
      </c>
      <c r="E515" s="34" t="s">
        <v>469</v>
      </c>
      <c r="F515" s="66">
        <v>0.7567404499999999</v>
      </c>
      <c r="G515" s="49">
        <v>0.24515492000000003</v>
      </c>
      <c r="H515" s="103">
        <f t="shared" si="33"/>
        <v>2.0867846747681011</v>
      </c>
      <c r="I515" s="104">
        <v>0</v>
      </c>
      <c r="J515" s="105">
        <v>3.21529E-3</v>
      </c>
      <c r="K515" s="72">
        <f t="shared" si="35"/>
        <v>-1</v>
      </c>
      <c r="L515" s="74">
        <f t="shared" si="34"/>
        <v>0</v>
      </c>
      <c r="M515" s="55"/>
      <c r="O515" s="136"/>
    </row>
    <row r="516" spans="1:15" x14ac:dyDescent="0.15">
      <c r="A516" s="34" t="s">
        <v>1783</v>
      </c>
      <c r="B516" s="34" t="s">
        <v>1784</v>
      </c>
      <c r="C516" s="34" t="s">
        <v>1910</v>
      </c>
      <c r="D516" s="34" t="s">
        <v>465</v>
      </c>
      <c r="E516" s="34" t="s">
        <v>468</v>
      </c>
      <c r="F516" s="66">
        <v>0.75221518999999992</v>
      </c>
      <c r="G516" s="49">
        <v>0</v>
      </c>
      <c r="H516" s="103" t="str">
        <f t="shared" si="33"/>
        <v/>
      </c>
      <c r="I516" s="104">
        <v>25.562182480000001</v>
      </c>
      <c r="J516" s="105">
        <v>0</v>
      </c>
      <c r="K516" s="72" t="str">
        <f t="shared" si="35"/>
        <v/>
      </c>
      <c r="L516" s="74">
        <f t="shared" si="34"/>
        <v>33.982539597478755</v>
      </c>
      <c r="M516" s="55"/>
      <c r="O516" s="136"/>
    </row>
    <row r="517" spans="1:15" x14ac:dyDescent="0.15">
      <c r="A517" s="34" t="s">
        <v>289</v>
      </c>
      <c r="B517" s="34" t="s">
        <v>423</v>
      </c>
      <c r="C517" s="34" t="s">
        <v>1930</v>
      </c>
      <c r="D517" s="34" t="s">
        <v>466</v>
      </c>
      <c r="E517" s="34" t="s">
        <v>468</v>
      </c>
      <c r="F517" s="66">
        <v>0.74905228000000001</v>
      </c>
      <c r="G517" s="49">
        <v>1.31259853</v>
      </c>
      <c r="H517" s="103">
        <f t="shared" si="33"/>
        <v>-0.42933634094501083</v>
      </c>
      <c r="I517" s="104">
        <v>2.4411999999999997E-3</v>
      </c>
      <c r="J517" s="105">
        <v>7.5050490000000011E-2</v>
      </c>
      <c r="K517" s="72">
        <f t="shared" si="35"/>
        <v>-0.96747256413648997</v>
      </c>
      <c r="L517" s="74">
        <f t="shared" si="34"/>
        <v>3.2590515577897976E-3</v>
      </c>
      <c r="M517" s="55"/>
      <c r="O517" s="136"/>
    </row>
    <row r="518" spans="1:15" x14ac:dyDescent="0.15">
      <c r="A518" s="34" t="s">
        <v>1229</v>
      </c>
      <c r="B518" s="34" t="s">
        <v>1234</v>
      </c>
      <c r="C518" s="34" t="s">
        <v>1911</v>
      </c>
      <c r="D518" s="34" t="s">
        <v>466</v>
      </c>
      <c r="E518" s="34" t="s">
        <v>469</v>
      </c>
      <c r="F518" s="66">
        <v>0.74711245999999998</v>
      </c>
      <c r="G518" s="49">
        <v>4.4293500000000003E-3</v>
      </c>
      <c r="H518" s="103">
        <f t="shared" si="33"/>
        <v>167.67315971869459</v>
      </c>
      <c r="I518" s="104">
        <v>1.6250541200000002</v>
      </c>
      <c r="J518" s="105">
        <v>5.97782708</v>
      </c>
      <c r="K518" s="72">
        <f t="shared" si="35"/>
        <v>-0.72815303985005864</v>
      </c>
      <c r="L518" s="74">
        <f t="shared" si="34"/>
        <v>2.1751131282163332</v>
      </c>
      <c r="M518" s="55"/>
      <c r="O518" s="136"/>
    </row>
    <row r="519" spans="1:15" x14ac:dyDescent="0.15">
      <c r="A519" s="34" t="s">
        <v>739</v>
      </c>
      <c r="B519" s="34" t="s">
        <v>751</v>
      </c>
      <c r="C519" s="34" t="s">
        <v>1930</v>
      </c>
      <c r="D519" s="34" t="s">
        <v>2151</v>
      </c>
      <c r="E519" s="34" t="s">
        <v>468</v>
      </c>
      <c r="F519" s="66">
        <v>0.73667241999999999</v>
      </c>
      <c r="G519" s="49">
        <v>4.0323724399999996</v>
      </c>
      <c r="H519" s="103">
        <v>0</v>
      </c>
      <c r="I519" s="104">
        <v>0</v>
      </c>
      <c r="J519" s="105">
        <v>13.497230998419351</v>
      </c>
      <c r="K519" s="72">
        <f t="shared" si="35"/>
        <v>-1</v>
      </c>
      <c r="L519" s="74">
        <f t="shared" si="34"/>
        <v>0</v>
      </c>
      <c r="M519" s="55"/>
      <c r="O519" s="136"/>
    </row>
    <row r="520" spans="1:15" x14ac:dyDescent="0.15">
      <c r="A520" s="34" t="s">
        <v>1226</v>
      </c>
      <c r="B520" s="34" t="s">
        <v>1238</v>
      </c>
      <c r="C520" s="34" t="s">
        <v>1915</v>
      </c>
      <c r="D520" s="34" t="s">
        <v>466</v>
      </c>
      <c r="E520" s="34" t="s">
        <v>469</v>
      </c>
      <c r="F520" s="66">
        <v>0.72129324100000003</v>
      </c>
      <c r="G520" s="49">
        <v>2.0109235860000001</v>
      </c>
      <c r="H520" s="103">
        <v>0</v>
      </c>
      <c r="I520" s="104">
        <v>2.4335577000000002</v>
      </c>
      <c r="J520" s="105">
        <v>0.31164199999999997</v>
      </c>
      <c r="K520" s="72">
        <f t="shared" si="35"/>
        <v>6.8088245486808594</v>
      </c>
      <c r="L520" s="74">
        <f t="shared" si="34"/>
        <v>3.3738811923790091</v>
      </c>
      <c r="M520" s="55"/>
      <c r="O520" s="136"/>
    </row>
    <row r="521" spans="1:15" x14ac:dyDescent="0.15">
      <c r="A521" s="34" t="s">
        <v>2031</v>
      </c>
      <c r="B521" s="34" t="s">
        <v>1983</v>
      </c>
      <c r="C521" s="34" t="s">
        <v>1915</v>
      </c>
      <c r="D521" s="34" t="s">
        <v>466</v>
      </c>
      <c r="E521" s="34" t="s">
        <v>469</v>
      </c>
      <c r="F521" s="66">
        <v>0.71956202000000002</v>
      </c>
      <c r="G521" s="49">
        <v>1.36670661</v>
      </c>
      <c r="H521" s="103">
        <v>0</v>
      </c>
      <c r="I521" s="104">
        <v>1.2309616799999998</v>
      </c>
      <c r="J521" s="105">
        <v>0.43614417</v>
      </c>
      <c r="K521" s="72">
        <f t="shared" si="35"/>
        <v>1.8223733450340509</v>
      </c>
      <c r="L521" s="74">
        <f t="shared" si="34"/>
        <v>1.7107096341744104</v>
      </c>
      <c r="M521" s="55"/>
      <c r="O521" s="136"/>
    </row>
    <row r="522" spans="1:15" x14ac:dyDescent="0.15">
      <c r="A522" s="34" t="s">
        <v>861</v>
      </c>
      <c r="B522" s="34" t="s">
        <v>862</v>
      </c>
      <c r="C522" s="34" t="s">
        <v>1915</v>
      </c>
      <c r="D522" s="34" t="s">
        <v>466</v>
      </c>
      <c r="E522" s="34" t="s">
        <v>468</v>
      </c>
      <c r="F522" s="66">
        <v>0.71149580000000001</v>
      </c>
      <c r="G522" s="49">
        <v>0.58122968999999991</v>
      </c>
      <c r="H522" s="103">
        <f t="shared" ref="H522:H583" si="36">IF(ISERROR(F522/G522-1),"",((F522/G522-1)))</f>
        <v>0.22412156887580892</v>
      </c>
      <c r="I522" s="104">
        <v>0.27834021999999997</v>
      </c>
      <c r="J522" s="105">
        <v>1.8489088500000002</v>
      </c>
      <c r="K522" s="72">
        <f t="shared" si="35"/>
        <v>-0.84945703515887228</v>
      </c>
      <c r="L522" s="74">
        <f t="shared" si="34"/>
        <v>0.39120430507109105</v>
      </c>
      <c r="M522" s="55"/>
      <c r="O522" s="136"/>
    </row>
    <row r="523" spans="1:15" x14ac:dyDescent="0.15">
      <c r="A523" s="34" t="s">
        <v>748</v>
      </c>
      <c r="B523" s="34" t="s">
        <v>761</v>
      </c>
      <c r="C523" s="34" t="s">
        <v>1916</v>
      </c>
      <c r="D523" s="34" t="s">
        <v>465</v>
      </c>
      <c r="E523" s="34" t="s">
        <v>468</v>
      </c>
      <c r="F523" s="66">
        <v>0.70898238999999996</v>
      </c>
      <c r="G523" s="49">
        <v>0.34440859999999995</v>
      </c>
      <c r="H523" s="103">
        <f t="shared" si="36"/>
        <v>1.0585501929975036</v>
      </c>
      <c r="I523" s="104">
        <v>9.7911649999999989E-2</v>
      </c>
      <c r="J523" s="105">
        <v>0</v>
      </c>
      <c r="K523" s="72" t="str">
        <f t="shared" si="35"/>
        <v/>
      </c>
      <c r="L523" s="74">
        <f t="shared" si="34"/>
        <v>0.13810166709500357</v>
      </c>
      <c r="M523" s="55"/>
      <c r="O523" s="136"/>
    </row>
    <row r="524" spans="1:15" x14ac:dyDescent="0.15">
      <c r="A524" s="34" t="s">
        <v>743</v>
      </c>
      <c r="B524" s="34" t="s">
        <v>756</v>
      </c>
      <c r="C524" s="34" t="s">
        <v>1916</v>
      </c>
      <c r="D524" s="34" t="s">
        <v>465</v>
      </c>
      <c r="E524" s="34" t="s">
        <v>468</v>
      </c>
      <c r="F524" s="66">
        <v>0.70419444999999992</v>
      </c>
      <c r="G524" s="49">
        <v>0.39456255000000001</v>
      </c>
      <c r="H524" s="103">
        <f t="shared" si="36"/>
        <v>0.78474731066088221</v>
      </c>
      <c r="I524" s="104">
        <v>0</v>
      </c>
      <c r="J524" s="105">
        <v>0</v>
      </c>
      <c r="K524" s="72" t="str">
        <f t="shared" si="35"/>
        <v/>
      </c>
      <c r="L524" s="74">
        <f t="shared" si="34"/>
        <v>0</v>
      </c>
      <c r="M524" s="55"/>
      <c r="O524" s="136"/>
    </row>
    <row r="525" spans="1:15" x14ac:dyDescent="0.15">
      <c r="A525" s="34" t="s">
        <v>718</v>
      </c>
      <c r="B525" s="34" t="s">
        <v>719</v>
      </c>
      <c r="C525" s="34" t="s">
        <v>1930</v>
      </c>
      <c r="D525" s="34" t="s">
        <v>2151</v>
      </c>
      <c r="E525" s="34" t="s">
        <v>468</v>
      </c>
      <c r="F525" s="66">
        <v>0.69721509999999998</v>
      </c>
      <c r="G525" s="49">
        <v>0</v>
      </c>
      <c r="H525" s="103" t="str">
        <f t="shared" si="36"/>
        <v/>
      </c>
      <c r="I525" s="104">
        <v>0</v>
      </c>
      <c r="J525" s="105">
        <v>34.148410437734199</v>
      </c>
      <c r="K525" s="72">
        <f t="shared" si="35"/>
        <v>-1</v>
      </c>
      <c r="L525" s="74">
        <f t="shared" si="34"/>
        <v>0</v>
      </c>
      <c r="M525" s="55"/>
      <c r="O525" s="136"/>
    </row>
    <row r="526" spans="1:15" x14ac:dyDescent="0.15">
      <c r="A526" s="34" t="s">
        <v>1114</v>
      </c>
      <c r="B526" s="34" t="s">
        <v>231</v>
      </c>
      <c r="C526" s="34" t="s">
        <v>1475</v>
      </c>
      <c r="D526" s="34" t="s">
        <v>465</v>
      </c>
      <c r="E526" s="34" t="s">
        <v>468</v>
      </c>
      <c r="F526" s="66">
        <v>0.69421797499999993</v>
      </c>
      <c r="G526" s="49">
        <v>0</v>
      </c>
      <c r="H526" s="103" t="str">
        <f t="shared" si="36"/>
        <v/>
      </c>
      <c r="I526" s="104">
        <v>9.9000000000000008E-3</v>
      </c>
      <c r="J526" s="105">
        <v>0</v>
      </c>
      <c r="K526" s="72" t="str">
        <f t="shared" si="35"/>
        <v/>
      </c>
      <c r="L526" s="74">
        <f t="shared" si="34"/>
        <v>1.4260650626339662E-2</v>
      </c>
      <c r="M526" s="55"/>
      <c r="O526" s="136"/>
    </row>
    <row r="527" spans="1:15" x14ac:dyDescent="0.15">
      <c r="A527" s="34" t="s">
        <v>582</v>
      </c>
      <c r="B527" s="34" t="s">
        <v>452</v>
      </c>
      <c r="C527" s="34" t="s">
        <v>1475</v>
      </c>
      <c r="D527" s="34" t="s">
        <v>465</v>
      </c>
      <c r="E527" s="34" t="s">
        <v>468</v>
      </c>
      <c r="F527" s="66">
        <v>0.68355675000000005</v>
      </c>
      <c r="G527" s="49">
        <v>0.122155605</v>
      </c>
      <c r="H527" s="103">
        <f t="shared" si="36"/>
        <v>4.5957870291747973</v>
      </c>
      <c r="I527" s="104">
        <v>0.37418808000000003</v>
      </c>
      <c r="J527" s="105">
        <v>2.1046330099999997</v>
      </c>
      <c r="K527" s="72">
        <f t="shared" si="35"/>
        <v>-0.82220744508801558</v>
      </c>
      <c r="L527" s="74">
        <f t="shared" si="34"/>
        <v>0.54741333473775222</v>
      </c>
      <c r="M527" s="55"/>
      <c r="O527" s="136"/>
    </row>
    <row r="528" spans="1:15" x14ac:dyDescent="0.15">
      <c r="A528" s="34" t="s">
        <v>1052</v>
      </c>
      <c r="B528" s="34" t="s">
        <v>2153</v>
      </c>
      <c r="C528" s="34" t="s">
        <v>1909</v>
      </c>
      <c r="D528" s="34" t="s">
        <v>465</v>
      </c>
      <c r="E528" s="34" t="s">
        <v>468</v>
      </c>
      <c r="F528" s="66">
        <v>0.67853359999999996</v>
      </c>
      <c r="G528" s="49">
        <v>0</v>
      </c>
      <c r="H528" s="103" t="str">
        <f t="shared" si="36"/>
        <v/>
      </c>
      <c r="I528" s="104">
        <v>0.65749500999999999</v>
      </c>
      <c r="J528" s="105">
        <v>0</v>
      </c>
      <c r="K528" s="72" t="str">
        <f t="shared" si="35"/>
        <v/>
      </c>
      <c r="L528" s="74">
        <f t="shared" si="34"/>
        <v>0.96899403360423131</v>
      </c>
      <c r="M528" s="55"/>
      <c r="O528" s="136"/>
    </row>
    <row r="529" spans="1:15" x14ac:dyDescent="0.15">
      <c r="A529" s="34" t="s">
        <v>1118</v>
      </c>
      <c r="B529" s="34" t="s">
        <v>1363</v>
      </c>
      <c r="C529" s="34" t="s">
        <v>1475</v>
      </c>
      <c r="D529" s="34" t="s">
        <v>465</v>
      </c>
      <c r="E529" s="34" t="s">
        <v>468</v>
      </c>
      <c r="F529" s="66">
        <v>0.67774749999999995</v>
      </c>
      <c r="G529" s="49">
        <v>0.20558599999999999</v>
      </c>
      <c r="H529" s="103">
        <f t="shared" si="36"/>
        <v>2.2966617376669616</v>
      </c>
      <c r="I529" s="104">
        <v>0.54779193999999998</v>
      </c>
      <c r="J529" s="105">
        <v>1.9294695900000001</v>
      </c>
      <c r="K529" s="72">
        <f t="shared" si="35"/>
        <v>-0.71609195457700892</v>
      </c>
      <c r="L529" s="74">
        <f t="shared" si="34"/>
        <v>0.8082537228097485</v>
      </c>
      <c r="M529" s="55"/>
      <c r="O529" s="136"/>
    </row>
    <row r="530" spans="1:15" x14ac:dyDescent="0.15">
      <c r="A530" s="34" t="s">
        <v>492</v>
      </c>
      <c r="B530" s="34" t="s">
        <v>495</v>
      </c>
      <c r="C530" s="34" t="s">
        <v>1475</v>
      </c>
      <c r="D530" s="34" t="s">
        <v>465</v>
      </c>
      <c r="E530" s="34" t="s">
        <v>468</v>
      </c>
      <c r="F530" s="66">
        <v>0.66156099999999995</v>
      </c>
      <c r="G530" s="49">
        <v>0.22638160000000002</v>
      </c>
      <c r="H530" s="103">
        <f t="shared" si="36"/>
        <v>1.922326726200362</v>
      </c>
      <c r="I530" s="104">
        <v>0.52845275999999997</v>
      </c>
      <c r="J530" s="105">
        <v>0.22191660000000002</v>
      </c>
      <c r="K530" s="72">
        <f t="shared" si="35"/>
        <v>1.3813124389973526</v>
      </c>
      <c r="L530" s="74">
        <f t="shared" si="34"/>
        <v>0.7987967247162393</v>
      </c>
      <c r="M530" s="55"/>
      <c r="O530" s="136"/>
    </row>
    <row r="531" spans="1:15" x14ac:dyDescent="0.15">
      <c r="A531" s="34" t="s">
        <v>1748</v>
      </c>
      <c r="B531" s="34" t="s">
        <v>1749</v>
      </c>
      <c r="C531" s="34" t="s">
        <v>1087</v>
      </c>
      <c r="D531" s="34" t="s">
        <v>465</v>
      </c>
      <c r="E531" s="34" t="s">
        <v>468</v>
      </c>
      <c r="F531" s="66">
        <v>0.64869240000000006</v>
      </c>
      <c r="G531" s="49">
        <v>9.9299999999999996E-3</v>
      </c>
      <c r="H531" s="103">
        <f t="shared" si="36"/>
        <v>64.326525679758319</v>
      </c>
      <c r="I531" s="104">
        <v>0</v>
      </c>
      <c r="J531" s="105">
        <v>0</v>
      </c>
      <c r="K531" s="72" t="str">
        <f t="shared" si="35"/>
        <v/>
      </c>
      <c r="L531" s="74">
        <f t="shared" si="34"/>
        <v>0</v>
      </c>
      <c r="M531" s="55"/>
      <c r="O531" s="136"/>
    </row>
    <row r="532" spans="1:15" x14ac:dyDescent="0.15">
      <c r="A532" s="34" t="s">
        <v>1165</v>
      </c>
      <c r="B532" s="34" t="s">
        <v>1218</v>
      </c>
      <c r="C532" s="34" t="s">
        <v>1915</v>
      </c>
      <c r="D532" s="34" t="s">
        <v>466</v>
      </c>
      <c r="E532" s="34" t="s">
        <v>469</v>
      </c>
      <c r="F532" s="66">
        <v>0.64544280000000009</v>
      </c>
      <c r="G532" s="49">
        <v>0.70300268999999993</v>
      </c>
      <c r="H532" s="103">
        <f t="shared" si="36"/>
        <v>-8.1877197368903198E-2</v>
      </c>
      <c r="I532" s="104">
        <v>1.75533423872497</v>
      </c>
      <c r="J532" s="105">
        <v>0.66194559441994005</v>
      </c>
      <c r="K532" s="72">
        <f t="shared" si="35"/>
        <v>1.6517802271396058</v>
      </c>
      <c r="L532" s="74">
        <f t="shared" si="34"/>
        <v>2.7195814078721923</v>
      </c>
      <c r="M532" s="55"/>
      <c r="O532" s="136"/>
    </row>
    <row r="533" spans="1:15" x14ac:dyDescent="0.15">
      <c r="A533" s="34" t="s">
        <v>1918</v>
      </c>
      <c r="B533" s="34" t="s">
        <v>1919</v>
      </c>
      <c r="C533" s="34" t="s">
        <v>1910</v>
      </c>
      <c r="D533" s="34" t="s">
        <v>465</v>
      </c>
      <c r="E533" s="34" t="s">
        <v>468</v>
      </c>
      <c r="F533" s="66">
        <v>0.63932994999999992</v>
      </c>
      <c r="G533" s="49">
        <v>0.50977010999999994</v>
      </c>
      <c r="H533" s="103">
        <f t="shared" si="36"/>
        <v>0.25415346537285211</v>
      </c>
      <c r="I533" s="104">
        <v>2.1291137500000001</v>
      </c>
      <c r="J533" s="105">
        <v>0.55657401000000006</v>
      </c>
      <c r="K533" s="72">
        <f t="shared" si="35"/>
        <v>2.8253919725788128</v>
      </c>
      <c r="L533" s="74">
        <f t="shared" si="34"/>
        <v>3.3302268257571859</v>
      </c>
      <c r="M533" s="55"/>
      <c r="O533" s="136"/>
    </row>
    <row r="534" spans="1:15" x14ac:dyDescent="0.15">
      <c r="A534" s="34" t="s">
        <v>2075</v>
      </c>
      <c r="B534" s="34" t="s">
        <v>827</v>
      </c>
      <c r="C534" s="34" t="s">
        <v>1912</v>
      </c>
      <c r="D534" s="34" t="s">
        <v>465</v>
      </c>
      <c r="E534" s="34" t="s">
        <v>468</v>
      </c>
      <c r="F534" s="66">
        <v>0.63855594999999998</v>
      </c>
      <c r="G534" s="49">
        <v>0.28285885</v>
      </c>
      <c r="H534" s="103">
        <f t="shared" si="36"/>
        <v>1.2575074104982042</v>
      </c>
      <c r="I534" s="104">
        <v>0.45495000000000002</v>
      </c>
      <c r="J534" s="105">
        <v>0.26832443</v>
      </c>
      <c r="K534" s="72">
        <f t="shared" si="35"/>
        <v>0.6955220961430908</v>
      </c>
      <c r="L534" s="74">
        <f t="shared" si="34"/>
        <v>0.7124669341817268</v>
      </c>
      <c r="M534" s="55"/>
      <c r="O534" s="136"/>
    </row>
    <row r="535" spans="1:15" x14ac:dyDescent="0.15">
      <c r="A535" s="34" t="s">
        <v>730</v>
      </c>
      <c r="B535" s="34" t="s">
        <v>731</v>
      </c>
      <c r="C535" s="34" t="s">
        <v>1916</v>
      </c>
      <c r="D535" s="34" t="s">
        <v>465</v>
      </c>
      <c r="E535" s="34" t="s">
        <v>468</v>
      </c>
      <c r="F535" s="66">
        <v>0.60804660999999993</v>
      </c>
      <c r="G535" s="49">
        <v>0.30879800000000002</v>
      </c>
      <c r="H535" s="103">
        <f t="shared" si="36"/>
        <v>0.96907560929798731</v>
      </c>
      <c r="I535" s="104">
        <v>3.3727543799999999</v>
      </c>
      <c r="J535" s="105">
        <v>6.8796034600000002</v>
      </c>
      <c r="K535" s="72">
        <f t="shared" si="35"/>
        <v>-0.50974581607643998</v>
      </c>
      <c r="L535" s="74">
        <f t="shared" si="34"/>
        <v>5.5468681586761912</v>
      </c>
      <c r="M535" s="55"/>
      <c r="O535" s="136"/>
    </row>
    <row r="536" spans="1:15" x14ac:dyDescent="0.15">
      <c r="A536" s="34" t="s">
        <v>997</v>
      </c>
      <c r="B536" s="34" t="s">
        <v>998</v>
      </c>
      <c r="C536" s="34" t="s">
        <v>1910</v>
      </c>
      <c r="D536" s="34" t="s">
        <v>465</v>
      </c>
      <c r="E536" s="34" t="s">
        <v>468</v>
      </c>
      <c r="F536" s="66">
        <v>0.60788153599999994</v>
      </c>
      <c r="G536" s="49">
        <v>2.7357558050000002</v>
      </c>
      <c r="H536" s="103">
        <f t="shared" si="36"/>
        <v>-0.77780124421594721</v>
      </c>
      <c r="I536" s="104">
        <v>0.47572383000000001</v>
      </c>
      <c r="J536" s="105">
        <v>3.2484739999999999</v>
      </c>
      <c r="K536" s="72">
        <f t="shared" si="35"/>
        <v>-0.85355467521057582</v>
      </c>
      <c r="L536" s="74">
        <f t="shared" si="34"/>
        <v>0.78259299193453391</v>
      </c>
      <c r="M536" s="55"/>
      <c r="O536" s="136"/>
    </row>
    <row r="537" spans="1:15" x14ac:dyDescent="0.15">
      <c r="A537" s="34" t="s">
        <v>201</v>
      </c>
      <c r="B537" s="34" t="s">
        <v>99</v>
      </c>
      <c r="C537" s="34" t="s">
        <v>1915</v>
      </c>
      <c r="D537" s="34" t="s">
        <v>466</v>
      </c>
      <c r="E537" s="34" t="s">
        <v>469</v>
      </c>
      <c r="F537" s="66">
        <v>0.59291504000000006</v>
      </c>
      <c r="G537" s="49">
        <v>1.4370619899999999</v>
      </c>
      <c r="H537" s="103">
        <f t="shared" si="36"/>
        <v>-0.58741164673070223</v>
      </c>
      <c r="I537" s="104">
        <v>3.1071622300000001</v>
      </c>
      <c r="J537" s="105">
        <v>16.343499810000001</v>
      </c>
      <c r="K537" s="72">
        <f t="shared" si="35"/>
        <v>-0.80988391310783758</v>
      </c>
      <c r="L537" s="74">
        <f t="shared" si="34"/>
        <v>5.2404847581535456</v>
      </c>
      <c r="M537" s="55"/>
      <c r="O537" s="136"/>
    </row>
    <row r="538" spans="1:15" x14ac:dyDescent="0.15">
      <c r="A538" s="34" t="s">
        <v>286</v>
      </c>
      <c r="B538" s="34" t="s">
        <v>25</v>
      </c>
      <c r="C538" s="34" t="s">
        <v>1930</v>
      </c>
      <c r="D538" s="34" t="s">
        <v>466</v>
      </c>
      <c r="E538" s="34" t="s">
        <v>468</v>
      </c>
      <c r="F538" s="66">
        <v>0.58302770999999998</v>
      </c>
      <c r="G538" s="49">
        <v>4.0297500000000003E-3</v>
      </c>
      <c r="H538" s="103">
        <f t="shared" si="36"/>
        <v>143.68086357714498</v>
      </c>
      <c r="I538" s="104">
        <v>26.762435284781098</v>
      </c>
      <c r="J538" s="105">
        <v>9.3145500000000006E-2</v>
      </c>
      <c r="K538" s="72">
        <f t="shared" si="35"/>
        <v>286.31860674730501</v>
      </c>
      <c r="L538" s="74">
        <f t="shared" si="34"/>
        <v>45.902509993532036</v>
      </c>
      <c r="M538" s="55"/>
      <c r="O538" s="136"/>
    </row>
    <row r="539" spans="1:15" x14ac:dyDescent="0.15">
      <c r="A539" s="34" t="s">
        <v>281</v>
      </c>
      <c r="B539" s="34" t="s">
        <v>424</v>
      </c>
      <c r="C539" s="34" t="s">
        <v>1930</v>
      </c>
      <c r="D539" s="34" t="s">
        <v>466</v>
      </c>
      <c r="E539" s="34" t="s">
        <v>468</v>
      </c>
      <c r="F539" s="66">
        <v>0.56984889999999999</v>
      </c>
      <c r="G539" s="49">
        <v>7.8779999999999996E-3</v>
      </c>
      <c r="H539" s="103">
        <f t="shared" si="36"/>
        <v>71.334209190149792</v>
      </c>
      <c r="I539" s="104">
        <v>0</v>
      </c>
      <c r="J539" s="105">
        <v>0</v>
      </c>
      <c r="K539" s="72" t="str">
        <f t="shared" si="35"/>
        <v/>
      </c>
      <c r="L539" s="74">
        <f t="shared" si="34"/>
        <v>0</v>
      </c>
      <c r="M539" s="55"/>
      <c r="O539" s="136"/>
    </row>
    <row r="540" spans="1:15" x14ac:dyDescent="0.15">
      <c r="A540" s="34" t="s">
        <v>2094</v>
      </c>
      <c r="B540" s="34" t="s">
        <v>2095</v>
      </c>
      <c r="C540" s="34" t="s">
        <v>1915</v>
      </c>
      <c r="D540" s="34" t="s">
        <v>466</v>
      </c>
      <c r="E540" s="34" t="s">
        <v>469</v>
      </c>
      <c r="F540" s="66">
        <v>0.56743880000000002</v>
      </c>
      <c r="G540" s="49">
        <v>4.1586237700000002</v>
      </c>
      <c r="H540" s="103">
        <f t="shared" si="36"/>
        <v>-0.86355130173268835</v>
      </c>
      <c r="I540" s="104">
        <v>6.1337830000000003E-2</v>
      </c>
      <c r="J540" s="105">
        <v>7.1260728611208499</v>
      </c>
      <c r="K540" s="72">
        <f t="shared" si="35"/>
        <v>-0.99139247784924389</v>
      </c>
      <c r="L540" s="74">
        <f t="shared" si="34"/>
        <v>0.1080959391567866</v>
      </c>
      <c r="M540" s="55"/>
      <c r="O540" s="136"/>
    </row>
    <row r="541" spans="1:15" x14ac:dyDescent="0.15">
      <c r="A541" s="34" t="s">
        <v>1146</v>
      </c>
      <c r="B541" s="34" t="s">
        <v>117</v>
      </c>
      <c r="C541" s="34" t="s">
        <v>1913</v>
      </c>
      <c r="D541" s="34" t="s">
        <v>466</v>
      </c>
      <c r="E541" s="34" t="s">
        <v>469</v>
      </c>
      <c r="F541" s="66">
        <v>0.55962707999999994</v>
      </c>
      <c r="G541" s="49">
        <v>0.98913386000000003</v>
      </c>
      <c r="H541" s="103">
        <f t="shared" si="36"/>
        <v>-0.43422513106567806</v>
      </c>
      <c r="I541" s="104">
        <v>4.183386E-2</v>
      </c>
      <c r="J541" s="105">
        <v>1.38702926</v>
      </c>
      <c r="K541" s="72">
        <f t="shared" si="35"/>
        <v>-0.96983923756590396</v>
      </c>
      <c r="L541" s="74">
        <f t="shared" si="34"/>
        <v>7.4753101654766244E-2</v>
      </c>
      <c r="M541" s="55"/>
      <c r="O541" s="136"/>
    </row>
    <row r="542" spans="1:15" x14ac:dyDescent="0.15">
      <c r="A542" s="34" t="s">
        <v>54</v>
      </c>
      <c r="B542" s="34" t="s">
        <v>1261</v>
      </c>
      <c r="C542" s="34" t="s">
        <v>1914</v>
      </c>
      <c r="D542" s="34" t="s">
        <v>465</v>
      </c>
      <c r="E542" s="34" t="s">
        <v>468</v>
      </c>
      <c r="F542" s="66">
        <v>0.52044049000000003</v>
      </c>
      <c r="G542" s="49">
        <v>0.64719618999999995</v>
      </c>
      <c r="H542" s="103">
        <f t="shared" si="36"/>
        <v>-0.19585359425555326</v>
      </c>
      <c r="I542" s="104">
        <v>5.0024829999999999E-2</v>
      </c>
      <c r="J542" s="105">
        <v>5.4582029999999997E-2</v>
      </c>
      <c r="K542" s="72">
        <f t="shared" si="35"/>
        <v>-8.3492680649656981E-2</v>
      </c>
      <c r="L542" s="74">
        <f t="shared" si="34"/>
        <v>9.6120173124885036E-2</v>
      </c>
      <c r="M542" s="55"/>
      <c r="O542" s="136"/>
    </row>
    <row r="543" spans="1:15" x14ac:dyDescent="0.15">
      <c r="A543" s="34" t="s">
        <v>720</v>
      </c>
      <c r="B543" s="34" t="s">
        <v>721</v>
      </c>
      <c r="C543" s="34" t="s">
        <v>1930</v>
      </c>
      <c r="D543" s="34" t="s">
        <v>2151</v>
      </c>
      <c r="E543" s="34" t="s">
        <v>468</v>
      </c>
      <c r="F543" s="66">
        <v>0.51518980000000003</v>
      </c>
      <c r="G543" s="49">
        <v>1.1056459999999999</v>
      </c>
      <c r="H543" s="103">
        <f t="shared" si="36"/>
        <v>-0.53403729584333504</v>
      </c>
      <c r="I543" s="104">
        <v>1.632523E-2</v>
      </c>
      <c r="J543" s="105">
        <v>35.693568842903602</v>
      </c>
      <c r="K543" s="72">
        <f t="shared" si="35"/>
        <v>-0.9995426282512726</v>
      </c>
      <c r="L543" s="74">
        <f t="shared" si="34"/>
        <v>3.1687797390398641E-2</v>
      </c>
      <c r="M543" s="55"/>
      <c r="O543" s="136"/>
    </row>
    <row r="544" spans="1:15" x14ac:dyDescent="0.15">
      <c r="A544" s="34" t="s">
        <v>855</v>
      </c>
      <c r="B544" s="34" t="s">
        <v>856</v>
      </c>
      <c r="C544" s="34" t="s">
        <v>1915</v>
      </c>
      <c r="D544" s="34" t="s">
        <v>466</v>
      </c>
      <c r="E544" s="34" t="s">
        <v>468</v>
      </c>
      <c r="F544" s="66">
        <v>0.50785416999999999</v>
      </c>
      <c r="G544" s="49">
        <v>3.12656058</v>
      </c>
      <c r="H544" s="103">
        <f t="shared" si="36"/>
        <v>-0.83756778191068992</v>
      </c>
      <c r="I544" s="104">
        <v>0.169237</v>
      </c>
      <c r="J544" s="105">
        <v>0</v>
      </c>
      <c r="K544" s="72" t="str">
        <f t="shared" si="35"/>
        <v/>
      </c>
      <c r="L544" s="74">
        <f t="shared" ref="L544:L607" si="37">IF(ISERROR(I544/F544),"",(I544/F544))</f>
        <v>0.33323936278794364</v>
      </c>
      <c r="M544" s="55"/>
      <c r="O544" s="136"/>
    </row>
    <row r="545" spans="1:15" x14ac:dyDescent="0.15">
      <c r="A545" s="34" t="s">
        <v>85</v>
      </c>
      <c r="B545" s="34" t="s">
        <v>98</v>
      </c>
      <c r="C545" s="34" t="s">
        <v>1915</v>
      </c>
      <c r="D545" s="34" t="s">
        <v>466</v>
      </c>
      <c r="E545" s="34" t="s">
        <v>469</v>
      </c>
      <c r="F545" s="66">
        <v>0.49499776000000001</v>
      </c>
      <c r="G545" s="49">
        <v>1.54699958</v>
      </c>
      <c r="H545" s="103">
        <f t="shared" si="36"/>
        <v>-0.680027217589807</v>
      </c>
      <c r="I545" s="104">
        <v>5.55355753</v>
      </c>
      <c r="J545" s="105">
        <v>4.7435961323525202</v>
      </c>
      <c r="K545" s="72">
        <f t="shared" si="35"/>
        <v>0.17074838899613298</v>
      </c>
      <c r="L545" s="74">
        <f t="shared" si="37"/>
        <v>11.219358911846388</v>
      </c>
      <c r="M545" s="55"/>
      <c r="O545" s="136"/>
    </row>
    <row r="546" spans="1:15" x14ac:dyDescent="0.15">
      <c r="A546" s="34" t="s">
        <v>1758</v>
      </c>
      <c r="B546" s="34" t="s">
        <v>1759</v>
      </c>
      <c r="C546" s="34" t="s">
        <v>1913</v>
      </c>
      <c r="D546" s="34" t="s">
        <v>466</v>
      </c>
      <c r="E546" s="34" t="s">
        <v>469</v>
      </c>
      <c r="F546" s="66">
        <v>0.49490400000000001</v>
      </c>
      <c r="G546" s="49">
        <v>0</v>
      </c>
      <c r="H546" s="103" t="str">
        <f t="shared" si="36"/>
        <v/>
      </c>
      <c r="I546" s="104">
        <v>0</v>
      </c>
      <c r="J546" s="105">
        <v>0</v>
      </c>
      <c r="K546" s="72" t="str">
        <f t="shared" si="35"/>
        <v/>
      </c>
      <c r="L546" s="74">
        <f t="shared" si="37"/>
        <v>0</v>
      </c>
      <c r="M546" s="55"/>
      <c r="O546" s="136"/>
    </row>
    <row r="547" spans="1:15" x14ac:dyDescent="0.15">
      <c r="A547" s="34" t="s">
        <v>416</v>
      </c>
      <c r="B547" s="34" t="s">
        <v>417</v>
      </c>
      <c r="C547" s="34" t="s">
        <v>1237</v>
      </c>
      <c r="D547" s="34" t="s">
        <v>466</v>
      </c>
      <c r="E547" s="34" t="s">
        <v>468</v>
      </c>
      <c r="F547" s="66">
        <v>0.48634753000000003</v>
      </c>
      <c r="G547" s="49">
        <v>0.22532504</v>
      </c>
      <c r="H547" s="103">
        <f t="shared" si="36"/>
        <v>1.158426466938606</v>
      </c>
      <c r="I547" s="104">
        <v>1.2976609099999998</v>
      </c>
      <c r="J547" s="105">
        <v>1.4149179999999999</v>
      </c>
      <c r="K547" s="72">
        <f t="shared" si="35"/>
        <v>-8.2872003889978174E-2</v>
      </c>
      <c r="L547" s="74">
        <f t="shared" si="37"/>
        <v>2.6681762113606289</v>
      </c>
      <c r="M547" s="55"/>
      <c r="O547" s="136"/>
    </row>
    <row r="548" spans="1:15" x14ac:dyDescent="0.15">
      <c r="A548" s="34" t="s">
        <v>1050</v>
      </c>
      <c r="B548" s="34" t="s">
        <v>2164</v>
      </c>
      <c r="C548" s="34" t="s">
        <v>1909</v>
      </c>
      <c r="D548" s="34" t="s">
        <v>465</v>
      </c>
      <c r="E548" s="34" t="s">
        <v>468</v>
      </c>
      <c r="F548" s="66">
        <v>0.47808858543417398</v>
      </c>
      <c r="G548" s="49">
        <v>0.627452308572786</v>
      </c>
      <c r="H548" s="103">
        <f t="shared" si="36"/>
        <v>-0.23804792985519063</v>
      </c>
      <c r="I548" s="104">
        <v>0</v>
      </c>
      <c r="J548" s="105">
        <v>0</v>
      </c>
      <c r="K548" s="72" t="str">
        <f t="shared" si="35"/>
        <v/>
      </c>
      <c r="L548" s="74">
        <f t="shared" si="37"/>
        <v>0</v>
      </c>
      <c r="M548" s="55"/>
      <c r="O548" s="136"/>
    </row>
    <row r="549" spans="1:15" x14ac:dyDescent="0.15">
      <c r="A549" s="34" t="s">
        <v>275</v>
      </c>
      <c r="B549" s="34" t="s">
        <v>430</v>
      </c>
      <c r="C549" s="34" t="s">
        <v>1930</v>
      </c>
      <c r="D549" s="34" t="s">
        <v>466</v>
      </c>
      <c r="E549" s="34" t="s">
        <v>468</v>
      </c>
      <c r="F549" s="66">
        <v>0.47375617999999997</v>
      </c>
      <c r="G549" s="49">
        <v>1.3577174699999999</v>
      </c>
      <c r="H549" s="103">
        <f t="shared" si="36"/>
        <v>-0.65106423798170621</v>
      </c>
      <c r="I549" s="104">
        <v>83.274770669999995</v>
      </c>
      <c r="J549" s="105">
        <v>138.12319159999998</v>
      </c>
      <c r="K549" s="72">
        <f t="shared" si="35"/>
        <v>-0.39709783921616237</v>
      </c>
      <c r="L549" s="74">
        <f t="shared" si="37"/>
        <v>175.77558707519128</v>
      </c>
      <c r="M549" s="55"/>
      <c r="O549" s="136"/>
    </row>
    <row r="550" spans="1:15" x14ac:dyDescent="0.15">
      <c r="A550" s="34" t="s">
        <v>1473</v>
      </c>
      <c r="B550" s="34" t="s">
        <v>1469</v>
      </c>
      <c r="C550" s="34" t="s">
        <v>1916</v>
      </c>
      <c r="D550" s="34" t="s">
        <v>465</v>
      </c>
      <c r="E550" s="34" t="s">
        <v>469</v>
      </c>
      <c r="F550" s="66">
        <v>0.47275529999999999</v>
      </c>
      <c r="G550" s="49">
        <v>0.62423181000000005</v>
      </c>
      <c r="H550" s="103">
        <f t="shared" si="36"/>
        <v>-0.24266067120161672</v>
      </c>
      <c r="I550" s="104">
        <v>2.4580800000000001E-3</v>
      </c>
      <c r="J550" s="105">
        <v>0.27329201000000003</v>
      </c>
      <c r="K550" s="72">
        <f t="shared" si="35"/>
        <v>-0.99100566460029327</v>
      </c>
      <c r="L550" s="74">
        <f t="shared" si="37"/>
        <v>5.1994763464312298E-3</v>
      </c>
      <c r="M550" s="55"/>
      <c r="O550" s="136"/>
    </row>
    <row r="551" spans="1:15" x14ac:dyDescent="0.15">
      <c r="A551" s="34" t="s">
        <v>1785</v>
      </c>
      <c r="B551" s="34" t="s">
        <v>1786</v>
      </c>
      <c r="C551" s="34" t="s">
        <v>356</v>
      </c>
      <c r="D551" s="34" t="s">
        <v>466</v>
      </c>
      <c r="E551" s="34" t="s">
        <v>469</v>
      </c>
      <c r="F551" s="66">
        <v>0.47180475999999999</v>
      </c>
      <c r="G551" s="49">
        <v>0</v>
      </c>
      <c r="H551" s="103" t="str">
        <f t="shared" si="36"/>
        <v/>
      </c>
      <c r="I551" s="104">
        <v>47.93809407616795</v>
      </c>
      <c r="J551" s="105">
        <v>0</v>
      </c>
      <c r="K551" s="72" t="str">
        <f t="shared" ref="K551:K614" si="38">IF(ISERROR(I551/J551-1),"",((I551/J551-1)))</f>
        <v/>
      </c>
      <c r="L551" s="74">
        <f t="shared" si="37"/>
        <v>101.6057872671059</v>
      </c>
      <c r="M551" s="55"/>
      <c r="O551" s="136"/>
    </row>
    <row r="552" spans="1:15" x14ac:dyDescent="0.15">
      <c r="A552" s="34" t="s">
        <v>1110</v>
      </c>
      <c r="B552" s="34" t="s">
        <v>1365</v>
      </c>
      <c r="C552" s="34" t="s">
        <v>1475</v>
      </c>
      <c r="D552" s="34" t="s">
        <v>465</v>
      </c>
      <c r="E552" s="34" t="s">
        <v>468</v>
      </c>
      <c r="F552" s="66">
        <v>0.46660846</v>
      </c>
      <c r="G552" s="49">
        <v>2.0999770299999998</v>
      </c>
      <c r="H552" s="103">
        <f t="shared" si="36"/>
        <v>-0.77780306482685668</v>
      </c>
      <c r="I552" s="104">
        <v>9.1463139999999998E-2</v>
      </c>
      <c r="J552" s="105">
        <v>7.5925317699999999</v>
      </c>
      <c r="K552" s="72">
        <f t="shared" si="38"/>
        <v>-0.98795353871795522</v>
      </c>
      <c r="L552" s="74">
        <f t="shared" si="37"/>
        <v>0.19601689176402845</v>
      </c>
      <c r="M552" s="55"/>
      <c r="O552" s="136"/>
    </row>
    <row r="553" spans="1:15" x14ac:dyDescent="0.15">
      <c r="A553" s="34" t="s">
        <v>141</v>
      </c>
      <c r="B553" s="34" t="s">
        <v>142</v>
      </c>
      <c r="C553" s="34" t="s">
        <v>1909</v>
      </c>
      <c r="D553" s="34" t="s">
        <v>465</v>
      </c>
      <c r="E553" s="34" t="s">
        <v>468</v>
      </c>
      <c r="F553" s="66">
        <v>0.45572378000000002</v>
      </c>
      <c r="G553" s="49">
        <v>2.4534360000000002E-2</v>
      </c>
      <c r="H553" s="103">
        <f t="shared" si="36"/>
        <v>17.574920234316281</v>
      </c>
      <c r="I553" s="104">
        <v>0.45434078000000006</v>
      </c>
      <c r="J553" s="105">
        <v>2.4534360000000002E-2</v>
      </c>
      <c r="K553" s="72">
        <f t="shared" si="38"/>
        <v>17.518550310666349</v>
      </c>
      <c r="L553" s="74">
        <f t="shared" si="37"/>
        <v>0.99696526698694554</v>
      </c>
      <c r="M553" s="55"/>
      <c r="O553" s="136"/>
    </row>
    <row r="554" spans="1:15" x14ac:dyDescent="0.15">
      <c r="A554" s="34" t="s">
        <v>1065</v>
      </c>
      <c r="B554" s="34" t="s">
        <v>443</v>
      </c>
      <c r="C554" s="34" t="s">
        <v>1909</v>
      </c>
      <c r="D554" s="34" t="s">
        <v>465</v>
      </c>
      <c r="E554" s="34" t="s">
        <v>468</v>
      </c>
      <c r="F554" s="66">
        <v>0.44420999999999999</v>
      </c>
      <c r="G554" s="49">
        <v>0</v>
      </c>
      <c r="H554" s="103" t="str">
        <f t="shared" si="36"/>
        <v/>
      </c>
      <c r="I554" s="104">
        <v>0.44420999999999999</v>
      </c>
      <c r="J554" s="105">
        <v>0</v>
      </c>
      <c r="K554" s="72" t="str">
        <f t="shared" si="38"/>
        <v/>
      </c>
      <c r="L554" s="74">
        <f t="shared" si="37"/>
        <v>1</v>
      </c>
      <c r="M554" s="55"/>
      <c r="O554" s="136"/>
    </row>
    <row r="555" spans="1:15" x14ac:dyDescent="0.15">
      <c r="A555" s="34" t="s">
        <v>1069</v>
      </c>
      <c r="B555" s="34" t="s">
        <v>446</v>
      </c>
      <c r="C555" s="34" t="s">
        <v>1909</v>
      </c>
      <c r="D555" s="34" t="s">
        <v>465</v>
      </c>
      <c r="E555" s="34" t="s">
        <v>468</v>
      </c>
      <c r="F555" s="66">
        <v>0.43512499999999998</v>
      </c>
      <c r="G555" s="49">
        <v>0</v>
      </c>
      <c r="H555" s="103" t="str">
        <f t="shared" si="36"/>
        <v/>
      </c>
      <c r="I555" s="104">
        <v>0</v>
      </c>
      <c r="J555" s="105">
        <v>0</v>
      </c>
      <c r="K555" s="72" t="str">
        <f t="shared" si="38"/>
        <v/>
      </c>
      <c r="L555" s="74">
        <f t="shared" si="37"/>
        <v>0</v>
      </c>
      <c r="M555" s="55"/>
      <c r="O555" s="136"/>
    </row>
    <row r="556" spans="1:15" x14ac:dyDescent="0.15">
      <c r="A556" s="34" t="s">
        <v>1142</v>
      </c>
      <c r="B556" s="34" t="s">
        <v>658</v>
      </c>
      <c r="C556" s="34" t="s">
        <v>1911</v>
      </c>
      <c r="D556" s="34" t="s">
        <v>465</v>
      </c>
      <c r="E556" s="34" t="s">
        <v>468</v>
      </c>
      <c r="F556" s="66">
        <v>0.43442920000000002</v>
      </c>
      <c r="G556" s="49">
        <v>0.10865743</v>
      </c>
      <c r="H556" s="103">
        <f t="shared" si="36"/>
        <v>2.9981545670645811</v>
      </c>
      <c r="I556" s="104">
        <v>18.533654840000001</v>
      </c>
      <c r="J556" s="105">
        <v>13.43967099</v>
      </c>
      <c r="K556" s="72">
        <f t="shared" si="38"/>
        <v>0.37902593402697593</v>
      </c>
      <c r="L556" s="74">
        <f t="shared" si="37"/>
        <v>42.662083580017182</v>
      </c>
      <c r="M556" s="55"/>
      <c r="O556" s="136"/>
    </row>
    <row r="557" spans="1:15" x14ac:dyDescent="0.15">
      <c r="A557" s="34" t="s">
        <v>288</v>
      </c>
      <c r="B557" s="34" t="s">
        <v>420</v>
      </c>
      <c r="C557" s="34" t="s">
        <v>1930</v>
      </c>
      <c r="D557" s="34" t="s">
        <v>466</v>
      </c>
      <c r="E557" s="34" t="s">
        <v>468</v>
      </c>
      <c r="F557" s="66">
        <v>0.43017579</v>
      </c>
      <c r="G557" s="49">
        <v>2.4345655900000001</v>
      </c>
      <c r="H557" s="103">
        <f t="shared" si="36"/>
        <v>-0.82330490837176418</v>
      </c>
      <c r="I557" s="104">
        <v>10.899143862862299</v>
      </c>
      <c r="J557" s="105">
        <v>10.766130974197051</v>
      </c>
      <c r="K557" s="72">
        <f t="shared" si="38"/>
        <v>1.2354752973378957E-2</v>
      </c>
      <c r="L557" s="74">
        <f t="shared" si="37"/>
        <v>25.336488282760634</v>
      </c>
      <c r="M557" s="55"/>
      <c r="O557" s="136"/>
    </row>
    <row r="558" spans="1:15" x14ac:dyDescent="0.15">
      <c r="A558" s="34" t="s">
        <v>196</v>
      </c>
      <c r="B558" s="34" t="s">
        <v>197</v>
      </c>
      <c r="C558" s="34" t="s">
        <v>2176</v>
      </c>
      <c r="D558" s="34" t="s">
        <v>466</v>
      </c>
      <c r="E558" s="34" t="s">
        <v>469</v>
      </c>
      <c r="F558" s="66">
        <v>0.42475099999999999</v>
      </c>
      <c r="G558" s="49">
        <v>2.0869099999999998E-2</v>
      </c>
      <c r="H558" s="103">
        <f t="shared" si="36"/>
        <v>19.353105787983193</v>
      </c>
      <c r="I558" s="104">
        <v>0</v>
      </c>
      <c r="J558" s="105">
        <v>4.7024652546043306</v>
      </c>
      <c r="K558" s="72">
        <f t="shared" si="38"/>
        <v>-1</v>
      </c>
      <c r="L558" s="74">
        <f t="shared" si="37"/>
        <v>0</v>
      </c>
      <c r="M558" s="55"/>
      <c r="O558" s="136"/>
    </row>
    <row r="559" spans="1:15" x14ac:dyDescent="0.15">
      <c r="A559" s="34" t="s">
        <v>732</v>
      </c>
      <c r="B559" s="34" t="s">
        <v>733</v>
      </c>
      <c r="C559" s="34" t="s">
        <v>734</v>
      </c>
      <c r="D559" s="34" t="s">
        <v>465</v>
      </c>
      <c r="E559" s="34" t="s">
        <v>468</v>
      </c>
      <c r="F559" s="66">
        <v>0.41226793</v>
      </c>
      <c r="G559" s="49">
        <v>7.9953999999999997E-3</v>
      </c>
      <c r="H559" s="103">
        <f t="shared" si="36"/>
        <v>50.563140055531932</v>
      </c>
      <c r="I559" s="104">
        <v>0.12926958999999999</v>
      </c>
      <c r="J559" s="105">
        <v>0.40637046000000004</v>
      </c>
      <c r="K559" s="72">
        <f t="shared" si="38"/>
        <v>-0.6818922566369614</v>
      </c>
      <c r="L559" s="74">
        <f t="shared" si="37"/>
        <v>0.31355722963947252</v>
      </c>
      <c r="M559" s="55"/>
      <c r="O559" s="136"/>
    </row>
    <row r="560" spans="1:15" x14ac:dyDescent="0.15">
      <c r="A560" s="34" t="s">
        <v>1021</v>
      </c>
      <c r="B560" s="34" t="s">
        <v>1022</v>
      </c>
      <c r="C560" s="34" t="s">
        <v>1913</v>
      </c>
      <c r="D560" s="34" t="s">
        <v>466</v>
      </c>
      <c r="E560" s="34" t="s">
        <v>469</v>
      </c>
      <c r="F560" s="66">
        <v>0.40923717999999998</v>
      </c>
      <c r="G560" s="49">
        <v>0.62940858999999993</v>
      </c>
      <c r="H560" s="103">
        <f t="shared" si="36"/>
        <v>-0.34980680832462097</v>
      </c>
      <c r="I560" s="104">
        <v>5.1081405700000007</v>
      </c>
      <c r="J560" s="105">
        <v>0.39681959</v>
      </c>
      <c r="K560" s="72">
        <f t="shared" si="38"/>
        <v>11.872702605231764</v>
      </c>
      <c r="L560" s="74">
        <f t="shared" si="37"/>
        <v>12.482102848035462</v>
      </c>
      <c r="M560" s="55"/>
      <c r="O560" s="136"/>
    </row>
    <row r="561" spans="1:15" x14ac:dyDescent="0.15">
      <c r="A561" s="34" t="s">
        <v>2084</v>
      </c>
      <c r="B561" s="34" t="s">
        <v>839</v>
      </c>
      <c r="C561" s="34" t="s">
        <v>1915</v>
      </c>
      <c r="D561" s="34" t="s">
        <v>466</v>
      </c>
      <c r="E561" s="34" t="s">
        <v>469</v>
      </c>
      <c r="F561" s="66">
        <v>0.40592043</v>
      </c>
      <c r="G561" s="49">
        <v>0.76148103</v>
      </c>
      <c r="H561" s="103">
        <f t="shared" si="36"/>
        <v>-0.46693297139654288</v>
      </c>
      <c r="I561" s="104">
        <v>7.9326389999999997E-2</v>
      </c>
      <c r="J561" s="105">
        <v>0.14587802</v>
      </c>
      <c r="K561" s="72">
        <f t="shared" si="38"/>
        <v>-0.45621423981488096</v>
      </c>
      <c r="L561" s="74">
        <f t="shared" si="37"/>
        <v>0.1954234971617467</v>
      </c>
      <c r="M561" s="55"/>
      <c r="O561" s="136"/>
    </row>
    <row r="562" spans="1:15" x14ac:dyDescent="0.15">
      <c r="A562" s="34" t="s">
        <v>125</v>
      </c>
      <c r="B562" s="34" t="s">
        <v>126</v>
      </c>
      <c r="C562" s="34" t="s">
        <v>1916</v>
      </c>
      <c r="D562" s="34" t="s">
        <v>465</v>
      </c>
      <c r="E562" s="34" t="s">
        <v>469</v>
      </c>
      <c r="F562" s="66">
        <v>0.40142836399999998</v>
      </c>
      <c r="G562" s="49">
        <v>0.37512343999999997</v>
      </c>
      <c r="H562" s="103">
        <f t="shared" si="36"/>
        <v>7.0123381252848338E-2</v>
      </c>
      <c r="I562" s="104">
        <v>2.956172E-2</v>
      </c>
      <c r="J562" s="105">
        <v>0.13573864000000002</v>
      </c>
      <c r="K562" s="72">
        <f t="shared" si="38"/>
        <v>-0.78221588193310321</v>
      </c>
      <c r="L562" s="74">
        <f t="shared" si="37"/>
        <v>7.3641333426055569E-2</v>
      </c>
      <c r="M562" s="55"/>
      <c r="O562" s="136"/>
    </row>
    <row r="563" spans="1:15" x14ac:dyDescent="0.15">
      <c r="A563" s="34" t="s">
        <v>53</v>
      </c>
      <c r="B563" s="34" t="s">
        <v>905</v>
      </c>
      <c r="C563" s="34" t="s">
        <v>1475</v>
      </c>
      <c r="D563" s="34" t="s">
        <v>465</v>
      </c>
      <c r="E563" s="34" t="s">
        <v>468</v>
      </c>
      <c r="F563" s="66">
        <v>0.39985900000000002</v>
      </c>
      <c r="G563" s="49">
        <v>0</v>
      </c>
      <c r="H563" s="103" t="str">
        <f t="shared" si="36"/>
        <v/>
      </c>
      <c r="I563" s="104">
        <v>0.39985900000000002</v>
      </c>
      <c r="J563" s="105">
        <v>0</v>
      </c>
      <c r="K563" s="72" t="str">
        <f t="shared" si="38"/>
        <v/>
      </c>
      <c r="L563" s="74">
        <f t="shared" si="37"/>
        <v>1</v>
      </c>
      <c r="M563" s="55"/>
      <c r="O563" s="136"/>
    </row>
    <row r="564" spans="1:15" x14ac:dyDescent="0.15">
      <c r="A564" s="34" t="s">
        <v>800</v>
      </c>
      <c r="B564" s="34" t="s">
        <v>801</v>
      </c>
      <c r="C564" s="34" t="s">
        <v>1912</v>
      </c>
      <c r="D564" s="34" t="s">
        <v>465</v>
      </c>
      <c r="E564" s="34" t="s">
        <v>468</v>
      </c>
      <c r="F564" s="66">
        <v>0.39406959999999996</v>
      </c>
      <c r="G564" s="49">
        <v>0.35183750000000003</v>
      </c>
      <c r="H564" s="103">
        <f t="shared" si="36"/>
        <v>0.12003296976587174</v>
      </c>
      <c r="I564" s="104">
        <v>2.8114065499999996</v>
      </c>
      <c r="J564" s="105">
        <v>3.8265207999999999</v>
      </c>
      <c r="K564" s="72">
        <f t="shared" si="38"/>
        <v>-0.26528387092525418</v>
      </c>
      <c r="L564" s="74">
        <f t="shared" si="37"/>
        <v>7.1342893488865924</v>
      </c>
      <c r="M564" s="55"/>
      <c r="O564" s="136"/>
    </row>
    <row r="565" spans="1:15" x14ac:dyDescent="0.15">
      <c r="A565" s="34" t="s">
        <v>1787</v>
      </c>
      <c r="B565" s="34" t="s">
        <v>1788</v>
      </c>
      <c r="C565" s="34" t="s">
        <v>356</v>
      </c>
      <c r="D565" s="34" t="s">
        <v>466</v>
      </c>
      <c r="E565" s="34" t="s">
        <v>469</v>
      </c>
      <c r="F565" s="66">
        <v>0.38609599999999999</v>
      </c>
      <c r="G565" s="49">
        <v>0</v>
      </c>
      <c r="H565" s="103" t="str">
        <f t="shared" si="36"/>
        <v/>
      </c>
      <c r="I565" s="104">
        <v>5.3035981445437503</v>
      </c>
      <c r="J565" s="105">
        <v>0</v>
      </c>
      <c r="K565" s="72" t="str">
        <f t="shared" si="38"/>
        <v/>
      </c>
      <c r="L565" s="74">
        <f t="shared" si="37"/>
        <v>13.736475240727048</v>
      </c>
      <c r="M565" s="55"/>
      <c r="O565" s="136"/>
    </row>
    <row r="566" spans="1:15" x14ac:dyDescent="0.15">
      <c r="A566" s="34" t="s">
        <v>1063</v>
      </c>
      <c r="B566" s="34" t="s">
        <v>441</v>
      </c>
      <c r="C566" s="34" t="s">
        <v>1909</v>
      </c>
      <c r="D566" s="34" t="s">
        <v>465</v>
      </c>
      <c r="E566" s="34" t="s">
        <v>468</v>
      </c>
      <c r="F566" s="66">
        <v>0.38540000000000002</v>
      </c>
      <c r="G566" s="49">
        <v>1.7232599999999999E-3</v>
      </c>
      <c r="H566" s="103">
        <f t="shared" si="36"/>
        <v>222.64588048234162</v>
      </c>
      <c r="I566" s="104">
        <v>0.38540000000000002</v>
      </c>
      <c r="J566" s="105">
        <v>1.7232599999999999E-3</v>
      </c>
      <c r="K566" s="72">
        <f t="shared" si="38"/>
        <v>222.64588048234162</v>
      </c>
      <c r="L566" s="74">
        <f t="shared" si="37"/>
        <v>1</v>
      </c>
      <c r="M566" s="55"/>
      <c r="O566" s="136"/>
    </row>
    <row r="567" spans="1:15" x14ac:dyDescent="0.15">
      <c r="A567" s="34" t="s">
        <v>2137</v>
      </c>
      <c r="B567" s="34" t="s">
        <v>2138</v>
      </c>
      <c r="C567" s="34" t="s">
        <v>1475</v>
      </c>
      <c r="D567" s="34" t="s">
        <v>465</v>
      </c>
      <c r="E567" s="34" t="s">
        <v>468</v>
      </c>
      <c r="F567" s="66">
        <v>0.38482827000000003</v>
      </c>
      <c r="G567" s="49">
        <v>0.91450581999999991</v>
      </c>
      <c r="H567" s="103">
        <f t="shared" si="36"/>
        <v>-0.57919538445364949</v>
      </c>
      <c r="I567" s="104">
        <v>3.3331755800000002</v>
      </c>
      <c r="J567" s="105">
        <v>1.13975213</v>
      </c>
      <c r="K567" s="72">
        <f t="shared" si="38"/>
        <v>1.9244740959597948</v>
      </c>
      <c r="L567" s="74">
        <f t="shared" si="37"/>
        <v>8.6614623712545864</v>
      </c>
      <c r="M567" s="55"/>
      <c r="O567" s="136"/>
    </row>
    <row r="568" spans="1:15" x14ac:dyDescent="0.15">
      <c r="A568" s="34" t="s">
        <v>1933</v>
      </c>
      <c r="B568" s="34" t="s">
        <v>1934</v>
      </c>
      <c r="C568" s="34" t="s">
        <v>1475</v>
      </c>
      <c r="D568" s="34" t="s">
        <v>465</v>
      </c>
      <c r="E568" s="34" t="s">
        <v>468</v>
      </c>
      <c r="F568" s="66">
        <v>0.38196565000000005</v>
      </c>
      <c r="G568" s="49">
        <v>1.322912E-2</v>
      </c>
      <c r="H568" s="103">
        <f t="shared" si="36"/>
        <v>27.873095867298812</v>
      </c>
      <c r="I568" s="104">
        <v>0.72140618999999995</v>
      </c>
      <c r="J568" s="105">
        <v>1.691312E-2</v>
      </c>
      <c r="K568" s="72">
        <f t="shared" si="38"/>
        <v>41.653643443669765</v>
      </c>
      <c r="L568" s="74">
        <f t="shared" si="37"/>
        <v>1.8886677113504837</v>
      </c>
      <c r="M568" s="55"/>
      <c r="O568" s="136"/>
    </row>
    <row r="569" spans="1:15" x14ac:dyDescent="0.15">
      <c r="A569" s="34" t="s">
        <v>833</v>
      </c>
      <c r="B569" s="34" t="s">
        <v>834</v>
      </c>
      <c r="C569" s="34" t="s">
        <v>2176</v>
      </c>
      <c r="D569" s="34" t="s">
        <v>466</v>
      </c>
      <c r="E569" s="34" t="s">
        <v>469</v>
      </c>
      <c r="F569" s="66">
        <v>0.37823607400000003</v>
      </c>
      <c r="G569" s="49">
        <v>0.44361450699999999</v>
      </c>
      <c r="H569" s="103">
        <f t="shared" si="36"/>
        <v>-0.14737667945561561</v>
      </c>
      <c r="I569" s="104">
        <v>2.86345E-3</v>
      </c>
      <c r="J569" s="105">
        <v>0</v>
      </c>
      <c r="K569" s="72" t="str">
        <f t="shared" si="38"/>
        <v/>
      </c>
      <c r="L569" s="74">
        <f t="shared" si="37"/>
        <v>7.570536489864263E-3</v>
      </c>
      <c r="M569" s="55"/>
      <c r="O569" s="136"/>
    </row>
    <row r="570" spans="1:15" x14ac:dyDescent="0.15">
      <c r="A570" s="34" t="s">
        <v>641</v>
      </c>
      <c r="B570" s="34" t="s">
        <v>642</v>
      </c>
      <c r="C570" s="34" t="s">
        <v>1475</v>
      </c>
      <c r="D570" s="34" t="s">
        <v>465</v>
      </c>
      <c r="E570" s="34" t="s">
        <v>468</v>
      </c>
      <c r="F570" s="66">
        <v>0.36996209999999996</v>
      </c>
      <c r="G570" s="49">
        <v>0</v>
      </c>
      <c r="H570" s="103" t="str">
        <f t="shared" si="36"/>
        <v/>
      </c>
      <c r="I570" s="104">
        <v>0.35940040000000001</v>
      </c>
      <c r="J570" s="105">
        <v>0</v>
      </c>
      <c r="K570" s="72" t="str">
        <f t="shared" si="38"/>
        <v/>
      </c>
      <c r="L570" s="74">
        <f t="shared" si="37"/>
        <v>0.97145194061770124</v>
      </c>
      <c r="M570" s="55"/>
      <c r="O570" s="136"/>
    </row>
    <row r="571" spans="1:15" x14ac:dyDescent="0.15">
      <c r="A571" s="34" t="s">
        <v>2060</v>
      </c>
      <c r="B571" s="34" t="s">
        <v>809</v>
      </c>
      <c r="C571" s="34" t="s">
        <v>1913</v>
      </c>
      <c r="D571" s="34" t="s">
        <v>466</v>
      </c>
      <c r="E571" s="34" t="s">
        <v>469</v>
      </c>
      <c r="F571" s="66">
        <v>0.36699915500000002</v>
      </c>
      <c r="G571" s="49">
        <v>1.6789189999999999E-2</v>
      </c>
      <c r="H571" s="103">
        <f t="shared" si="36"/>
        <v>20.859253186127503</v>
      </c>
      <c r="I571" s="104">
        <v>0</v>
      </c>
      <c r="J571" s="105">
        <v>0</v>
      </c>
      <c r="K571" s="72" t="str">
        <f t="shared" si="38"/>
        <v/>
      </c>
      <c r="L571" s="74">
        <f t="shared" si="37"/>
        <v>0</v>
      </c>
      <c r="M571" s="55"/>
      <c r="O571" s="136"/>
    </row>
    <row r="572" spans="1:15" x14ac:dyDescent="0.15">
      <c r="A572" s="34" t="s">
        <v>1112</v>
      </c>
      <c r="B572" s="34" t="s">
        <v>228</v>
      </c>
      <c r="C572" s="34" t="s">
        <v>1475</v>
      </c>
      <c r="D572" s="34" t="s">
        <v>465</v>
      </c>
      <c r="E572" s="34" t="s">
        <v>468</v>
      </c>
      <c r="F572" s="66">
        <v>0.3606955</v>
      </c>
      <c r="G572" s="49">
        <v>0.22743150000000001</v>
      </c>
      <c r="H572" s="103">
        <f t="shared" si="36"/>
        <v>0.5859522537555264</v>
      </c>
      <c r="I572" s="104">
        <v>0</v>
      </c>
      <c r="J572" s="105">
        <v>9.5984999999999994E-3</v>
      </c>
      <c r="K572" s="72">
        <f t="shared" si="38"/>
        <v>-1</v>
      </c>
      <c r="L572" s="74">
        <f t="shared" si="37"/>
        <v>0</v>
      </c>
      <c r="M572" s="55"/>
      <c r="O572" s="136"/>
    </row>
    <row r="573" spans="1:15" x14ac:dyDescent="0.15">
      <c r="A573" s="34" t="s">
        <v>1732</v>
      </c>
      <c r="B573" s="34" t="s">
        <v>1733</v>
      </c>
      <c r="C573" s="34" t="s">
        <v>1930</v>
      </c>
      <c r="D573" s="34" t="s">
        <v>465</v>
      </c>
      <c r="E573" s="34" t="s">
        <v>468</v>
      </c>
      <c r="F573" s="66">
        <v>0.35897762</v>
      </c>
      <c r="G573" s="49">
        <v>0.62823273999999996</v>
      </c>
      <c r="H573" s="103">
        <f t="shared" si="36"/>
        <v>-0.42859135294349671</v>
      </c>
      <c r="I573" s="104">
        <v>4.1997223080447403</v>
      </c>
      <c r="J573" s="105">
        <v>6.9246510234856</v>
      </c>
      <c r="K573" s="72">
        <f t="shared" si="38"/>
        <v>-0.39351134175556424</v>
      </c>
      <c r="L573" s="74">
        <f t="shared" si="37"/>
        <v>11.699120151403145</v>
      </c>
      <c r="M573" s="55"/>
      <c r="O573" s="136"/>
    </row>
    <row r="574" spans="1:15" x14ac:dyDescent="0.15">
      <c r="A574" s="34" t="s">
        <v>1072</v>
      </c>
      <c r="B574" s="34" t="s">
        <v>449</v>
      </c>
      <c r="C574" s="34" t="s">
        <v>1909</v>
      </c>
      <c r="D574" s="34" t="s">
        <v>465</v>
      </c>
      <c r="E574" s="34" t="s">
        <v>468</v>
      </c>
      <c r="F574" s="66">
        <v>0.34491079999999996</v>
      </c>
      <c r="G574" s="49">
        <v>2.7800999999999998E-3</v>
      </c>
      <c r="H574" s="103">
        <f t="shared" si="36"/>
        <v>123.0641703535844</v>
      </c>
      <c r="I574" s="104">
        <v>1.2480799999999998E-2</v>
      </c>
      <c r="J574" s="105">
        <v>2.7800999999999998E-3</v>
      </c>
      <c r="K574" s="72">
        <f t="shared" si="38"/>
        <v>3.4893349160102156</v>
      </c>
      <c r="L574" s="74">
        <f t="shared" si="37"/>
        <v>3.6185587693977686E-2</v>
      </c>
      <c r="M574" s="55"/>
      <c r="O574" s="136"/>
    </row>
    <row r="575" spans="1:15" x14ac:dyDescent="0.15">
      <c r="A575" s="34" t="s">
        <v>50</v>
      </c>
      <c r="B575" s="34" t="s">
        <v>360</v>
      </c>
      <c r="C575" s="34" t="s">
        <v>1475</v>
      </c>
      <c r="D575" s="34" t="s">
        <v>465</v>
      </c>
      <c r="E575" s="34" t="s">
        <v>468</v>
      </c>
      <c r="F575" s="66">
        <v>0.34405779999999997</v>
      </c>
      <c r="G575" s="49">
        <v>0.14357929999999999</v>
      </c>
      <c r="H575" s="103">
        <f t="shared" si="36"/>
        <v>1.396291108815825</v>
      </c>
      <c r="I575" s="104">
        <v>0.67721560000000003</v>
      </c>
      <c r="J575" s="105">
        <v>0.29277904999999999</v>
      </c>
      <c r="K575" s="72">
        <f t="shared" si="38"/>
        <v>1.3130603094722799</v>
      </c>
      <c r="L575" s="74">
        <f t="shared" si="37"/>
        <v>1.9683192765866668</v>
      </c>
      <c r="M575" s="55"/>
      <c r="O575" s="136"/>
    </row>
    <row r="576" spans="1:15" x14ac:dyDescent="0.15">
      <c r="A576" s="34" t="s">
        <v>574</v>
      </c>
      <c r="B576" s="34" t="s">
        <v>995</v>
      </c>
      <c r="C576" s="34" t="s">
        <v>1910</v>
      </c>
      <c r="D576" s="34" t="s">
        <v>465</v>
      </c>
      <c r="E576" s="34" t="s">
        <v>468</v>
      </c>
      <c r="F576" s="66">
        <v>0.34097945699999999</v>
      </c>
      <c r="G576" s="49">
        <v>0.139164022</v>
      </c>
      <c r="H576" s="103">
        <f t="shared" si="36"/>
        <v>1.4501983493980934</v>
      </c>
      <c r="I576" s="104">
        <v>0.88861181</v>
      </c>
      <c r="J576" s="105">
        <v>5.7726601799999999</v>
      </c>
      <c r="K576" s="72">
        <f t="shared" si="38"/>
        <v>-0.84606545642878983</v>
      </c>
      <c r="L576" s="74">
        <f t="shared" si="37"/>
        <v>2.6060567337932032</v>
      </c>
      <c r="M576" s="55"/>
      <c r="O576" s="136"/>
    </row>
    <row r="577" spans="1:15" x14ac:dyDescent="0.15">
      <c r="A577" s="34" t="s">
        <v>724</v>
      </c>
      <c r="B577" s="34" t="s">
        <v>725</v>
      </c>
      <c r="C577" s="34" t="s">
        <v>1930</v>
      </c>
      <c r="D577" s="34" t="s">
        <v>2151</v>
      </c>
      <c r="E577" s="34" t="s">
        <v>468</v>
      </c>
      <c r="F577" s="66">
        <v>0.33399350999999999</v>
      </c>
      <c r="G577" s="49">
        <v>1.1752860900000002</v>
      </c>
      <c r="H577" s="103">
        <f t="shared" si="36"/>
        <v>-0.71581939679044448</v>
      </c>
      <c r="I577" s="104">
        <v>0</v>
      </c>
      <c r="J577" s="105">
        <v>18.2211001601124</v>
      </c>
      <c r="K577" s="72">
        <f t="shared" si="38"/>
        <v>-1</v>
      </c>
      <c r="L577" s="74">
        <f t="shared" si="37"/>
        <v>0</v>
      </c>
      <c r="M577" s="55"/>
      <c r="O577" s="136"/>
    </row>
    <row r="578" spans="1:15" x14ac:dyDescent="0.15">
      <c r="A578" s="34" t="s">
        <v>1025</v>
      </c>
      <c r="B578" s="34" t="s">
        <v>1026</v>
      </c>
      <c r="C578" s="34" t="s">
        <v>1475</v>
      </c>
      <c r="D578" s="34" t="s">
        <v>466</v>
      </c>
      <c r="E578" s="34" t="s">
        <v>469</v>
      </c>
      <c r="F578" s="66">
        <v>0.32348115000000005</v>
      </c>
      <c r="G578" s="49">
        <v>0.24825395</v>
      </c>
      <c r="H578" s="103">
        <f t="shared" si="36"/>
        <v>0.30302518852167326</v>
      </c>
      <c r="I578" s="104">
        <v>0.44451244000000001</v>
      </c>
      <c r="J578" s="105">
        <v>0.29999512</v>
      </c>
      <c r="K578" s="72">
        <f t="shared" si="38"/>
        <v>0.48173223617770855</v>
      </c>
      <c r="L578" s="74">
        <f t="shared" si="37"/>
        <v>1.374152527898457</v>
      </c>
      <c r="M578" s="55"/>
      <c r="O578" s="136"/>
    </row>
    <row r="579" spans="1:15" x14ac:dyDescent="0.15">
      <c r="A579" s="34" t="s">
        <v>211</v>
      </c>
      <c r="B579" s="34" t="s">
        <v>212</v>
      </c>
      <c r="C579" s="34" t="s">
        <v>1475</v>
      </c>
      <c r="D579" s="34" t="s">
        <v>465</v>
      </c>
      <c r="E579" s="34" t="s">
        <v>468</v>
      </c>
      <c r="F579" s="66">
        <v>0.30975936999999998</v>
      </c>
      <c r="G579" s="49">
        <v>1.0612932399999999</v>
      </c>
      <c r="H579" s="103">
        <f t="shared" si="36"/>
        <v>-0.7081302713282146</v>
      </c>
      <c r="I579" s="104">
        <v>0.3657437</v>
      </c>
      <c r="J579" s="105">
        <v>0.22740949999999999</v>
      </c>
      <c r="K579" s="72">
        <f t="shared" si="38"/>
        <v>0.60830440241062944</v>
      </c>
      <c r="L579" s="74">
        <f t="shared" si="37"/>
        <v>1.1807349039998372</v>
      </c>
      <c r="M579" s="55"/>
      <c r="O579" s="136"/>
    </row>
    <row r="580" spans="1:15" x14ac:dyDescent="0.15">
      <c r="A580" s="34" t="s">
        <v>697</v>
      </c>
      <c r="B580" s="34" t="s">
        <v>701</v>
      </c>
      <c r="C580" s="34" t="s">
        <v>1930</v>
      </c>
      <c r="D580" s="34" t="s">
        <v>2151</v>
      </c>
      <c r="E580" s="34" t="s">
        <v>468</v>
      </c>
      <c r="F580" s="66">
        <v>0.30775246999999994</v>
      </c>
      <c r="G580" s="49">
        <v>0.87216209</v>
      </c>
      <c r="H580" s="103">
        <f t="shared" si="36"/>
        <v>-0.6471384464784522</v>
      </c>
      <c r="I580" s="104">
        <v>8.0023933613912508</v>
      </c>
      <c r="J580" s="105">
        <v>2.07046763</v>
      </c>
      <c r="K580" s="72">
        <f t="shared" si="38"/>
        <v>2.8650173735830156</v>
      </c>
      <c r="L580" s="74">
        <f t="shared" si="37"/>
        <v>26.002694182734754</v>
      </c>
      <c r="M580" s="55"/>
      <c r="O580" s="136"/>
    </row>
    <row r="581" spans="1:15" x14ac:dyDescent="0.15">
      <c r="A581" s="34" t="s">
        <v>2068</v>
      </c>
      <c r="B581" s="34" t="s">
        <v>67</v>
      </c>
      <c r="C581" s="34" t="s">
        <v>1915</v>
      </c>
      <c r="D581" s="34" t="s">
        <v>466</v>
      </c>
      <c r="E581" s="34" t="s">
        <v>469</v>
      </c>
      <c r="F581" s="66">
        <v>0.30585126000000001</v>
      </c>
      <c r="G581" s="49">
        <v>0.21321920000000003</v>
      </c>
      <c r="H581" s="103">
        <f t="shared" si="36"/>
        <v>0.43444520943704878</v>
      </c>
      <c r="I581" s="104">
        <v>0.11493439999999999</v>
      </c>
      <c r="J581" s="105">
        <v>0.59051664999999998</v>
      </c>
      <c r="K581" s="72">
        <f t="shared" si="38"/>
        <v>-0.80536636858588151</v>
      </c>
      <c r="L581" s="74">
        <f t="shared" si="37"/>
        <v>0.37578527549633106</v>
      </c>
      <c r="M581" s="55"/>
      <c r="O581" s="136"/>
    </row>
    <row r="582" spans="1:15" x14ac:dyDescent="0.15">
      <c r="A582" s="34" t="s">
        <v>111</v>
      </c>
      <c r="B582" s="34" t="s">
        <v>112</v>
      </c>
      <c r="C582" s="34" t="s">
        <v>1913</v>
      </c>
      <c r="D582" s="34" t="s">
        <v>466</v>
      </c>
      <c r="E582" s="34" t="s">
        <v>469</v>
      </c>
      <c r="F582" s="66">
        <v>0.30401979499999998</v>
      </c>
      <c r="G582" s="49">
        <v>0.16061945999999999</v>
      </c>
      <c r="H582" s="103">
        <f t="shared" si="36"/>
        <v>0.89279552427831588</v>
      </c>
      <c r="I582" s="104">
        <v>0</v>
      </c>
      <c r="J582" s="105">
        <v>0.10062764</v>
      </c>
      <c r="K582" s="72">
        <f t="shared" si="38"/>
        <v>-1</v>
      </c>
      <c r="L582" s="74">
        <f t="shared" si="37"/>
        <v>0</v>
      </c>
      <c r="M582" s="55"/>
      <c r="O582" s="136"/>
    </row>
    <row r="583" spans="1:15" x14ac:dyDescent="0.15">
      <c r="A583" s="34" t="s">
        <v>240</v>
      </c>
      <c r="B583" s="34" t="s">
        <v>241</v>
      </c>
      <c r="C583" s="34" t="s">
        <v>1475</v>
      </c>
      <c r="D583" s="34" t="s">
        <v>465</v>
      </c>
      <c r="E583" s="34" t="s">
        <v>469</v>
      </c>
      <c r="F583" s="66">
        <v>0.30139022999999998</v>
      </c>
      <c r="G583" s="49">
        <v>3.66830261</v>
      </c>
      <c r="H583" s="103">
        <f t="shared" si="36"/>
        <v>-0.91783932187644679</v>
      </c>
      <c r="I583" s="104">
        <v>0.15913192000000001</v>
      </c>
      <c r="J583" s="105">
        <v>2.1575676800000001</v>
      </c>
      <c r="K583" s="72">
        <f t="shared" si="38"/>
        <v>-0.92624476095229602</v>
      </c>
      <c r="L583" s="74">
        <f t="shared" si="37"/>
        <v>0.52799296115205863</v>
      </c>
      <c r="M583" s="55"/>
      <c r="O583" s="136"/>
    </row>
    <row r="584" spans="1:15" x14ac:dyDescent="0.15">
      <c r="A584" s="34" t="s">
        <v>1789</v>
      </c>
      <c r="B584" s="34" t="s">
        <v>1790</v>
      </c>
      <c r="C584" s="34" t="s">
        <v>356</v>
      </c>
      <c r="D584" s="34" t="s">
        <v>466</v>
      </c>
      <c r="E584" s="34" t="s">
        <v>469</v>
      </c>
      <c r="F584" s="66">
        <v>0.29606100000000002</v>
      </c>
      <c r="G584" s="49">
        <v>0</v>
      </c>
      <c r="H584" s="103" t="str">
        <f t="shared" ref="H584:H647" si="39">IF(ISERROR(F584/G584-1),"",((F584/G584-1)))</f>
        <v/>
      </c>
      <c r="I584" s="104">
        <v>5.2243735528570001</v>
      </c>
      <c r="J584" s="105">
        <v>0</v>
      </c>
      <c r="K584" s="72" t="str">
        <f t="shared" si="38"/>
        <v/>
      </c>
      <c r="L584" s="74">
        <f t="shared" si="37"/>
        <v>17.646274088302746</v>
      </c>
      <c r="M584" s="55"/>
      <c r="O584" s="136"/>
    </row>
    <row r="585" spans="1:15" x14ac:dyDescent="0.15">
      <c r="A585" s="34" t="s">
        <v>1295</v>
      </c>
      <c r="B585" s="34" t="s">
        <v>1296</v>
      </c>
      <c r="C585" s="34" t="s">
        <v>1910</v>
      </c>
      <c r="D585" s="34" t="s">
        <v>465</v>
      </c>
      <c r="E585" s="34" t="s">
        <v>468</v>
      </c>
      <c r="F585" s="66">
        <v>0.29577181000000002</v>
      </c>
      <c r="G585" s="49">
        <v>9.5475440000000009E-2</v>
      </c>
      <c r="H585" s="103">
        <f t="shared" si="39"/>
        <v>2.0978837070559715</v>
      </c>
      <c r="I585" s="104">
        <v>0</v>
      </c>
      <c r="J585" s="105">
        <v>0</v>
      </c>
      <c r="K585" s="72" t="str">
        <f t="shared" si="38"/>
        <v/>
      </c>
      <c r="L585" s="74">
        <f t="shared" si="37"/>
        <v>0</v>
      </c>
      <c r="M585" s="55"/>
      <c r="O585" s="136"/>
    </row>
    <row r="586" spans="1:15" x14ac:dyDescent="0.15">
      <c r="A586" s="34" t="s">
        <v>588</v>
      </c>
      <c r="B586" s="34" t="s">
        <v>835</v>
      </c>
      <c r="C586" s="34" t="s">
        <v>1916</v>
      </c>
      <c r="D586" s="34" t="s">
        <v>465</v>
      </c>
      <c r="E586" s="34" t="s">
        <v>469</v>
      </c>
      <c r="F586" s="66">
        <v>0.29113016999999997</v>
      </c>
      <c r="G586" s="49">
        <v>0.50137131000000001</v>
      </c>
      <c r="H586" s="103">
        <f t="shared" si="39"/>
        <v>-0.4193322110912171</v>
      </c>
      <c r="I586" s="104">
        <v>0.20719305999999998</v>
      </c>
      <c r="J586" s="105">
        <v>2.9423265000000001</v>
      </c>
      <c r="K586" s="72">
        <f t="shared" si="38"/>
        <v>-0.9295818937837117</v>
      </c>
      <c r="L586" s="74">
        <f t="shared" si="37"/>
        <v>0.71168529184041629</v>
      </c>
      <c r="M586" s="55"/>
      <c r="O586" s="136"/>
    </row>
    <row r="587" spans="1:15" x14ac:dyDescent="0.15">
      <c r="A587" s="34" t="s">
        <v>1773</v>
      </c>
      <c r="B587" s="34" t="s">
        <v>1774</v>
      </c>
      <c r="C587" s="34" t="s">
        <v>1915</v>
      </c>
      <c r="D587" s="34" t="s">
        <v>1775</v>
      </c>
      <c r="E587" s="34" t="s">
        <v>468</v>
      </c>
      <c r="F587" s="66">
        <v>0.28986386999999997</v>
      </c>
      <c r="G587" s="49">
        <v>0.20586904</v>
      </c>
      <c r="H587" s="103">
        <f t="shared" si="39"/>
        <v>0.40800127109933571</v>
      </c>
      <c r="I587" s="104">
        <v>1.912633E-2</v>
      </c>
      <c r="J587" s="105">
        <v>1.6517110700000002</v>
      </c>
      <c r="K587" s="72">
        <f t="shared" si="38"/>
        <v>-0.98842029314485369</v>
      </c>
      <c r="L587" s="74">
        <f t="shared" si="37"/>
        <v>6.5983835791607978E-2</v>
      </c>
      <c r="M587" s="55"/>
      <c r="O587" s="136"/>
    </row>
    <row r="588" spans="1:15" x14ac:dyDescent="0.15">
      <c r="A588" s="34" t="s">
        <v>898</v>
      </c>
      <c r="B588" s="34" t="s">
        <v>297</v>
      </c>
      <c r="C588" s="34" t="s">
        <v>1475</v>
      </c>
      <c r="D588" s="34" t="s">
        <v>465</v>
      </c>
      <c r="E588" s="34" t="s">
        <v>468</v>
      </c>
      <c r="F588" s="66">
        <v>0.28776196000000004</v>
      </c>
      <c r="G588" s="49">
        <v>1.792483332</v>
      </c>
      <c r="H588" s="103">
        <f t="shared" si="39"/>
        <v>-0.83946184889824127</v>
      </c>
      <c r="I588" s="104">
        <v>0.25362857999999999</v>
      </c>
      <c r="J588" s="105">
        <v>7.3796610099999995</v>
      </c>
      <c r="K588" s="72">
        <f t="shared" si="38"/>
        <v>-0.96563140506639611</v>
      </c>
      <c r="L588" s="74">
        <f t="shared" si="37"/>
        <v>0.88138327942998429</v>
      </c>
      <c r="M588" s="55"/>
      <c r="O588" s="136"/>
    </row>
    <row r="589" spans="1:15" x14ac:dyDescent="0.15">
      <c r="A589" s="34" t="s">
        <v>1311</v>
      </c>
      <c r="B589" s="34" t="s">
        <v>1312</v>
      </c>
      <c r="C589" s="34" t="s">
        <v>1910</v>
      </c>
      <c r="D589" s="34" t="s">
        <v>465</v>
      </c>
      <c r="E589" s="34" t="s">
        <v>468</v>
      </c>
      <c r="F589" s="66">
        <v>0.27280426000000002</v>
      </c>
      <c r="G589" s="49">
        <v>3.48187588</v>
      </c>
      <c r="H589" s="103">
        <f t="shared" si="39"/>
        <v>-0.92165020540594345</v>
      </c>
      <c r="I589" s="104">
        <v>3.9704000000000003E-2</v>
      </c>
      <c r="J589" s="105">
        <v>2.2094704599999999</v>
      </c>
      <c r="K589" s="72">
        <f t="shared" si="38"/>
        <v>-0.9820300833530945</v>
      </c>
      <c r="L589" s="74">
        <f t="shared" si="37"/>
        <v>0.14554024926150347</v>
      </c>
      <c r="M589" s="55"/>
      <c r="O589" s="136"/>
    </row>
    <row r="590" spans="1:15" x14ac:dyDescent="0.15">
      <c r="A590" s="34" t="s">
        <v>47</v>
      </c>
      <c r="B590" s="34" t="s">
        <v>1322</v>
      </c>
      <c r="C590" s="34" t="s">
        <v>1916</v>
      </c>
      <c r="D590" s="34" t="s">
        <v>465</v>
      </c>
      <c r="E590" s="34" t="s">
        <v>468</v>
      </c>
      <c r="F590" s="66">
        <v>0.27223277000000001</v>
      </c>
      <c r="G590" s="49">
        <v>0.52024230299999996</v>
      </c>
      <c r="H590" s="103">
        <f t="shared" si="39"/>
        <v>-0.47671927401874503</v>
      </c>
      <c r="I590" s="104">
        <v>5.3042499999999999E-3</v>
      </c>
      <c r="J590" s="105">
        <v>0.58162042000000003</v>
      </c>
      <c r="K590" s="72">
        <f t="shared" si="38"/>
        <v>-0.99088022047093871</v>
      </c>
      <c r="L590" s="74">
        <f t="shared" si="37"/>
        <v>1.9484245045150148E-2</v>
      </c>
      <c r="M590" s="55"/>
      <c r="O590" s="136"/>
    </row>
    <row r="591" spans="1:15" x14ac:dyDescent="0.15">
      <c r="A591" s="34" t="s">
        <v>1070</v>
      </c>
      <c r="B591" s="34" t="s">
        <v>447</v>
      </c>
      <c r="C591" s="34" t="s">
        <v>1909</v>
      </c>
      <c r="D591" s="34" t="s">
        <v>465</v>
      </c>
      <c r="E591" s="34" t="s">
        <v>468</v>
      </c>
      <c r="F591" s="66">
        <v>0.27083828000000004</v>
      </c>
      <c r="G591" s="49">
        <v>0.41878199999999999</v>
      </c>
      <c r="H591" s="103">
        <f t="shared" si="39"/>
        <v>-0.35327143955566365</v>
      </c>
      <c r="I591" s="104">
        <v>0.68962027999999997</v>
      </c>
      <c r="J591" s="105">
        <v>0</v>
      </c>
      <c r="K591" s="72" t="str">
        <f t="shared" si="38"/>
        <v/>
      </c>
      <c r="L591" s="74">
        <f t="shared" si="37"/>
        <v>2.5462437584524604</v>
      </c>
      <c r="M591" s="55"/>
      <c r="O591" s="136"/>
    </row>
    <row r="592" spans="1:15" x14ac:dyDescent="0.15">
      <c r="A592" s="34" t="s">
        <v>1275</v>
      </c>
      <c r="B592" s="34" t="s">
        <v>1276</v>
      </c>
      <c r="C592" s="34" t="s">
        <v>1910</v>
      </c>
      <c r="D592" s="34" t="s">
        <v>465</v>
      </c>
      <c r="E592" s="34" t="s">
        <v>468</v>
      </c>
      <c r="F592" s="66">
        <v>0.269783</v>
      </c>
      <c r="G592" s="49">
        <v>0.64482947000000002</v>
      </c>
      <c r="H592" s="103">
        <f t="shared" si="39"/>
        <v>-0.58162116877195458</v>
      </c>
      <c r="I592" s="104">
        <v>0.16838320000000001</v>
      </c>
      <c r="J592" s="105">
        <v>0.57101881999999993</v>
      </c>
      <c r="K592" s="72">
        <f t="shared" si="38"/>
        <v>-0.70511795040310576</v>
      </c>
      <c r="L592" s="74">
        <f t="shared" si="37"/>
        <v>0.62414310760870784</v>
      </c>
      <c r="M592" s="55"/>
      <c r="O592" s="136"/>
    </row>
    <row r="593" spans="1:15" x14ac:dyDescent="0.15">
      <c r="A593" s="34" t="s">
        <v>329</v>
      </c>
      <c r="B593" s="34" t="s">
        <v>330</v>
      </c>
      <c r="C593" s="34" t="s">
        <v>356</v>
      </c>
      <c r="D593" s="34" t="s">
        <v>466</v>
      </c>
      <c r="E593" s="34" t="s">
        <v>468</v>
      </c>
      <c r="F593" s="66">
        <v>0.25903192999999997</v>
      </c>
      <c r="G593" s="49">
        <v>0.83475200000000005</v>
      </c>
      <c r="H593" s="103">
        <f t="shared" si="39"/>
        <v>-0.68968995581921344</v>
      </c>
      <c r="I593" s="104">
        <v>0</v>
      </c>
      <c r="J593" s="105">
        <v>0</v>
      </c>
      <c r="K593" s="72" t="str">
        <f t="shared" si="38"/>
        <v/>
      </c>
      <c r="L593" s="74">
        <f t="shared" si="37"/>
        <v>0</v>
      </c>
      <c r="M593" s="55"/>
      <c r="O593" s="136"/>
    </row>
    <row r="594" spans="1:15" x14ac:dyDescent="0.15">
      <c r="A594" s="34" t="s">
        <v>16</v>
      </c>
      <c r="B594" s="34" t="s">
        <v>17</v>
      </c>
      <c r="C594" s="34" t="s">
        <v>2176</v>
      </c>
      <c r="D594" s="34" t="s">
        <v>466</v>
      </c>
      <c r="E594" s="34" t="s">
        <v>469</v>
      </c>
      <c r="F594" s="66">
        <v>0.247475</v>
      </c>
      <c r="G594" s="49">
        <v>9.8119999999999999E-2</v>
      </c>
      <c r="H594" s="103">
        <f t="shared" si="39"/>
        <v>1.5221667346106806</v>
      </c>
      <c r="I594" s="104">
        <v>0.14839490999999999</v>
      </c>
      <c r="J594" s="105">
        <v>9.806113000000001E-2</v>
      </c>
      <c r="K594" s="72">
        <f t="shared" si="38"/>
        <v>0.51328982237916265</v>
      </c>
      <c r="L594" s="74">
        <f t="shared" si="37"/>
        <v>0.5996359632286089</v>
      </c>
      <c r="M594" s="55"/>
      <c r="O594" s="136"/>
    </row>
    <row r="595" spans="1:15" x14ac:dyDescent="0.15">
      <c r="A595" s="34" t="s">
        <v>207</v>
      </c>
      <c r="B595" s="34" t="s">
        <v>208</v>
      </c>
      <c r="C595" s="34" t="s">
        <v>1475</v>
      </c>
      <c r="D595" s="34" t="s">
        <v>465</v>
      </c>
      <c r="E595" s="34" t="s">
        <v>468</v>
      </c>
      <c r="F595" s="66">
        <v>0.2411219</v>
      </c>
      <c r="G595" s="49">
        <v>0.81904684999999999</v>
      </c>
      <c r="H595" s="103">
        <f t="shared" si="39"/>
        <v>-0.70560670613652932</v>
      </c>
      <c r="I595" s="104">
        <v>3.8007859999999997E-2</v>
      </c>
      <c r="J595" s="105">
        <v>9.7019300000000003E-2</v>
      </c>
      <c r="K595" s="72">
        <f t="shared" si="38"/>
        <v>-0.60824433901295927</v>
      </c>
      <c r="L595" s="74">
        <f t="shared" si="37"/>
        <v>0.15762923235093948</v>
      </c>
      <c r="M595" s="55"/>
      <c r="O595" s="136"/>
    </row>
    <row r="596" spans="1:15" x14ac:dyDescent="0.15">
      <c r="A596" s="34" t="s">
        <v>260</v>
      </c>
      <c r="B596" s="34" t="s">
        <v>34</v>
      </c>
      <c r="C596" s="34" t="s">
        <v>1930</v>
      </c>
      <c r="D596" s="34" t="s">
        <v>2152</v>
      </c>
      <c r="E596" s="34" t="s">
        <v>468</v>
      </c>
      <c r="F596" s="66">
        <v>0.23603210999999999</v>
      </c>
      <c r="G596" s="49">
        <v>0.19027176000000001</v>
      </c>
      <c r="H596" s="103">
        <f t="shared" si="39"/>
        <v>0.24049995648329503</v>
      </c>
      <c r="I596" s="104">
        <v>0</v>
      </c>
      <c r="J596" s="105">
        <v>0</v>
      </c>
      <c r="K596" s="72" t="str">
        <f t="shared" si="38"/>
        <v/>
      </c>
      <c r="L596" s="74">
        <f t="shared" si="37"/>
        <v>0</v>
      </c>
      <c r="M596" s="55"/>
      <c r="O596" s="136"/>
    </row>
    <row r="597" spans="1:15" x14ac:dyDescent="0.15">
      <c r="A597" s="34" t="s">
        <v>1360</v>
      </c>
      <c r="B597" s="34" t="s">
        <v>1361</v>
      </c>
      <c r="C597" s="34" t="s">
        <v>1916</v>
      </c>
      <c r="D597" s="34" t="s">
        <v>465</v>
      </c>
      <c r="E597" s="34" t="s">
        <v>468</v>
      </c>
      <c r="F597" s="66">
        <v>0.23183418900000002</v>
      </c>
      <c r="G597" s="49">
        <v>1.7307409920000001</v>
      </c>
      <c r="H597" s="103">
        <f t="shared" si="39"/>
        <v>-0.86604917196067666</v>
      </c>
      <c r="I597" s="104">
        <v>1.316467E-2</v>
      </c>
      <c r="J597" s="105">
        <v>0.27996390000000004</v>
      </c>
      <c r="K597" s="72">
        <f t="shared" si="38"/>
        <v>-0.95297725885373075</v>
      </c>
      <c r="L597" s="74">
        <f t="shared" si="37"/>
        <v>5.6784851521619183E-2</v>
      </c>
      <c r="M597" s="55"/>
      <c r="O597" s="136"/>
    </row>
    <row r="598" spans="1:15" x14ac:dyDescent="0.15">
      <c r="A598" s="34" t="s">
        <v>571</v>
      </c>
      <c r="B598" s="34" t="s">
        <v>992</v>
      </c>
      <c r="C598" s="34" t="s">
        <v>1910</v>
      </c>
      <c r="D598" s="34" t="s">
        <v>465</v>
      </c>
      <c r="E598" s="34" t="s">
        <v>468</v>
      </c>
      <c r="F598" s="66">
        <v>0.230208733</v>
      </c>
      <c r="G598" s="49">
        <v>0.51346605400000001</v>
      </c>
      <c r="H598" s="103">
        <f t="shared" si="39"/>
        <v>-0.55165734675811695</v>
      </c>
      <c r="I598" s="104">
        <v>0.86229130000000009</v>
      </c>
      <c r="J598" s="105">
        <v>3.0188179399999999</v>
      </c>
      <c r="K598" s="72">
        <f t="shared" si="38"/>
        <v>-0.71436127744755606</v>
      </c>
      <c r="L598" s="74">
        <f t="shared" si="37"/>
        <v>3.745693261775608</v>
      </c>
      <c r="M598" s="55"/>
      <c r="O598" s="136"/>
    </row>
    <row r="599" spans="1:15" x14ac:dyDescent="0.15">
      <c r="A599" s="34" t="s">
        <v>185</v>
      </c>
      <c r="B599" s="34" t="s">
        <v>186</v>
      </c>
      <c r="C599" s="34" t="s">
        <v>1917</v>
      </c>
      <c r="D599" s="34" t="s">
        <v>466</v>
      </c>
      <c r="E599" s="34" t="s">
        <v>469</v>
      </c>
      <c r="F599" s="66">
        <v>0.22754070300000001</v>
      </c>
      <c r="G599" s="49">
        <v>0.274388295</v>
      </c>
      <c r="H599" s="103">
        <f t="shared" si="39"/>
        <v>-0.17073465907137175</v>
      </c>
      <c r="I599" s="104">
        <v>7.5086259999999988E-2</v>
      </c>
      <c r="J599" s="105">
        <v>4.1289180000000002E-2</v>
      </c>
      <c r="K599" s="72">
        <f t="shared" si="38"/>
        <v>0.81854568194379218</v>
      </c>
      <c r="L599" s="74">
        <f t="shared" si="37"/>
        <v>0.32999045449903519</v>
      </c>
      <c r="M599" s="55"/>
      <c r="O599" s="136"/>
    </row>
    <row r="600" spans="1:15" x14ac:dyDescent="0.15">
      <c r="A600" s="34" t="s">
        <v>1769</v>
      </c>
      <c r="B600" s="34" t="s">
        <v>1770</v>
      </c>
      <c r="C600" s="34" t="s">
        <v>1087</v>
      </c>
      <c r="D600" s="34" t="s">
        <v>465</v>
      </c>
      <c r="E600" s="34" t="s">
        <v>468</v>
      </c>
      <c r="F600" s="66">
        <v>0.21790000000000001</v>
      </c>
      <c r="G600" s="49">
        <v>0.36999791999999998</v>
      </c>
      <c r="H600" s="103">
        <f t="shared" si="39"/>
        <v>-0.41107777038314153</v>
      </c>
      <c r="I600" s="104">
        <v>0</v>
      </c>
      <c r="J600" s="105">
        <v>0</v>
      </c>
      <c r="K600" s="72" t="str">
        <f t="shared" si="38"/>
        <v/>
      </c>
      <c r="L600" s="74">
        <f t="shared" si="37"/>
        <v>0</v>
      </c>
      <c r="M600" s="55"/>
      <c r="O600" s="136"/>
    </row>
    <row r="601" spans="1:15" x14ac:dyDescent="0.15">
      <c r="A601" s="34" t="s">
        <v>635</v>
      </c>
      <c r="B601" s="34" t="s">
        <v>636</v>
      </c>
      <c r="C601" s="34" t="s">
        <v>1916</v>
      </c>
      <c r="D601" s="34" t="s">
        <v>465</v>
      </c>
      <c r="E601" s="34" t="s">
        <v>468</v>
      </c>
      <c r="F601" s="66">
        <v>0.21242857000000001</v>
      </c>
      <c r="G601" s="49">
        <v>9.3547190000000002E-2</v>
      </c>
      <c r="H601" s="103">
        <f t="shared" si="39"/>
        <v>1.2708172206989863</v>
      </c>
      <c r="I601" s="104">
        <v>0</v>
      </c>
      <c r="J601" s="105">
        <v>0</v>
      </c>
      <c r="K601" s="72" t="str">
        <f t="shared" si="38"/>
        <v/>
      </c>
      <c r="L601" s="74">
        <f t="shared" si="37"/>
        <v>0</v>
      </c>
      <c r="M601" s="55"/>
      <c r="O601" s="136"/>
    </row>
    <row r="602" spans="1:15" x14ac:dyDescent="0.15">
      <c r="A602" s="34" t="s">
        <v>484</v>
      </c>
      <c r="B602" s="34" t="s">
        <v>485</v>
      </c>
      <c r="C602" s="34" t="s">
        <v>1916</v>
      </c>
      <c r="D602" s="34" t="s">
        <v>465</v>
      </c>
      <c r="E602" s="34" t="s">
        <v>469</v>
      </c>
      <c r="F602" s="66">
        <v>0.203845469</v>
      </c>
      <c r="G602" s="49">
        <v>0.17582636300000001</v>
      </c>
      <c r="H602" s="103">
        <f t="shared" si="39"/>
        <v>0.15935668304758144</v>
      </c>
      <c r="I602" s="104">
        <v>4.6900900000000001E-3</v>
      </c>
      <c r="J602" s="105">
        <v>4.5273000000000004E-4</v>
      </c>
      <c r="K602" s="72">
        <f t="shared" si="38"/>
        <v>9.3595741391116114</v>
      </c>
      <c r="L602" s="74">
        <f t="shared" si="37"/>
        <v>2.300806597766468E-2</v>
      </c>
      <c r="M602" s="55"/>
      <c r="O602" s="136"/>
    </row>
    <row r="603" spans="1:15" x14ac:dyDescent="0.15">
      <c r="A603" s="34" t="s">
        <v>59</v>
      </c>
      <c r="B603" s="34" t="s">
        <v>802</v>
      </c>
      <c r="C603" s="34" t="s">
        <v>1912</v>
      </c>
      <c r="D603" s="34" t="s">
        <v>465</v>
      </c>
      <c r="E603" s="34" t="s">
        <v>468</v>
      </c>
      <c r="F603" s="66">
        <v>0.19977285</v>
      </c>
      <c r="G603" s="49">
        <v>1.0277286999999999</v>
      </c>
      <c r="H603" s="103">
        <f t="shared" si="39"/>
        <v>-0.80561713417169334</v>
      </c>
      <c r="I603" s="104">
        <v>8.6510347200000002</v>
      </c>
      <c r="J603" s="105">
        <v>2.34265495</v>
      </c>
      <c r="K603" s="72">
        <f t="shared" si="38"/>
        <v>2.6928335177999645</v>
      </c>
      <c r="L603" s="74">
        <f t="shared" si="37"/>
        <v>43.304356522920905</v>
      </c>
      <c r="M603" s="55"/>
      <c r="O603" s="136"/>
    </row>
    <row r="604" spans="1:15" x14ac:dyDescent="0.15">
      <c r="A604" s="34" t="s">
        <v>183</v>
      </c>
      <c r="B604" s="34" t="s">
        <v>184</v>
      </c>
      <c r="C604" s="34" t="s">
        <v>1917</v>
      </c>
      <c r="D604" s="34" t="s">
        <v>466</v>
      </c>
      <c r="E604" s="34" t="s">
        <v>469</v>
      </c>
      <c r="F604" s="66">
        <v>0.19319994000000001</v>
      </c>
      <c r="G604" s="49">
        <v>7.2500000000000004E-3</v>
      </c>
      <c r="H604" s="103">
        <f t="shared" si="39"/>
        <v>25.648267586206899</v>
      </c>
      <c r="I604" s="104">
        <v>0</v>
      </c>
      <c r="J604" s="105">
        <v>1.1335500000000001</v>
      </c>
      <c r="K604" s="72">
        <f t="shared" si="38"/>
        <v>-1</v>
      </c>
      <c r="L604" s="74">
        <f t="shared" si="37"/>
        <v>0</v>
      </c>
      <c r="M604" s="55"/>
      <c r="O604" s="136"/>
    </row>
    <row r="605" spans="1:15" x14ac:dyDescent="0.15">
      <c r="A605" s="34" t="s">
        <v>347</v>
      </c>
      <c r="B605" s="34" t="s">
        <v>348</v>
      </c>
      <c r="C605" s="34" t="s">
        <v>356</v>
      </c>
      <c r="D605" s="34" t="s">
        <v>466</v>
      </c>
      <c r="E605" s="34" t="s">
        <v>468</v>
      </c>
      <c r="F605" s="66">
        <v>0.19235242999999999</v>
      </c>
      <c r="G605" s="49">
        <v>1.1578440000000001E-2</v>
      </c>
      <c r="H605" s="103">
        <f t="shared" si="39"/>
        <v>15.612983268903236</v>
      </c>
      <c r="I605" s="104">
        <v>5.1855900000000003E-3</v>
      </c>
      <c r="J605" s="105">
        <v>0</v>
      </c>
      <c r="K605" s="72" t="str">
        <f t="shared" si="38"/>
        <v/>
      </c>
      <c r="L605" s="74">
        <f t="shared" si="37"/>
        <v>2.6958796413437566E-2</v>
      </c>
      <c r="M605" s="55"/>
      <c r="O605" s="136"/>
    </row>
    <row r="606" spans="1:15" x14ac:dyDescent="0.15">
      <c r="A606" s="34" t="s">
        <v>58</v>
      </c>
      <c r="B606" s="34" t="s">
        <v>1258</v>
      </c>
      <c r="C606" s="34" t="s">
        <v>1914</v>
      </c>
      <c r="D606" s="34" t="s">
        <v>465</v>
      </c>
      <c r="E606" s="34" t="s">
        <v>468</v>
      </c>
      <c r="F606" s="66">
        <v>0.18849335</v>
      </c>
      <c r="G606" s="49">
        <v>0.24563177999999999</v>
      </c>
      <c r="H606" s="103">
        <f t="shared" si="39"/>
        <v>-0.23261823042604668</v>
      </c>
      <c r="I606" s="104">
        <v>2.0152639999999999E-2</v>
      </c>
      <c r="J606" s="105">
        <v>8.8511469999999995E-2</v>
      </c>
      <c r="K606" s="72">
        <f t="shared" si="38"/>
        <v>-0.77231606253969121</v>
      </c>
      <c r="L606" s="74">
        <f t="shared" si="37"/>
        <v>0.10691432880788632</v>
      </c>
      <c r="M606" s="55"/>
      <c r="O606" s="136"/>
    </row>
    <row r="607" spans="1:15" x14ac:dyDescent="0.15">
      <c r="A607" s="34" t="s">
        <v>560</v>
      </c>
      <c r="B607" s="34" t="s">
        <v>950</v>
      </c>
      <c r="C607" s="34" t="s">
        <v>1910</v>
      </c>
      <c r="D607" s="34" t="s">
        <v>465</v>
      </c>
      <c r="E607" s="34" t="s">
        <v>468</v>
      </c>
      <c r="F607" s="66">
        <v>0.18116526000000002</v>
      </c>
      <c r="G607" s="49">
        <v>6.7594769999999998E-2</v>
      </c>
      <c r="H607" s="103">
        <f t="shared" si="39"/>
        <v>1.6801668235575034</v>
      </c>
      <c r="I607" s="104">
        <v>18.082471309999999</v>
      </c>
      <c r="J607" s="105">
        <v>12.661418490000001</v>
      </c>
      <c r="K607" s="72">
        <f t="shared" si="38"/>
        <v>0.42815525166327539</v>
      </c>
      <c r="L607" s="74">
        <f t="shared" si="37"/>
        <v>99.812024170638438</v>
      </c>
      <c r="M607" s="55"/>
      <c r="O607" s="136"/>
    </row>
    <row r="608" spans="1:15" x14ac:dyDescent="0.15">
      <c r="A608" s="34" t="s">
        <v>536</v>
      </c>
      <c r="B608" s="34" t="s">
        <v>537</v>
      </c>
      <c r="C608" s="34" t="s">
        <v>1910</v>
      </c>
      <c r="D608" s="34" t="s">
        <v>465</v>
      </c>
      <c r="E608" s="34" t="s">
        <v>468</v>
      </c>
      <c r="F608" s="66">
        <v>0.18002520000000002</v>
      </c>
      <c r="G608" s="49">
        <v>1.2024840000000001</v>
      </c>
      <c r="H608" s="103">
        <f t="shared" si="39"/>
        <v>-0.85028890197291607</v>
      </c>
      <c r="I608" s="104">
        <v>1.0693000000000001E-4</v>
      </c>
      <c r="J608" s="105">
        <v>0</v>
      </c>
      <c r="K608" s="72" t="str">
        <f t="shared" si="38"/>
        <v/>
      </c>
      <c r="L608" s="74">
        <f t="shared" ref="L608:L671" si="40">IF(ISERROR(I608/F608),"",(I608/F608))</f>
        <v>5.9397239941963681E-4</v>
      </c>
      <c r="M608" s="55"/>
      <c r="O608" s="136"/>
    </row>
    <row r="609" spans="1:15" x14ac:dyDescent="0.15">
      <c r="A609" s="34" t="s">
        <v>2057</v>
      </c>
      <c r="B609" s="34" t="s">
        <v>792</v>
      </c>
      <c r="C609" s="34" t="s">
        <v>1912</v>
      </c>
      <c r="D609" s="34" t="s">
        <v>465</v>
      </c>
      <c r="E609" s="34" t="s">
        <v>468</v>
      </c>
      <c r="F609" s="66">
        <v>0.17409632999999999</v>
      </c>
      <c r="G609" s="49">
        <v>0.17618907</v>
      </c>
      <c r="H609" s="103">
        <f t="shared" si="39"/>
        <v>-1.1877808311264726E-2</v>
      </c>
      <c r="I609" s="104">
        <v>0</v>
      </c>
      <c r="J609" s="105">
        <v>0</v>
      </c>
      <c r="K609" s="72" t="str">
        <f t="shared" si="38"/>
        <v/>
      </c>
      <c r="L609" s="74">
        <f t="shared" si="40"/>
        <v>0</v>
      </c>
      <c r="M609" s="55"/>
      <c r="O609" s="136"/>
    </row>
    <row r="610" spans="1:15" x14ac:dyDescent="0.15">
      <c r="A610" s="34" t="s">
        <v>353</v>
      </c>
      <c r="B610" s="34" t="s">
        <v>354</v>
      </c>
      <c r="C610" s="34" t="s">
        <v>357</v>
      </c>
      <c r="D610" s="34" t="s">
        <v>465</v>
      </c>
      <c r="E610" s="34" t="s">
        <v>468</v>
      </c>
      <c r="F610" s="66">
        <v>0.16091</v>
      </c>
      <c r="G610" s="49">
        <v>7.2967270000000001E-2</v>
      </c>
      <c r="H610" s="103">
        <f t="shared" si="39"/>
        <v>1.2052353061859105</v>
      </c>
      <c r="I610" s="104">
        <v>3.02444091</v>
      </c>
      <c r="J610" s="105">
        <v>0</v>
      </c>
      <c r="K610" s="72" t="str">
        <f t="shared" si="38"/>
        <v/>
      </c>
      <c r="L610" s="74">
        <f t="shared" si="40"/>
        <v>18.795854266360077</v>
      </c>
      <c r="M610" s="55"/>
      <c r="O610" s="136"/>
    </row>
    <row r="611" spans="1:15" x14ac:dyDescent="0.15">
      <c r="A611" s="34" t="s">
        <v>1348</v>
      </c>
      <c r="B611" s="34" t="s">
        <v>1349</v>
      </c>
      <c r="C611" s="34" t="s">
        <v>1916</v>
      </c>
      <c r="D611" s="34" t="s">
        <v>465</v>
      </c>
      <c r="E611" s="34" t="s">
        <v>468</v>
      </c>
      <c r="F611" s="66">
        <v>0.16047445999999999</v>
      </c>
      <c r="G611" s="49">
        <v>0.25224813000000001</v>
      </c>
      <c r="H611" s="103">
        <f t="shared" si="39"/>
        <v>-0.36382299444598465</v>
      </c>
      <c r="I611" s="104">
        <v>0</v>
      </c>
      <c r="J611" s="105">
        <v>5.4918468499999999</v>
      </c>
      <c r="K611" s="72">
        <f t="shared" si="38"/>
        <v>-1</v>
      </c>
      <c r="L611" s="74">
        <f t="shared" si="40"/>
        <v>0</v>
      </c>
      <c r="M611" s="55"/>
      <c r="O611" s="136"/>
    </row>
    <row r="612" spans="1:15" x14ac:dyDescent="0.15">
      <c r="A612" s="34" t="s">
        <v>2145</v>
      </c>
      <c r="B612" s="34" t="s">
        <v>2146</v>
      </c>
      <c r="C612" s="34" t="s">
        <v>1475</v>
      </c>
      <c r="D612" s="34" t="s">
        <v>465</v>
      </c>
      <c r="E612" s="34" t="s">
        <v>468</v>
      </c>
      <c r="F612" s="66">
        <v>0.15636520000000001</v>
      </c>
      <c r="G612" s="49">
        <v>0</v>
      </c>
      <c r="H612" s="103" t="str">
        <f t="shared" si="39"/>
        <v/>
      </c>
      <c r="I612" s="104">
        <v>0.15603400000000001</v>
      </c>
      <c r="J612" s="105">
        <v>0</v>
      </c>
      <c r="K612" s="72" t="str">
        <f t="shared" si="38"/>
        <v/>
      </c>
      <c r="L612" s="74">
        <f t="shared" si="40"/>
        <v>0.99788188164629976</v>
      </c>
      <c r="M612" s="55"/>
      <c r="O612" s="136"/>
    </row>
    <row r="613" spans="1:15" x14ac:dyDescent="0.15">
      <c r="A613" s="34" t="s">
        <v>1791</v>
      </c>
      <c r="B613" s="34" t="s">
        <v>1792</v>
      </c>
      <c r="C613" s="34" t="s">
        <v>356</v>
      </c>
      <c r="D613" s="34" t="s">
        <v>466</v>
      </c>
      <c r="E613" s="34" t="s">
        <v>469</v>
      </c>
      <c r="F613" s="66">
        <v>0.15021000000000001</v>
      </c>
      <c r="G613" s="49">
        <v>0</v>
      </c>
      <c r="H613" s="103" t="str">
        <f t="shared" si="39"/>
        <v/>
      </c>
      <c r="I613" s="104">
        <v>10.250594660000001</v>
      </c>
      <c r="J613" s="105">
        <v>0</v>
      </c>
      <c r="K613" s="72" t="str">
        <f t="shared" si="38"/>
        <v/>
      </c>
      <c r="L613" s="74">
        <f t="shared" si="40"/>
        <v>68.241759270354834</v>
      </c>
      <c r="M613" s="55"/>
      <c r="O613" s="136"/>
    </row>
    <row r="614" spans="1:15" x14ac:dyDescent="0.15">
      <c r="A614" s="34" t="s">
        <v>388</v>
      </c>
      <c r="B614" s="34" t="s">
        <v>389</v>
      </c>
      <c r="C614" s="34" t="s">
        <v>2176</v>
      </c>
      <c r="D614" s="34" t="s">
        <v>466</v>
      </c>
      <c r="E614" s="34" t="s">
        <v>469</v>
      </c>
      <c r="F614" s="66">
        <v>0.1494258</v>
      </c>
      <c r="G614" s="49">
        <v>0.26479999999999998</v>
      </c>
      <c r="H614" s="103">
        <f t="shared" si="39"/>
        <v>-0.43570317220543808</v>
      </c>
      <c r="I614" s="104">
        <v>0</v>
      </c>
      <c r="J614" s="105">
        <v>2.8825100068391047</v>
      </c>
      <c r="K614" s="72">
        <f t="shared" si="38"/>
        <v>-1</v>
      </c>
      <c r="L614" s="74">
        <f t="shared" si="40"/>
        <v>0</v>
      </c>
      <c r="M614" s="55"/>
      <c r="O614" s="136"/>
    </row>
    <row r="615" spans="1:15" x14ac:dyDescent="0.15">
      <c r="A615" s="34" t="s">
        <v>569</v>
      </c>
      <c r="B615" s="34" t="s">
        <v>904</v>
      </c>
      <c r="C615" s="34" t="s">
        <v>1910</v>
      </c>
      <c r="D615" s="34" t="s">
        <v>465</v>
      </c>
      <c r="E615" s="34" t="s">
        <v>468</v>
      </c>
      <c r="F615" s="66">
        <v>0.14683499</v>
      </c>
      <c r="G615" s="49">
        <v>0.17189017000000001</v>
      </c>
      <c r="H615" s="103">
        <f t="shared" si="39"/>
        <v>-0.14576272744392549</v>
      </c>
      <c r="I615" s="104">
        <v>3.2337899999999998E-3</v>
      </c>
      <c r="J615" s="105">
        <v>3.1140560000000001E-2</v>
      </c>
      <c r="K615" s="72">
        <f t="shared" ref="K615:K678" si="41">IF(ISERROR(I615/J615-1),"",((I615/J615-1)))</f>
        <v>-0.89615504666582746</v>
      </c>
      <c r="L615" s="74">
        <f t="shared" si="40"/>
        <v>2.2023292949452988E-2</v>
      </c>
      <c r="M615" s="55"/>
      <c r="O615" s="136"/>
    </row>
    <row r="616" spans="1:15" x14ac:dyDescent="0.15">
      <c r="A616" s="34" t="s">
        <v>1116</v>
      </c>
      <c r="B616" s="34" t="s">
        <v>233</v>
      </c>
      <c r="C616" s="34" t="s">
        <v>1475</v>
      </c>
      <c r="D616" s="34" t="s">
        <v>465</v>
      </c>
      <c r="E616" s="34" t="s">
        <v>468</v>
      </c>
      <c r="F616" s="66">
        <v>0.145442392</v>
      </c>
      <c r="G616" s="49">
        <v>0.6391</v>
      </c>
      <c r="H616" s="103">
        <f t="shared" si="39"/>
        <v>-0.7724262368956345</v>
      </c>
      <c r="I616" s="104">
        <v>0.1195</v>
      </c>
      <c r="J616" s="105">
        <v>2.17850725</v>
      </c>
      <c r="K616" s="72">
        <f t="shared" si="41"/>
        <v>-0.94514592503651296</v>
      </c>
      <c r="L616" s="74">
        <f t="shared" si="40"/>
        <v>0.82163115139085441</v>
      </c>
      <c r="M616" s="55"/>
      <c r="O616" s="136"/>
    </row>
    <row r="617" spans="1:15" x14ac:dyDescent="0.15">
      <c r="A617" s="34" t="s">
        <v>2069</v>
      </c>
      <c r="B617" s="34" t="s">
        <v>68</v>
      </c>
      <c r="C617" s="34" t="s">
        <v>1915</v>
      </c>
      <c r="D617" s="34" t="s">
        <v>466</v>
      </c>
      <c r="E617" s="34" t="s">
        <v>469</v>
      </c>
      <c r="F617" s="66">
        <v>0.14432967999999999</v>
      </c>
      <c r="G617" s="49">
        <v>0.92889291000000007</v>
      </c>
      <c r="H617" s="103">
        <f t="shared" si="39"/>
        <v>-0.8446218305186548</v>
      </c>
      <c r="I617" s="104">
        <v>0.38717317000000001</v>
      </c>
      <c r="J617" s="105">
        <v>0</v>
      </c>
      <c r="K617" s="72" t="str">
        <f t="shared" si="41"/>
        <v/>
      </c>
      <c r="L617" s="74">
        <f t="shared" si="40"/>
        <v>2.6825609950773814</v>
      </c>
      <c r="M617" s="55"/>
      <c r="O617" s="136"/>
    </row>
    <row r="618" spans="1:15" x14ac:dyDescent="0.15">
      <c r="A618" s="34" t="s">
        <v>823</v>
      </c>
      <c r="B618" s="34" t="s">
        <v>195</v>
      </c>
      <c r="C618" s="34" t="s">
        <v>2176</v>
      </c>
      <c r="D618" s="34" t="s">
        <v>466</v>
      </c>
      <c r="E618" s="34" t="s">
        <v>469</v>
      </c>
      <c r="F618" s="66">
        <v>0.14363275</v>
      </c>
      <c r="G618" s="49">
        <v>3.0110752299999999</v>
      </c>
      <c r="H618" s="103">
        <f t="shared" si="39"/>
        <v>-0.9522985182937459</v>
      </c>
      <c r="I618" s="104">
        <v>7.1520979223655496</v>
      </c>
      <c r="J618" s="105">
        <v>6.3291501257783001</v>
      </c>
      <c r="K618" s="72">
        <f t="shared" si="41"/>
        <v>0.13002500813425577</v>
      </c>
      <c r="L618" s="74">
        <f t="shared" si="40"/>
        <v>49.7943395386188</v>
      </c>
      <c r="M618" s="55"/>
      <c r="O618" s="136"/>
    </row>
    <row r="619" spans="1:15" x14ac:dyDescent="0.15">
      <c r="A619" s="34" t="s">
        <v>1726</v>
      </c>
      <c r="B619" s="34" t="s">
        <v>1727</v>
      </c>
      <c r="C619" s="34" t="s">
        <v>1930</v>
      </c>
      <c r="D619" s="34" t="s">
        <v>465</v>
      </c>
      <c r="E619" s="34" t="s">
        <v>468</v>
      </c>
      <c r="F619" s="66">
        <v>0.1364156</v>
      </c>
      <c r="G619" s="49">
        <v>1.0561500000000001E-3</v>
      </c>
      <c r="H619" s="103">
        <f t="shared" si="39"/>
        <v>128.16309236377407</v>
      </c>
      <c r="I619" s="104">
        <v>0</v>
      </c>
      <c r="J619" s="105">
        <v>0</v>
      </c>
      <c r="K619" s="72" t="str">
        <f t="shared" si="41"/>
        <v/>
      </c>
      <c r="L619" s="74">
        <f t="shared" si="40"/>
        <v>0</v>
      </c>
      <c r="M619" s="55"/>
      <c r="O619" s="136"/>
    </row>
    <row r="620" spans="1:15" x14ac:dyDescent="0.15">
      <c r="A620" s="34" t="s">
        <v>2089</v>
      </c>
      <c r="B620" s="34" t="s">
        <v>461</v>
      </c>
      <c r="C620" s="34" t="s">
        <v>1916</v>
      </c>
      <c r="D620" s="34" t="s">
        <v>465</v>
      </c>
      <c r="E620" s="34" t="s">
        <v>468</v>
      </c>
      <c r="F620" s="66">
        <v>0.13112905999999999</v>
      </c>
      <c r="G620" s="49">
        <v>8.8486673499999995</v>
      </c>
      <c r="H620" s="103">
        <f t="shared" si="39"/>
        <v>-0.98518092557745429</v>
      </c>
      <c r="I620" s="104">
        <v>0</v>
      </c>
      <c r="J620" s="105">
        <v>0</v>
      </c>
      <c r="K620" s="72" t="str">
        <f t="shared" si="41"/>
        <v/>
      </c>
      <c r="L620" s="74">
        <f t="shared" si="40"/>
        <v>0</v>
      </c>
      <c r="M620" s="55"/>
      <c r="O620" s="136"/>
    </row>
    <row r="621" spans="1:15" x14ac:dyDescent="0.15">
      <c r="A621" s="34" t="s">
        <v>316</v>
      </c>
      <c r="B621" s="34" t="s">
        <v>324</v>
      </c>
      <c r="C621" s="34" t="s">
        <v>1475</v>
      </c>
      <c r="D621" s="34" t="s">
        <v>466</v>
      </c>
      <c r="E621" s="34" t="s">
        <v>469</v>
      </c>
      <c r="F621" s="66">
        <v>0.13024666000000001</v>
      </c>
      <c r="G621" s="49">
        <v>4.516E-3</v>
      </c>
      <c r="H621" s="103">
        <f t="shared" si="39"/>
        <v>27.841155890168292</v>
      </c>
      <c r="I621" s="104">
        <v>0.89637226999999997</v>
      </c>
      <c r="J621" s="105">
        <v>7.3723999999999998E-2</v>
      </c>
      <c r="K621" s="72">
        <f t="shared" si="41"/>
        <v>11.158486652921708</v>
      </c>
      <c r="L621" s="74">
        <f t="shared" si="40"/>
        <v>6.8821132918110903</v>
      </c>
      <c r="M621" s="55"/>
      <c r="O621" s="136"/>
    </row>
    <row r="622" spans="1:15" x14ac:dyDescent="0.15">
      <c r="A622" s="34" t="s">
        <v>284</v>
      </c>
      <c r="B622" s="34" t="s">
        <v>24</v>
      </c>
      <c r="C622" s="34" t="s">
        <v>1930</v>
      </c>
      <c r="D622" s="34" t="s">
        <v>2152</v>
      </c>
      <c r="E622" s="34" t="s">
        <v>468</v>
      </c>
      <c r="F622" s="66">
        <v>0.12986945</v>
      </c>
      <c r="G622" s="49">
        <v>1.9602700000000001E-3</v>
      </c>
      <c r="H622" s="103">
        <f t="shared" si="39"/>
        <v>65.250797084075145</v>
      </c>
      <c r="I622" s="104">
        <v>0</v>
      </c>
      <c r="J622" s="105">
        <v>0</v>
      </c>
      <c r="K622" s="72" t="str">
        <f t="shared" si="41"/>
        <v/>
      </c>
      <c r="L622" s="74">
        <f t="shared" si="40"/>
        <v>0</v>
      </c>
      <c r="M622" s="55"/>
      <c r="O622" s="136"/>
    </row>
    <row r="623" spans="1:15" x14ac:dyDescent="0.15">
      <c r="A623" s="34" t="s">
        <v>1230</v>
      </c>
      <c r="B623" s="34" t="s">
        <v>1235</v>
      </c>
      <c r="C623" s="34" t="s">
        <v>2176</v>
      </c>
      <c r="D623" s="34" t="s">
        <v>465</v>
      </c>
      <c r="E623" s="34" t="s">
        <v>468</v>
      </c>
      <c r="F623" s="66">
        <v>0.126663204182838</v>
      </c>
      <c r="G623" s="49">
        <v>0.438922114397791</v>
      </c>
      <c r="H623" s="103">
        <f t="shared" si="39"/>
        <v>-0.711422140676092</v>
      </c>
      <c r="I623" s="104">
        <v>0</v>
      </c>
      <c r="J623" s="105">
        <v>0</v>
      </c>
      <c r="K623" s="72" t="str">
        <f t="shared" si="41"/>
        <v/>
      </c>
      <c r="L623" s="74">
        <f t="shared" si="40"/>
        <v>0</v>
      </c>
      <c r="M623" s="55"/>
      <c r="O623" s="136"/>
    </row>
    <row r="624" spans="1:15" x14ac:dyDescent="0.15">
      <c r="A624" s="34" t="s">
        <v>1147</v>
      </c>
      <c r="B624" s="34" t="s">
        <v>118</v>
      </c>
      <c r="C624" s="34" t="s">
        <v>1913</v>
      </c>
      <c r="D624" s="34" t="s">
        <v>466</v>
      </c>
      <c r="E624" s="34" t="s">
        <v>469</v>
      </c>
      <c r="F624" s="66">
        <v>0.12467969</v>
      </c>
      <c r="G624" s="49">
        <v>7.0510999999999999</v>
      </c>
      <c r="H624" s="103">
        <f t="shared" si="39"/>
        <v>-0.98231769652961953</v>
      </c>
      <c r="I624" s="104">
        <v>59.698890599999999</v>
      </c>
      <c r="J624" s="105">
        <v>0</v>
      </c>
      <c r="K624" s="72" t="str">
        <f t="shared" si="41"/>
        <v/>
      </c>
      <c r="L624" s="74">
        <f t="shared" si="40"/>
        <v>478.81808657047509</v>
      </c>
      <c r="M624" s="55"/>
      <c r="O624" s="136"/>
    </row>
    <row r="625" spans="1:15" x14ac:dyDescent="0.15">
      <c r="A625" s="34" t="s">
        <v>1793</v>
      </c>
      <c r="B625" s="34" t="s">
        <v>1794</v>
      </c>
      <c r="C625" s="34" t="s">
        <v>1914</v>
      </c>
      <c r="D625" s="34" t="s">
        <v>465</v>
      </c>
      <c r="E625" s="34" t="s">
        <v>468</v>
      </c>
      <c r="F625" s="66">
        <v>0.11918378</v>
      </c>
      <c r="G625" s="49">
        <v>0</v>
      </c>
      <c r="H625" s="103" t="str">
        <f t="shared" si="39"/>
        <v/>
      </c>
      <c r="I625" s="104">
        <v>0.11144694000000001</v>
      </c>
      <c r="J625" s="105">
        <v>0</v>
      </c>
      <c r="K625" s="72" t="str">
        <f t="shared" si="41"/>
        <v/>
      </c>
      <c r="L625" s="74">
        <f t="shared" si="40"/>
        <v>0.93508479090023833</v>
      </c>
      <c r="M625" s="55"/>
      <c r="O625" s="136"/>
    </row>
    <row r="626" spans="1:15" x14ac:dyDescent="0.15">
      <c r="A626" s="34" t="s">
        <v>455</v>
      </c>
      <c r="B626" s="34" t="s">
        <v>456</v>
      </c>
      <c r="C626" s="34" t="s">
        <v>1916</v>
      </c>
      <c r="D626" s="34" t="s">
        <v>465</v>
      </c>
      <c r="E626" s="34" t="s">
        <v>469</v>
      </c>
      <c r="F626" s="66">
        <v>0.11674830999999999</v>
      </c>
      <c r="G626" s="49">
        <v>0.115732</v>
      </c>
      <c r="H626" s="103">
        <f t="shared" si="39"/>
        <v>8.7815815850411649E-3</v>
      </c>
      <c r="I626" s="104">
        <v>5.0133730000000001E-2</v>
      </c>
      <c r="J626" s="105">
        <v>1.4512999999999999E-4</v>
      </c>
      <c r="K626" s="72">
        <f t="shared" si="41"/>
        <v>344.4401571005306</v>
      </c>
      <c r="L626" s="74">
        <f t="shared" si="40"/>
        <v>0.42941717957202125</v>
      </c>
      <c r="M626" s="55"/>
      <c r="O626" s="136"/>
    </row>
    <row r="627" spans="1:15" x14ac:dyDescent="0.15">
      <c r="A627" s="34" t="s">
        <v>889</v>
      </c>
      <c r="B627" s="34" t="s">
        <v>890</v>
      </c>
      <c r="C627" s="34" t="s">
        <v>1910</v>
      </c>
      <c r="D627" s="34" t="s">
        <v>465</v>
      </c>
      <c r="E627" s="34" t="s">
        <v>468</v>
      </c>
      <c r="F627" s="66">
        <v>0.11626055</v>
      </c>
      <c r="G627" s="49">
        <v>2.30278816</v>
      </c>
      <c r="H627" s="103">
        <f t="shared" si="39"/>
        <v>-0.94951313715283303</v>
      </c>
      <c r="I627" s="104">
        <v>18.092176300000002</v>
      </c>
      <c r="J627" s="105">
        <v>3.0510179900000001</v>
      </c>
      <c r="K627" s="72">
        <f t="shared" si="41"/>
        <v>4.9298818818174199</v>
      </c>
      <c r="L627" s="74">
        <f t="shared" si="40"/>
        <v>155.61750137944472</v>
      </c>
      <c r="M627" s="55"/>
      <c r="O627" s="136"/>
    </row>
    <row r="628" spans="1:15" x14ac:dyDescent="0.15">
      <c r="A628" s="34" t="s">
        <v>787</v>
      </c>
      <c r="B628" s="34" t="s">
        <v>788</v>
      </c>
      <c r="C628" s="34" t="s">
        <v>1475</v>
      </c>
      <c r="D628" s="34" t="s">
        <v>465</v>
      </c>
      <c r="E628" s="34" t="s">
        <v>469</v>
      </c>
      <c r="F628" s="66">
        <v>0.114111148</v>
      </c>
      <c r="G628" s="49">
        <v>0.39296856000000002</v>
      </c>
      <c r="H628" s="103">
        <f t="shared" si="39"/>
        <v>-0.70961761419285052</v>
      </c>
      <c r="I628" s="104">
        <v>1.7602409999999999</v>
      </c>
      <c r="J628" s="105">
        <v>0.35965515999999997</v>
      </c>
      <c r="K628" s="72">
        <f t="shared" si="41"/>
        <v>3.8942464776537618</v>
      </c>
      <c r="L628" s="74">
        <f t="shared" si="40"/>
        <v>15.425670767942849</v>
      </c>
      <c r="M628" s="55"/>
      <c r="O628" s="136"/>
    </row>
    <row r="629" spans="1:15" x14ac:dyDescent="0.15">
      <c r="A629" s="34" t="s">
        <v>879</v>
      </c>
      <c r="B629" s="34" t="s">
        <v>880</v>
      </c>
      <c r="C629" s="34" t="s">
        <v>1910</v>
      </c>
      <c r="D629" s="34" t="s">
        <v>465</v>
      </c>
      <c r="E629" s="34" t="s">
        <v>468</v>
      </c>
      <c r="F629" s="66">
        <v>0.1139585</v>
      </c>
      <c r="G629" s="49">
        <v>0.52854299999999999</v>
      </c>
      <c r="H629" s="103">
        <f t="shared" si="39"/>
        <v>-0.78439124158299323</v>
      </c>
      <c r="I629" s="104">
        <v>0</v>
      </c>
      <c r="J629" s="105">
        <v>3.59776863</v>
      </c>
      <c r="K629" s="72">
        <f t="shared" si="41"/>
        <v>-1</v>
      </c>
      <c r="L629" s="74">
        <f t="shared" si="40"/>
        <v>0</v>
      </c>
      <c r="M629" s="55"/>
      <c r="O629" s="136"/>
    </row>
    <row r="630" spans="1:15" x14ac:dyDescent="0.15">
      <c r="A630" s="34" t="s">
        <v>1373</v>
      </c>
      <c r="B630" s="34" t="s">
        <v>1374</v>
      </c>
      <c r="C630" s="34" t="s">
        <v>1916</v>
      </c>
      <c r="D630" s="34" t="s">
        <v>465</v>
      </c>
      <c r="E630" s="34" t="s">
        <v>469</v>
      </c>
      <c r="F630" s="66">
        <v>0.11391498</v>
      </c>
      <c r="G630" s="49">
        <v>0.10581396000000001</v>
      </c>
      <c r="H630" s="103">
        <f t="shared" si="39"/>
        <v>7.6559085398561599E-2</v>
      </c>
      <c r="I630" s="104">
        <v>9.8588549999999997E-2</v>
      </c>
      <c r="J630" s="105">
        <v>4.7719999999999997E-5</v>
      </c>
      <c r="K630" s="72">
        <f t="shared" si="41"/>
        <v>2064.9796730930429</v>
      </c>
      <c r="L630" s="74">
        <f t="shared" si="40"/>
        <v>0.86545729104284619</v>
      </c>
      <c r="M630" s="55"/>
      <c r="O630" s="136"/>
    </row>
    <row r="631" spans="1:15" x14ac:dyDescent="0.15">
      <c r="A631" s="34" t="s">
        <v>480</v>
      </c>
      <c r="B631" s="34" t="s">
        <v>481</v>
      </c>
      <c r="C631" s="34" t="s">
        <v>1916</v>
      </c>
      <c r="D631" s="34" t="s">
        <v>465</v>
      </c>
      <c r="E631" s="34" t="s">
        <v>469</v>
      </c>
      <c r="F631" s="66">
        <v>0.10923633000000001</v>
      </c>
      <c r="G631" s="49">
        <v>0.23865708799999999</v>
      </c>
      <c r="H631" s="103">
        <f t="shared" si="39"/>
        <v>-0.54228751001939646</v>
      </c>
      <c r="I631" s="104">
        <v>4.0005239999999997E-2</v>
      </c>
      <c r="J631" s="105">
        <v>1.0079889999999999E-2</v>
      </c>
      <c r="K631" s="72">
        <f t="shared" si="41"/>
        <v>2.9688171200280955</v>
      </c>
      <c r="L631" s="74">
        <f t="shared" si="40"/>
        <v>0.3662265109053004</v>
      </c>
      <c r="M631" s="55"/>
      <c r="O631" s="136"/>
    </row>
    <row r="632" spans="1:15" x14ac:dyDescent="0.15">
      <c r="A632" s="34" t="s">
        <v>109</v>
      </c>
      <c r="B632" s="34" t="s">
        <v>110</v>
      </c>
      <c r="C632" s="34" t="s">
        <v>1913</v>
      </c>
      <c r="D632" s="34" t="s">
        <v>466</v>
      </c>
      <c r="E632" s="34" t="s">
        <v>469</v>
      </c>
      <c r="F632" s="66">
        <v>0.107677194</v>
      </c>
      <c r="G632" s="49">
        <v>0.13759615</v>
      </c>
      <c r="H632" s="103">
        <f t="shared" si="39"/>
        <v>-0.21744035716115606</v>
      </c>
      <c r="I632" s="104">
        <v>1.02503722</v>
      </c>
      <c r="J632" s="105">
        <v>0</v>
      </c>
      <c r="K632" s="72" t="str">
        <f t="shared" si="41"/>
        <v/>
      </c>
      <c r="L632" s="74">
        <f t="shared" si="40"/>
        <v>9.5195387428093632</v>
      </c>
      <c r="M632" s="55"/>
      <c r="O632" s="136"/>
    </row>
    <row r="633" spans="1:15" x14ac:dyDescent="0.15">
      <c r="A633" s="34" t="s">
        <v>2013</v>
      </c>
      <c r="B633" s="34" t="s">
        <v>1245</v>
      </c>
      <c r="C633" s="34" t="s">
        <v>1915</v>
      </c>
      <c r="D633" s="34" t="s">
        <v>466</v>
      </c>
      <c r="E633" s="34" t="s">
        <v>469</v>
      </c>
      <c r="F633" s="66">
        <v>0.1043145</v>
      </c>
      <c r="G633" s="49">
        <v>0.86054230000000009</v>
      </c>
      <c r="H633" s="103">
        <f t="shared" si="39"/>
        <v>-0.87878050852352063</v>
      </c>
      <c r="I633" s="104">
        <v>0.11357441</v>
      </c>
      <c r="J633" s="105">
        <v>1.9877871899999999</v>
      </c>
      <c r="K633" s="72">
        <f t="shared" si="41"/>
        <v>-0.94286389882611121</v>
      </c>
      <c r="L633" s="74">
        <f t="shared" si="40"/>
        <v>1.0887691548154859</v>
      </c>
      <c r="M633" s="55"/>
      <c r="O633" s="136"/>
    </row>
    <row r="634" spans="1:15" x14ac:dyDescent="0.15">
      <c r="A634" s="34" t="s">
        <v>472</v>
      </c>
      <c r="B634" s="34" t="s">
        <v>473</v>
      </c>
      <c r="C634" s="34" t="s">
        <v>1910</v>
      </c>
      <c r="D634" s="34" t="s">
        <v>465</v>
      </c>
      <c r="E634" s="34" t="s">
        <v>468</v>
      </c>
      <c r="F634" s="66">
        <v>9.7135159999999998E-2</v>
      </c>
      <c r="G634" s="49">
        <v>0.35619130999999998</v>
      </c>
      <c r="H634" s="103">
        <f t="shared" si="39"/>
        <v>-0.72729497527606723</v>
      </c>
      <c r="I634" s="104">
        <v>2.33314E-3</v>
      </c>
      <c r="J634" s="105">
        <v>0.51817042999999996</v>
      </c>
      <c r="K634" s="72">
        <f t="shared" si="41"/>
        <v>-0.99549735016720275</v>
      </c>
      <c r="L634" s="74">
        <f t="shared" si="40"/>
        <v>2.4019520840857216E-2</v>
      </c>
      <c r="M634" s="55"/>
      <c r="O634" s="136"/>
    </row>
    <row r="635" spans="1:15" x14ac:dyDescent="0.15">
      <c r="A635" s="34" t="s">
        <v>2080</v>
      </c>
      <c r="B635" s="34" t="s">
        <v>868</v>
      </c>
      <c r="C635" s="34" t="s">
        <v>1915</v>
      </c>
      <c r="D635" s="34" t="s">
        <v>466</v>
      </c>
      <c r="E635" s="34" t="s">
        <v>469</v>
      </c>
      <c r="F635" s="66">
        <v>9.473738000000001E-2</v>
      </c>
      <c r="G635" s="49">
        <v>0.32829000000000003</v>
      </c>
      <c r="H635" s="103">
        <f t="shared" si="39"/>
        <v>-0.71142166986505839</v>
      </c>
      <c r="I635" s="104">
        <v>0</v>
      </c>
      <c r="J635" s="105">
        <v>9.442761999999999E-2</v>
      </c>
      <c r="K635" s="72">
        <f t="shared" si="41"/>
        <v>-1</v>
      </c>
      <c r="L635" s="74">
        <f t="shared" si="40"/>
        <v>0</v>
      </c>
      <c r="M635" s="55"/>
      <c r="O635" s="136"/>
    </row>
    <row r="636" spans="1:15" x14ac:dyDescent="0.15">
      <c r="A636" s="34" t="s">
        <v>1027</v>
      </c>
      <c r="B636" s="34" t="s">
        <v>1028</v>
      </c>
      <c r="C636" s="34" t="s">
        <v>1475</v>
      </c>
      <c r="D636" s="34" t="s">
        <v>466</v>
      </c>
      <c r="E636" s="34" t="s">
        <v>469</v>
      </c>
      <c r="F636" s="66">
        <v>9.4253940000000008E-2</v>
      </c>
      <c r="G636" s="49">
        <v>6.9302000000000002E-2</v>
      </c>
      <c r="H636" s="103">
        <f t="shared" si="39"/>
        <v>0.36004646330553247</v>
      </c>
      <c r="I636" s="104">
        <v>0.12734324</v>
      </c>
      <c r="J636" s="105">
        <v>3.1087699999999999E-2</v>
      </c>
      <c r="K636" s="72">
        <f t="shared" si="41"/>
        <v>3.0962580055777691</v>
      </c>
      <c r="L636" s="74">
        <f t="shared" si="40"/>
        <v>1.3510654302621194</v>
      </c>
      <c r="M636" s="55"/>
      <c r="O636" s="136"/>
    </row>
    <row r="637" spans="1:15" x14ac:dyDescent="0.15">
      <c r="A637" s="34" t="s">
        <v>551</v>
      </c>
      <c r="B637" s="34" t="s">
        <v>2149</v>
      </c>
      <c r="C637" s="34" t="s">
        <v>1910</v>
      </c>
      <c r="D637" s="34" t="s">
        <v>465</v>
      </c>
      <c r="E637" s="34" t="s">
        <v>468</v>
      </c>
      <c r="F637" s="66">
        <v>9.4033130000000006E-2</v>
      </c>
      <c r="G637" s="49">
        <v>8.1460749999999998E-2</v>
      </c>
      <c r="H637" s="103">
        <f t="shared" si="39"/>
        <v>0.15433665906586924</v>
      </c>
      <c r="I637" s="104">
        <v>0</v>
      </c>
      <c r="J637" s="105">
        <v>0</v>
      </c>
      <c r="K637" s="72" t="str">
        <f t="shared" si="41"/>
        <v/>
      </c>
      <c r="L637" s="74">
        <f t="shared" si="40"/>
        <v>0</v>
      </c>
      <c r="M637" s="55"/>
      <c r="O637" s="136"/>
    </row>
    <row r="638" spans="1:15" x14ac:dyDescent="0.15">
      <c r="A638" s="34" t="s">
        <v>531</v>
      </c>
      <c r="B638" s="34" t="s">
        <v>532</v>
      </c>
      <c r="C638" s="34" t="s">
        <v>1475</v>
      </c>
      <c r="D638" s="34" t="s">
        <v>465</v>
      </c>
      <c r="E638" s="34" t="s">
        <v>468</v>
      </c>
      <c r="F638" s="66">
        <v>9.2710639999999997E-2</v>
      </c>
      <c r="G638" s="49">
        <v>0.63714601000000004</v>
      </c>
      <c r="H638" s="103">
        <f t="shared" si="39"/>
        <v>-0.85449074694825444</v>
      </c>
      <c r="I638" s="104">
        <v>4.6399999999999997E-2</v>
      </c>
      <c r="J638" s="105">
        <v>0.18753620000000001</v>
      </c>
      <c r="K638" s="72">
        <f t="shared" si="41"/>
        <v>-0.75258110167530323</v>
      </c>
      <c r="L638" s="74">
        <f t="shared" si="40"/>
        <v>0.50048192958219251</v>
      </c>
      <c r="M638" s="55"/>
      <c r="O638" s="136"/>
    </row>
    <row r="639" spans="1:15" x14ac:dyDescent="0.15">
      <c r="A639" s="34" t="s">
        <v>735</v>
      </c>
      <c r="B639" s="34" t="s">
        <v>736</v>
      </c>
      <c r="C639" s="34" t="s">
        <v>1916</v>
      </c>
      <c r="D639" s="34" t="s">
        <v>465</v>
      </c>
      <c r="E639" s="34" t="s">
        <v>468</v>
      </c>
      <c r="F639" s="66">
        <v>9.0910279999999996E-2</v>
      </c>
      <c r="G639" s="49">
        <v>0.23661183999999999</v>
      </c>
      <c r="H639" s="103">
        <f t="shared" si="39"/>
        <v>-0.61578304788128946</v>
      </c>
      <c r="I639" s="104">
        <v>2.1548479999999998E-2</v>
      </c>
      <c r="J639" s="105">
        <v>9.9727969999999999E-2</v>
      </c>
      <c r="K639" s="72">
        <f t="shared" si="41"/>
        <v>-0.78392741775451769</v>
      </c>
      <c r="L639" s="74">
        <f t="shared" si="40"/>
        <v>0.23703017964525022</v>
      </c>
      <c r="M639" s="55"/>
      <c r="O639" s="136"/>
    </row>
    <row r="640" spans="1:15" x14ac:dyDescent="0.15">
      <c r="A640" s="34" t="s">
        <v>1049</v>
      </c>
      <c r="B640" s="34" t="s">
        <v>2166</v>
      </c>
      <c r="C640" s="34" t="s">
        <v>1909</v>
      </c>
      <c r="D640" s="34" t="s">
        <v>465</v>
      </c>
      <c r="E640" s="34" t="s">
        <v>468</v>
      </c>
      <c r="F640" s="66">
        <v>8.9867609106011298E-2</v>
      </c>
      <c r="G640" s="49">
        <v>3.15339389276054E-2</v>
      </c>
      <c r="H640" s="103">
        <f t="shared" si="39"/>
        <v>1.849869447401622</v>
      </c>
      <c r="I640" s="104">
        <v>0</v>
      </c>
      <c r="J640" s="105">
        <v>0</v>
      </c>
      <c r="K640" s="72" t="str">
        <f t="shared" si="41"/>
        <v/>
      </c>
      <c r="L640" s="74">
        <f t="shared" si="40"/>
        <v>0</v>
      </c>
      <c r="M640" s="55"/>
      <c r="O640" s="136"/>
    </row>
    <row r="641" spans="1:15" x14ac:dyDescent="0.15">
      <c r="A641" s="34" t="s">
        <v>1086</v>
      </c>
      <c r="B641" s="34" t="s">
        <v>170</v>
      </c>
      <c r="C641" s="34" t="s">
        <v>1087</v>
      </c>
      <c r="D641" s="34" t="s">
        <v>465</v>
      </c>
      <c r="E641" s="34" t="s">
        <v>468</v>
      </c>
      <c r="F641" s="66">
        <v>8.4727339999999998E-2</v>
      </c>
      <c r="G641" s="49">
        <v>8.403366000000001E-2</v>
      </c>
      <c r="H641" s="103">
        <f t="shared" si="39"/>
        <v>8.2547874268477095E-3</v>
      </c>
      <c r="I641" s="104">
        <v>4.12734252</v>
      </c>
      <c r="J641" s="105">
        <v>14.45193351</v>
      </c>
      <c r="K641" s="72">
        <f t="shared" si="41"/>
        <v>-0.71440897391729008</v>
      </c>
      <c r="L641" s="74">
        <f t="shared" si="40"/>
        <v>48.713231407949316</v>
      </c>
      <c r="M641" s="55"/>
      <c r="O641" s="136"/>
    </row>
    <row r="642" spans="1:15" x14ac:dyDescent="0.15">
      <c r="A642" s="34" t="s">
        <v>375</v>
      </c>
      <c r="B642" s="34" t="s">
        <v>377</v>
      </c>
      <c r="C642" s="34" t="s">
        <v>1916</v>
      </c>
      <c r="D642" s="34" t="s">
        <v>465</v>
      </c>
      <c r="E642" s="34" t="s">
        <v>469</v>
      </c>
      <c r="F642" s="66">
        <v>8.4218287000000003E-2</v>
      </c>
      <c r="G642" s="49">
        <v>0.28056754</v>
      </c>
      <c r="H642" s="103">
        <f t="shared" si="39"/>
        <v>-0.69982882909405697</v>
      </c>
      <c r="I642" s="104">
        <v>0</v>
      </c>
      <c r="J642" s="105">
        <v>1.0673950000000001</v>
      </c>
      <c r="K642" s="72">
        <f t="shared" si="41"/>
        <v>-1</v>
      </c>
      <c r="L642" s="74">
        <f t="shared" si="40"/>
        <v>0</v>
      </c>
      <c r="M642" s="55"/>
      <c r="O642" s="136"/>
    </row>
    <row r="643" spans="1:15" x14ac:dyDescent="0.15">
      <c r="A643" s="34" t="s">
        <v>345</v>
      </c>
      <c r="B643" s="34" t="s">
        <v>346</v>
      </c>
      <c r="C643" s="34" t="s">
        <v>356</v>
      </c>
      <c r="D643" s="34" t="s">
        <v>466</v>
      </c>
      <c r="E643" s="34" t="s">
        <v>468</v>
      </c>
      <c r="F643" s="66">
        <v>8.2357699999999992E-2</v>
      </c>
      <c r="G643" s="49">
        <v>9.7515000000000004E-2</v>
      </c>
      <c r="H643" s="103">
        <f t="shared" si="39"/>
        <v>-0.15543557401425434</v>
      </c>
      <c r="I643" s="104">
        <v>4.9571110000000002E-2</v>
      </c>
      <c r="J643" s="105">
        <v>9.7534499999999996E-2</v>
      </c>
      <c r="K643" s="72">
        <f t="shared" si="41"/>
        <v>-0.49175819838108559</v>
      </c>
      <c r="L643" s="74">
        <f t="shared" si="40"/>
        <v>0.60190012591415265</v>
      </c>
      <c r="M643" s="55"/>
      <c r="O643" s="136"/>
    </row>
    <row r="644" spans="1:15" x14ac:dyDescent="0.15">
      <c r="A644" s="34" t="s">
        <v>1720</v>
      </c>
      <c r="B644" s="34" t="s">
        <v>1721</v>
      </c>
      <c r="C644" s="34" t="s">
        <v>1087</v>
      </c>
      <c r="D644" s="34" t="s">
        <v>465</v>
      </c>
      <c r="E644" s="34" t="s">
        <v>468</v>
      </c>
      <c r="F644" s="66">
        <v>7.7284000000000005E-2</v>
      </c>
      <c r="G644" s="49">
        <v>1.3520329199999999</v>
      </c>
      <c r="H644" s="103">
        <f t="shared" si="39"/>
        <v>-0.9428386699341611</v>
      </c>
      <c r="I644" s="104">
        <v>0</v>
      </c>
      <c r="J644" s="105">
        <v>5</v>
      </c>
      <c r="K644" s="72">
        <f t="shared" si="41"/>
        <v>-1</v>
      </c>
      <c r="L644" s="74">
        <f t="shared" si="40"/>
        <v>0</v>
      </c>
      <c r="M644" s="55"/>
      <c r="O644" s="136"/>
    </row>
    <row r="645" spans="1:15" x14ac:dyDescent="0.15">
      <c r="A645" s="34" t="s">
        <v>637</v>
      </c>
      <c r="B645" s="34" t="s">
        <v>638</v>
      </c>
      <c r="C645" s="34" t="s">
        <v>1916</v>
      </c>
      <c r="D645" s="34" t="s">
        <v>465</v>
      </c>
      <c r="E645" s="34" t="s">
        <v>468</v>
      </c>
      <c r="F645" s="66">
        <v>7.7212600000000006E-2</v>
      </c>
      <c r="G645" s="49">
        <v>1.37404277</v>
      </c>
      <c r="H645" s="103">
        <f t="shared" si="39"/>
        <v>-0.94380626157655922</v>
      </c>
      <c r="I645" s="104">
        <v>2.3511000000000001E-3</v>
      </c>
      <c r="J645" s="105">
        <v>1.91831643</v>
      </c>
      <c r="K645" s="72">
        <f t="shared" si="41"/>
        <v>-0.9987743940659467</v>
      </c>
      <c r="L645" s="74">
        <f t="shared" si="40"/>
        <v>3.0449693443816164E-2</v>
      </c>
      <c r="M645" s="55"/>
      <c r="O645" s="136"/>
    </row>
    <row r="646" spans="1:15" x14ac:dyDescent="0.15">
      <c r="A646" s="34" t="s">
        <v>877</v>
      </c>
      <c r="B646" s="34" t="s">
        <v>878</v>
      </c>
      <c r="C646" s="34" t="s">
        <v>1910</v>
      </c>
      <c r="D646" s="34" t="s">
        <v>465</v>
      </c>
      <c r="E646" s="34" t="s">
        <v>468</v>
      </c>
      <c r="F646" s="66">
        <v>7.6928240000000009E-2</v>
      </c>
      <c r="G646" s="49">
        <v>0.12446224</v>
      </c>
      <c r="H646" s="103">
        <f t="shared" si="39"/>
        <v>-0.38191502900799468</v>
      </c>
      <c r="I646" s="104">
        <v>0</v>
      </c>
      <c r="J646" s="105">
        <v>0</v>
      </c>
      <c r="K646" s="72" t="str">
        <f t="shared" si="41"/>
        <v/>
      </c>
      <c r="L646" s="74">
        <f t="shared" si="40"/>
        <v>0</v>
      </c>
      <c r="M646" s="55"/>
      <c r="O646" s="136"/>
    </row>
    <row r="647" spans="1:15" x14ac:dyDescent="0.15">
      <c r="A647" s="34" t="s">
        <v>1795</v>
      </c>
      <c r="B647" s="34" t="s">
        <v>1796</v>
      </c>
      <c r="C647" s="34" t="s">
        <v>1910</v>
      </c>
      <c r="D647" s="34" t="s">
        <v>465</v>
      </c>
      <c r="E647" s="34" t="s">
        <v>468</v>
      </c>
      <c r="F647" s="66">
        <v>7.463185E-2</v>
      </c>
      <c r="G647" s="49">
        <v>0</v>
      </c>
      <c r="H647" s="103" t="str">
        <f t="shared" si="39"/>
        <v/>
      </c>
      <c r="I647" s="104">
        <v>23.985660798215601</v>
      </c>
      <c r="J647" s="105">
        <v>0</v>
      </c>
      <c r="K647" s="72" t="str">
        <f t="shared" si="41"/>
        <v/>
      </c>
      <c r="L647" s="74">
        <f t="shared" si="40"/>
        <v>321.38638929914777</v>
      </c>
      <c r="M647" s="55"/>
      <c r="O647" s="136"/>
    </row>
    <row r="648" spans="1:15" x14ac:dyDescent="0.15">
      <c r="A648" s="34" t="s">
        <v>279</v>
      </c>
      <c r="B648" s="34" t="s">
        <v>27</v>
      </c>
      <c r="C648" s="34" t="s">
        <v>1930</v>
      </c>
      <c r="D648" s="34" t="s">
        <v>466</v>
      </c>
      <c r="E648" s="34" t="s">
        <v>468</v>
      </c>
      <c r="F648" s="66">
        <v>7.0051500000000003E-2</v>
      </c>
      <c r="G648" s="49">
        <v>1.6577499999999999E-3</v>
      </c>
      <c r="H648" s="103">
        <f t="shared" ref="H648:H711" si="42">IF(ISERROR(F648/G648-1),"",((F648/G648-1)))</f>
        <v>41.25697481526165</v>
      </c>
      <c r="I648" s="104">
        <v>0</v>
      </c>
      <c r="J648" s="105">
        <v>0</v>
      </c>
      <c r="K648" s="72" t="str">
        <f t="shared" si="41"/>
        <v/>
      </c>
      <c r="L648" s="74">
        <f t="shared" si="40"/>
        <v>0</v>
      </c>
      <c r="M648" s="55"/>
      <c r="O648" s="136"/>
    </row>
    <row r="649" spans="1:15" x14ac:dyDescent="0.15">
      <c r="A649" s="34" t="s">
        <v>2142</v>
      </c>
      <c r="B649" s="34" t="s">
        <v>2143</v>
      </c>
      <c r="C649" s="34" t="s">
        <v>1911</v>
      </c>
      <c r="D649" s="34" t="s">
        <v>465</v>
      </c>
      <c r="E649" s="34" t="s">
        <v>468</v>
      </c>
      <c r="F649" s="66">
        <v>6.9379999999999997E-2</v>
      </c>
      <c r="G649" s="49">
        <v>0.26476263</v>
      </c>
      <c r="H649" s="103">
        <f t="shared" si="42"/>
        <v>-0.73795395520886009</v>
      </c>
      <c r="I649" s="104">
        <v>0.20921417</v>
      </c>
      <c r="J649" s="105">
        <v>3.3869836000000002</v>
      </c>
      <c r="K649" s="72">
        <f t="shared" si="41"/>
        <v>-0.93822994300887674</v>
      </c>
      <c r="L649" s="74">
        <f t="shared" si="40"/>
        <v>3.015482415681753</v>
      </c>
      <c r="M649" s="55"/>
      <c r="O649" s="136"/>
    </row>
    <row r="650" spans="1:15" x14ac:dyDescent="0.15">
      <c r="A650" s="34" t="s">
        <v>1423</v>
      </c>
      <c r="B650" s="34" t="s">
        <v>1416</v>
      </c>
      <c r="C650" s="34" t="s">
        <v>1910</v>
      </c>
      <c r="D650" s="34" t="s">
        <v>465</v>
      </c>
      <c r="E650" s="34" t="s">
        <v>469</v>
      </c>
      <c r="F650" s="66">
        <v>6.9269589999999992E-2</v>
      </c>
      <c r="G650" s="49">
        <v>8.6996960000000012E-2</v>
      </c>
      <c r="H650" s="103">
        <f t="shared" si="42"/>
        <v>-0.20376999380208249</v>
      </c>
      <c r="I650" s="104">
        <v>0</v>
      </c>
      <c r="J650" s="105">
        <v>0</v>
      </c>
      <c r="K650" s="72" t="str">
        <f t="shared" si="41"/>
        <v/>
      </c>
      <c r="L650" s="74">
        <f t="shared" si="40"/>
        <v>0</v>
      </c>
      <c r="M650" s="55"/>
      <c r="O650" s="136"/>
    </row>
    <row r="651" spans="1:15" x14ac:dyDescent="0.15">
      <c r="A651" s="34" t="s">
        <v>869</v>
      </c>
      <c r="B651" s="34" t="s">
        <v>870</v>
      </c>
      <c r="C651" s="34" t="s">
        <v>1910</v>
      </c>
      <c r="D651" s="34" t="s">
        <v>465</v>
      </c>
      <c r="E651" s="34" t="s">
        <v>468</v>
      </c>
      <c r="F651" s="66">
        <v>6.6223589999999999E-2</v>
      </c>
      <c r="G651" s="49">
        <v>8.7437539999999994E-2</v>
      </c>
      <c r="H651" s="103">
        <f t="shared" si="42"/>
        <v>-0.24261833075358707</v>
      </c>
      <c r="I651" s="104">
        <v>4.5038400000000003E-3</v>
      </c>
      <c r="J651" s="105">
        <v>1.6138690000000001E-2</v>
      </c>
      <c r="K651" s="72">
        <f t="shared" si="41"/>
        <v>-0.72092902212013488</v>
      </c>
      <c r="L651" s="74">
        <f t="shared" si="40"/>
        <v>6.8009602016441573E-2</v>
      </c>
      <c r="M651" s="55"/>
      <c r="O651" s="136"/>
    </row>
    <row r="652" spans="1:15" x14ac:dyDescent="0.15">
      <c r="A652" s="34" t="s">
        <v>581</v>
      </c>
      <c r="B652" s="34" t="s">
        <v>912</v>
      </c>
      <c r="C652" s="34" t="s">
        <v>1475</v>
      </c>
      <c r="D652" s="34" t="s">
        <v>465</v>
      </c>
      <c r="E652" s="34" t="s">
        <v>468</v>
      </c>
      <c r="F652" s="66">
        <v>6.5022499999999997E-2</v>
      </c>
      <c r="G652" s="49">
        <v>0.1451375</v>
      </c>
      <c r="H652" s="103">
        <f t="shared" si="42"/>
        <v>-0.55199379898372236</v>
      </c>
      <c r="I652" s="104">
        <v>1.2861091299999998</v>
      </c>
      <c r="J652" s="105">
        <v>0.29024960999999999</v>
      </c>
      <c r="K652" s="72">
        <f t="shared" si="41"/>
        <v>3.4310451614388038</v>
      </c>
      <c r="L652" s="74">
        <f t="shared" si="40"/>
        <v>19.779447575839132</v>
      </c>
      <c r="M652" s="55"/>
      <c r="O652" s="136"/>
    </row>
    <row r="653" spans="1:15" x14ac:dyDescent="0.15">
      <c r="A653" s="34" t="s">
        <v>1937</v>
      </c>
      <c r="B653" s="34" t="s">
        <v>1938</v>
      </c>
      <c r="C653" s="34" t="s">
        <v>1475</v>
      </c>
      <c r="D653" s="34" t="s">
        <v>465</v>
      </c>
      <c r="E653" s="34" t="s">
        <v>468</v>
      </c>
      <c r="F653" s="66">
        <v>6.4500829999999995E-2</v>
      </c>
      <c r="G653" s="49">
        <v>6.970846E-2</v>
      </c>
      <c r="H653" s="103">
        <f t="shared" si="42"/>
        <v>-7.4705853493248986E-2</v>
      </c>
      <c r="I653" s="104">
        <v>14.939145699999999</v>
      </c>
      <c r="J653" s="105">
        <v>7.0849679999999998E-2</v>
      </c>
      <c r="K653" s="72">
        <f t="shared" si="41"/>
        <v>209.85692553586691</v>
      </c>
      <c r="L653" s="74">
        <f t="shared" si="40"/>
        <v>231.61168158611292</v>
      </c>
      <c r="M653" s="55"/>
      <c r="O653" s="136"/>
    </row>
    <row r="654" spans="1:15" x14ac:dyDescent="0.15">
      <c r="A654" s="34" t="s">
        <v>711</v>
      </c>
      <c r="B654" s="34" t="s">
        <v>713</v>
      </c>
      <c r="C654" s="34" t="s">
        <v>1909</v>
      </c>
      <c r="D654" s="34" t="s">
        <v>465</v>
      </c>
      <c r="E654" s="34" t="s">
        <v>468</v>
      </c>
      <c r="F654" s="66">
        <v>5.8680000000000003E-2</v>
      </c>
      <c r="G654" s="49">
        <v>0</v>
      </c>
      <c r="H654" s="103" t="str">
        <f t="shared" si="42"/>
        <v/>
      </c>
      <c r="I654" s="104">
        <v>5.8680000000000003E-2</v>
      </c>
      <c r="J654" s="105">
        <v>0</v>
      </c>
      <c r="K654" s="72" t="str">
        <f t="shared" si="41"/>
        <v/>
      </c>
      <c r="L654" s="74">
        <f t="shared" si="40"/>
        <v>1</v>
      </c>
      <c r="M654" s="55"/>
      <c r="O654" s="136"/>
    </row>
    <row r="655" spans="1:15" x14ac:dyDescent="0.15">
      <c r="A655" s="34" t="s">
        <v>728</v>
      </c>
      <c r="B655" s="34" t="s">
        <v>729</v>
      </c>
      <c r="C655" s="34" t="s">
        <v>1911</v>
      </c>
      <c r="D655" s="34" t="s">
        <v>465</v>
      </c>
      <c r="E655" s="34" t="s">
        <v>468</v>
      </c>
      <c r="F655" s="66">
        <v>5.8528050000000005E-2</v>
      </c>
      <c r="G655" s="49">
        <v>6.9454350000000012E-2</v>
      </c>
      <c r="H655" s="103">
        <f t="shared" si="42"/>
        <v>-0.15731628040576295</v>
      </c>
      <c r="I655" s="104">
        <v>8.0780000000000001E-3</v>
      </c>
      <c r="J655" s="105">
        <v>0</v>
      </c>
      <c r="K655" s="72" t="str">
        <f t="shared" si="41"/>
        <v/>
      </c>
      <c r="L655" s="74">
        <f t="shared" si="40"/>
        <v>0.13801929160462376</v>
      </c>
      <c r="M655" s="55"/>
      <c r="O655" s="136"/>
    </row>
    <row r="656" spans="1:15" x14ac:dyDescent="0.15">
      <c r="A656" s="34" t="s">
        <v>457</v>
      </c>
      <c r="B656" s="34" t="s">
        <v>458</v>
      </c>
      <c r="C656" s="34" t="s">
        <v>1916</v>
      </c>
      <c r="D656" s="34" t="s">
        <v>465</v>
      </c>
      <c r="E656" s="34" t="s">
        <v>469</v>
      </c>
      <c r="F656" s="66">
        <v>5.7923699999999995E-2</v>
      </c>
      <c r="G656" s="49">
        <v>0.39637537</v>
      </c>
      <c r="H656" s="103">
        <f t="shared" si="42"/>
        <v>-0.85386655078997464</v>
      </c>
      <c r="I656" s="104">
        <v>0</v>
      </c>
      <c r="J656" s="105">
        <v>0</v>
      </c>
      <c r="K656" s="72" t="str">
        <f t="shared" si="41"/>
        <v/>
      </c>
      <c r="L656" s="74">
        <f t="shared" si="40"/>
        <v>0</v>
      </c>
      <c r="M656" s="55"/>
      <c r="O656" s="136"/>
    </row>
    <row r="657" spans="1:15" x14ac:dyDescent="0.15">
      <c r="A657" s="34" t="s">
        <v>459</v>
      </c>
      <c r="B657" s="34" t="s">
        <v>460</v>
      </c>
      <c r="C657" s="34" t="s">
        <v>1916</v>
      </c>
      <c r="D657" s="34" t="s">
        <v>465</v>
      </c>
      <c r="E657" s="34" t="s">
        <v>469</v>
      </c>
      <c r="F657" s="66">
        <v>5.5594029999999996E-2</v>
      </c>
      <c r="G657" s="49">
        <v>0.27773228999999999</v>
      </c>
      <c r="H657" s="103">
        <f t="shared" si="42"/>
        <v>-0.79982871275068523</v>
      </c>
      <c r="I657" s="104">
        <v>1.439151E-2</v>
      </c>
      <c r="J657" s="105">
        <v>1.0457069999999999E-2</v>
      </c>
      <c r="K657" s="72">
        <f t="shared" si="41"/>
        <v>0.37624688368730452</v>
      </c>
      <c r="L657" s="74">
        <f t="shared" si="40"/>
        <v>0.25886790362202561</v>
      </c>
      <c r="M657" s="55"/>
      <c r="O657" s="136"/>
    </row>
    <row r="658" spans="1:15" x14ac:dyDescent="0.15">
      <c r="A658" s="34" t="s">
        <v>2059</v>
      </c>
      <c r="B658" s="34" t="s">
        <v>811</v>
      </c>
      <c r="C658" s="34" t="s">
        <v>1913</v>
      </c>
      <c r="D658" s="34" t="s">
        <v>466</v>
      </c>
      <c r="E658" s="34" t="s">
        <v>469</v>
      </c>
      <c r="F658" s="66">
        <v>5.5476088999999999E-2</v>
      </c>
      <c r="G658" s="49">
        <v>3.9545230000000001E-2</v>
      </c>
      <c r="H658" s="103">
        <f t="shared" si="42"/>
        <v>0.40285159550216298</v>
      </c>
      <c r="I658" s="104">
        <v>1.001782E-2</v>
      </c>
      <c r="J658" s="105">
        <v>1.02195E-3</v>
      </c>
      <c r="K658" s="72">
        <f t="shared" si="41"/>
        <v>8.8026517931405657</v>
      </c>
      <c r="L658" s="74">
        <f t="shared" si="40"/>
        <v>0.18057905992616027</v>
      </c>
      <c r="M658" s="55"/>
      <c r="O658" s="136"/>
    </row>
    <row r="659" spans="1:15" x14ac:dyDescent="0.15">
      <c r="A659" s="34" t="s">
        <v>1061</v>
      </c>
      <c r="B659" s="34" t="s">
        <v>2139</v>
      </c>
      <c r="C659" s="34" t="s">
        <v>1909</v>
      </c>
      <c r="D659" s="34" t="s">
        <v>465</v>
      </c>
      <c r="E659" s="34" t="s">
        <v>468</v>
      </c>
      <c r="F659" s="66">
        <v>5.4875269999999997E-2</v>
      </c>
      <c r="G659" s="49">
        <v>0.55753568000000009</v>
      </c>
      <c r="H659" s="103">
        <f t="shared" si="42"/>
        <v>-0.90157532160094223</v>
      </c>
      <c r="I659" s="104">
        <v>0.27165040000000001</v>
      </c>
      <c r="J659" s="105">
        <v>0.85850612999999998</v>
      </c>
      <c r="K659" s="72">
        <f t="shared" si="41"/>
        <v>-0.68357779809912356</v>
      </c>
      <c r="L659" s="74">
        <f t="shared" si="40"/>
        <v>4.9503246179927682</v>
      </c>
      <c r="M659" s="55"/>
      <c r="O659" s="136"/>
    </row>
    <row r="660" spans="1:15" x14ac:dyDescent="0.15">
      <c r="A660" s="34" t="s">
        <v>1098</v>
      </c>
      <c r="B660" s="34" t="s">
        <v>2157</v>
      </c>
      <c r="C660" s="34" t="s">
        <v>1909</v>
      </c>
      <c r="D660" s="34" t="s">
        <v>465</v>
      </c>
      <c r="E660" s="34" t="s">
        <v>468</v>
      </c>
      <c r="F660" s="66">
        <v>5.4568620000000005E-2</v>
      </c>
      <c r="G660" s="49">
        <v>0.10804782</v>
      </c>
      <c r="H660" s="103">
        <f t="shared" si="42"/>
        <v>-0.49495862109943534</v>
      </c>
      <c r="I660" s="104">
        <v>0</v>
      </c>
      <c r="J660" s="105">
        <v>0</v>
      </c>
      <c r="K660" s="72" t="str">
        <f t="shared" si="41"/>
        <v/>
      </c>
      <c r="L660" s="74">
        <f t="shared" si="40"/>
        <v>0</v>
      </c>
      <c r="M660" s="55"/>
      <c r="O660" s="136"/>
    </row>
    <row r="661" spans="1:15" x14ac:dyDescent="0.15">
      <c r="A661" s="34" t="s">
        <v>1946</v>
      </c>
      <c r="B661" s="34" t="s">
        <v>1947</v>
      </c>
      <c r="C661" s="34" t="s">
        <v>1914</v>
      </c>
      <c r="D661" s="34" t="s">
        <v>465</v>
      </c>
      <c r="E661" s="34" t="s">
        <v>469</v>
      </c>
      <c r="F661" s="66">
        <v>5.4504839999999999E-2</v>
      </c>
      <c r="G661" s="49">
        <v>0.39690139000000002</v>
      </c>
      <c r="H661" s="103">
        <f t="shared" si="42"/>
        <v>-0.86267410149407642</v>
      </c>
      <c r="I661" s="104">
        <v>0</v>
      </c>
      <c r="J661" s="105">
        <v>0.14945198999999998</v>
      </c>
      <c r="K661" s="72">
        <f t="shared" si="41"/>
        <v>-1</v>
      </c>
      <c r="L661" s="74">
        <f t="shared" si="40"/>
        <v>0</v>
      </c>
      <c r="M661" s="55"/>
      <c r="O661" s="136"/>
    </row>
    <row r="662" spans="1:15" x14ac:dyDescent="0.15">
      <c r="A662" s="34" t="s">
        <v>1269</v>
      </c>
      <c r="B662" s="34" t="s">
        <v>1270</v>
      </c>
      <c r="C662" s="34" t="s">
        <v>1910</v>
      </c>
      <c r="D662" s="34" t="s">
        <v>465</v>
      </c>
      <c r="E662" s="34" t="s">
        <v>468</v>
      </c>
      <c r="F662" s="66">
        <v>5.253298E-2</v>
      </c>
      <c r="G662" s="49">
        <v>5.1392E-3</v>
      </c>
      <c r="H662" s="103">
        <f t="shared" si="42"/>
        <v>9.2220150996264003</v>
      </c>
      <c r="I662" s="104">
        <v>3.9989624956186503E-3</v>
      </c>
      <c r="J662" s="105">
        <v>0</v>
      </c>
      <c r="K662" s="72" t="str">
        <f t="shared" si="41"/>
        <v/>
      </c>
      <c r="L662" s="74">
        <f t="shared" si="40"/>
        <v>7.6122894524899412E-2</v>
      </c>
      <c r="M662" s="55"/>
      <c r="O662" s="136"/>
    </row>
    <row r="663" spans="1:15" x14ac:dyDescent="0.15">
      <c r="A663" s="34" t="s">
        <v>1647</v>
      </c>
      <c r="B663" s="34" t="s">
        <v>1651</v>
      </c>
      <c r="C663" s="34" t="s">
        <v>1916</v>
      </c>
      <c r="D663" s="34" t="s">
        <v>465</v>
      </c>
      <c r="E663" s="34" t="s">
        <v>469</v>
      </c>
      <c r="F663" s="66">
        <v>5.1802599999999997E-2</v>
      </c>
      <c r="G663" s="49">
        <v>1.75749226</v>
      </c>
      <c r="H663" s="103">
        <f t="shared" si="42"/>
        <v>-0.97052470660667378</v>
      </c>
      <c r="I663" s="104">
        <v>2.1478E-4</v>
      </c>
      <c r="J663" s="105">
        <v>0.98261609999999999</v>
      </c>
      <c r="K663" s="72">
        <f t="shared" si="41"/>
        <v>-0.99978142023115635</v>
      </c>
      <c r="L663" s="74">
        <f t="shared" si="40"/>
        <v>4.1461239397250337E-3</v>
      </c>
      <c r="M663" s="55"/>
      <c r="O663" s="136"/>
    </row>
    <row r="664" spans="1:15" x14ac:dyDescent="0.15">
      <c r="A664" s="34" t="s">
        <v>846</v>
      </c>
      <c r="B664" s="34" t="s">
        <v>650</v>
      </c>
      <c r="C664" s="34" t="s">
        <v>1916</v>
      </c>
      <c r="D664" s="34" t="s">
        <v>465</v>
      </c>
      <c r="E664" s="34" t="s">
        <v>469</v>
      </c>
      <c r="F664" s="66">
        <v>5.0774379999999994E-2</v>
      </c>
      <c r="G664" s="49">
        <v>4.0459203999999999E-2</v>
      </c>
      <c r="H664" s="103">
        <f t="shared" si="42"/>
        <v>0.25495251957996978</v>
      </c>
      <c r="I664" s="104">
        <v>1.77932E-3</v>
      </c>
      <c r="J664" s="105">
        <v>6.3401600000000001E-3</v>
      </c>
      <c r="K664" s="72">
        <f t="shared" si="41"/>
        <v>-0.71935724019583103</v>
      </c>
      <c r="L664" s="74">
        <f t="shared" si="40"/>
        <v>3.5043657844763446E-2</v>
      </c>
      <c r="M664" s="55"/>
      <c r="O664" s="136"/>
    </row>
    <row r="665" spans="1:15" x14ac:dyDescent="0.15">
      <c r="A665" s="34" t="s">
        <v>1962</v>
      </c>
      <c r="B665" s="34" t="s">
        <v>664</v>
      </c>
      <c r="C665" s="34" t="s">
        <v>1911</v>
      </c>
      <c r="D665" s="34" t="s">
        <v>465</v>
      </c>
      <c r="E665" s="34" t="s">
        <v>468</v>
      </c>
      <c r="F665" s="66">
        <v>5.0088800000000003E-2</v>
      </c>
      <c r="G665" s="49">
        <v>0</v>
      </c>
      <c r="H665" s="103" t="str">
        <f t="shared" si="42"/>
        <v/>
      </c>
      <c r="I665" s="104">
        <v>0</v>
      </c>
      <c r="J665" s="105">
        <v>3.8685646</v>
      </c>
      <c r="K665" s="72">
        <f t="shared" si="41"/>
        <v>-1</v>
      </c>
      <c r="L665" s="74">
        <f t="shared" si="40"/>
        <v>0</v>
      </c>
      <c r="M665" s="55"/>
      <c r="O665" s="136"/>
    </row>
    <row r="666" spans="1:15" x14ac:dyDescent="0.15">
      <c r="A666" s="34" t="s">
        <v>2110</v>
      </c>
      <c r="B666" s="34" t="s">
        <v>2111</v>
      </c>
      <c r="C666" s="34" t="s">
        <v>1915</v>
      </c>
      <c r="D666" s="34" t="s">
        <v>466</v>
      </c>
      <c r="E666" s="34" t="s">
        <v>469</v>
      </c>
      <c r="F666" s="66">
        <v>4.90499E-2</v>
      </c>
      <c r="G666" s="49">
        <v>1.21437E-2</v>
      </c>
      <c r="H666" s="103">
        <f t="shared" si="42"/>
        <v>3.0391231667448961</v>
      </c>
      <c r="I666" s="104">
        <v>0</v>
      </c>
      <c r="J666" s="105">
        <v>0</v>
      </c>
      <c r="K666" s="72" t="str">
        <f t="shared" si="41"/>
        <v/>
      </c>
      <c r="L666" s="74">
        <f t="shared" si="40"/>
        <v>0</v>
      </c>
      <c r="M666" s="55"/>
      <c r="O666" s="136"/>
    </row>
    <row r="667" spans="1:15" x14ac:dyDescent="0.15">
      <c r="A667" s="34" t="s">
        <v>20</v>
      </c>
      <c r="B667" s="34" t="s">
        <v>21</v>
      </c>
      <c r="C667" s="34" t="s">
        <v>2176</v>
      </c>
      <c r="D667" s="34" t="s">
        <v>466</v>
      </c>
      <c r="E667" s="34" t="s">
        <v>469</v>
      </c>
      <c r="F667" s="66">
        <v>4.7658180000000001E-2</v>
      </c>
      <c r="G667" s="49">
        <v>0.32093950999999998</v>
      </c>
      <c r="H667" s="103">
        <f t="shared" si="42"/>
        <v>-0.85150416662629036</v>
      </c>
      <c r="I667" s="104">
        <v>6.9875949999999992E-2</v>
      </c>
      <c r="J667" s="105">
        <v>4.9493421733059799</v>
      </c>
      <c r="K667" s="72">
        <f t="shared" si="41"/>
        <v>-0.98588177023264378</v>
      </c>
      <c r="L667" s="74">
        <f t="shared" si="40"/>
        <v>1.4661900643289356</v>
      </c>
      <c r="M667" s="55"/>
      <c r="O667" s="136"/>
    </row>
    <row r="668" spans="1:15" x14ac:dyDescent="0.15">
      <c r="A668" s="34" t="s">
        <v>745</v>
      </c>
      <c r="B668" s="34" t="s">
        <v>758</v>
      </c>
      <c r="C668" s="34" t="s">
        <v>1916</v>
      </c>
      <c r="D668" s="34" t="s">
        <v>465</v>
      </c>
      <c r="E668" s="34" t="s">
        <v>468</v>
      </c>
      <c r="F668" s="66">
        <v>4.7418160000000001E-2</v>
      </c>
      <c r="G668" s="49">
        <v>8.6700000000000006E-3</v>
      </c>
      <c r="H668" s="103">
        <f t="shared" si="42"/>
        <v>4.4692226066897343</v>
      </c>
      <c r="I668" s="104">
        <v>0</v>
      </c>
      <c r="J668" s="105">
        <v>0</v>
      </c>
      <c r="K668" s="72" t="str">
        <f t="shared" si="41"/>
        <v/>
      </c>
      <c r="L668" s="74">
        <f t="shared" si="40"/>
        <v>0</v>
      </c>
      <c r="M668" s="55"/>
      <c r="O668" s="136"/>
    </row>
    <row r="669" spans="1:15" x14ac:dyDescent="0.15">
      <c r="A669" s="34" t="s">
        <v>1167</v>
      </c>
      <c r="B669" s="34" t="s">
        <v>1324</v>
      </c>
      <c r="C669" s="34" t="s">
        <v>1916</v>
      </c>
      <c r="D669" s="34" t="s">
        <v>465</v>
      </c>
      <c r="E669" s="34" t="s">
        <v>468</v>
      </c>
      <c r="F669" s="66">
        <v>4.4340749999999998E-2</v>
      </c>
      <c r="G669" s="49">
        <v>1.5187808</v>
      </c>
      <c r="H669" s="103">
        <f t="shared" si="42"/>
        <v>-0.97080503651349814</v>
      </c>
      <c r="I669" s="104">
        <v>7.8890710000000003E-2</v>
      </c>
      <c r="J669" s="105">
        <v>1.0519092700000001</v>
      </c>
      <c r="K669" s="72">
        <f t="shared" si="41"/>
        <v>-0.92500236260870672</v>
      </c>
      <c r="L669" s="74">
        <f t="shared" si="40"/>
        <v>1.7791920524573899</v>
      </c>
      <c r="M669" s="55"/>
      <c r="O669" s="136"/>
    </row>
    <row r="670" spans="1:15" x14ac:dyDescent="0.15">
      <c r="A670" s="34" t="s">
        <v>716</v>
      </c>
      <c r="B670" s="34" t="s">
        <v>717</v>
      </c>
      <c r="C670" s="34" t="s">
        <v>1915</v>
      </c>
      <c r="D670" s="34" t="s">
        <v>466</v>
      </c>
      <c r="E670" s="34" t="s">
        <v>468</v>
      </c>
      <c r="F670" s="66">
        <v>4.3808440000000004E-2</v>
      </c>
      <c r="G670" s="49">
        <v>0.17217605</v>
      </c>
      <c r="H670" s="103">
        <f t="shared" si="42"/>
        <v>-0.74556019841319388</v>
      </c>
      <c r="I670" s="104">
        <v>3.3054809999999997E-2</v>
      </c>
      <c r="J670" s="105">
        <v>0</v>
      </c>
      <c r="K670" s="72" t="str">
        <f t="shared" si="41"/>
        <v/>
      </c>
      <c r="L670" s="74">
        <f t="shared" si="40"/>
        <v>0.75453063382307139</v>
      </c>
      <c r="M670" s="55"/>
      <c r="O670" s="136"/>
    </row>
    <row r="671" spans="1:15" x14ac:dyDescent="0.15">
      <c r="A671" s="34" t="s">
        <v>273</v>
      </c>
      <c r="B671" s="34" t="s">
        <v>36</v>
      </c>
      <c r="C671" s="34" t="s">
        <v>1930</v>
      </c>
      <c r="D671" s="34" t="s">
        <v>466</v>
      </c>
      <c r="E671" s="34" t="s">
        <v>468</v>
      </c>
      <c r="F671" s="66">
        <v>4.29266211604096E-2</v>
      </c>
      <c r="G671" s="49">
        <v>0</v>
      </c>
      <c r="H671" s="103" t="str">
        <f t="shared" si="42"/>
        <v/>
      </c>
      <c r="I671" s="104">
        <v>0</v>
      </c>
      <c r="J671" s="105">
        <v>0</v>
      </c>
      <c r="K671" s="72" t="str">
        <f t="shared" si="41"/>
        <v/>
      </c>
      <c r="L671" s="74">
        <f t="shared" si="40"/>
        <v>0</v>
      </c>
      <c r="M671" s="55"/>
      <c r="O671" s="136"/>
    </row>
    <row r="672" spans="1:15" x14ac:dyDescent="0.15">
      <c r="A672" s="34" t="s">
        <v>1740</v>
      </c>
      <c r="B672" s="34" t="s">
        <v>1741</v>
      </c>
      <c r="C672" s="34" t="s">
        <v>1915</v>
      </c>
      <c r="D672" s="34" t="s">
        <v>1775</v>
      </c>
      <c r="E672" s="34" t="s">
        <v>468</v>
      </c>
      <c r="F672" s="66">
        <v>4.2838800000000003E-2</v>
      </c>
      <c r="G672" s="49">
        <v>0</v>
      </c>
      <c r="H672" s="103" t="str">
        <f t="shared" si="42"/>
        <v/>
      </c>
      <c r="I672" s="104">
        <v>3.8827800000000003E-2</v>
      </c>
      <c r="J672" s="105">
        <v>0</v>
      </c>
      <c r="K672" s="72" t="str">
        <f t="shared" si="41"/>
        <v/>
      </c>
      <c r="L672" s="74">
        <f t="shared" ref="L672:L734" si="43">IF(ISERROR(I672/F672),"",(I672/F672))</f>
        <v>0.90636992632846858</v>
      </c>
      <c r="M672" s="55"/>
      <c r="O672" s="136"/>
    </row>
    <row r="673" spans="1:15" x14ac:dyDescent="0.15">
      <c r="A673" s="34" t="s">
        <v>1088</v>
      </c>
      <c r="B673" s="34" t="s">
        <v>2150</v>
      </c>
      <c r="C673" s="34" t="s">
        <v>1909</v>
      </c>
      <c r="D673" s="34" t="s">
        <v>465</v>
      </c>
      <c r="E673" s="34" t="s">
        <v>468</v>
      </c>
      <c r="F673" s="66">
        <v>4.277864E-2</v>
      </c>
      <c r="G673" s="49">
        <v>5.0301199999999997E-2</v>
      </c>
      <c r="H673" s="103">
        <f t="shared" si="42"/>
        <v>-0.14955030893895171</v>
      </c>
      <c r="I673" s="104">
        <v>6.2836440000000007E-2</v>
      </c>
      <c r="J673" s="105">
        <v>3.02434E-2</v>
      </c>
      <c r="K673" s="72">
        <f t="shared" si="41"/>
        <v>1.07769100035049</v>
      </c>
      <c r="L673" s="74">
        <f t="shared" si="43"/>
        <v>1.4688741858086187</v>
      </c>
      <c r="M673" s="55"/>
      <c r="O673" s="136"/>
    </row>
    <row r="674" spans="1:15" x14ac:dyDescent="0.15">
      <c r="A674" s="34" t="s">
        <v>900</v>
      </c>
      <c r="B674" s="34" t="s">
        <v>300</v>
      </c>
      <c r="C674" s="34" t="s">
        <v>1475</v>
      </c>
      <c r="D674" s="34" t="s">
        <v>465</v>
      </c>
      <c r="E674" s="34" t="s">
        <v>468</v>
      </c>
      <c r="F674" s="66">
        <v>4.2051089999999999E-2</v>
      </c>
      <c r="G674" s="49">
        <v>0.690373193</v>
      </c>
      <c r="H674" s="103">
        <f t="shared" si="42"/>
        <v>-0.93908933541108686</v>
      </c>
      <c r="I674" s="104">
        <v>2.8959191099999999</v>
      </c>
      <c r="J674" s="105">
        <v>17.950672899999997</v>
      </c>
      <c r="K674" s="72">
        <f t="shared" si="41"/>
        <v>-0.83867350677422237</v>
      </c>
      <c r="L674" s="74">
        <f t="shared" si="43"/>
        <v>68.866683598451317</v>
      </c>
      <c r="M674" s="55"/>
      <c r="O674" s="136"/>
    </row>
    <row r="675" spans="1:15" x14ac:dyDescent="0.15">
      <c r="A675" s="34" t="s">
        <v>552</v>
      </c>
      <c r="B675" s="34" t="s">
        <v>2148</v>
      </c>
      <c r="C675" s="34" t="s">
        <v>1910</v>
      </c>
      <c r="D675" s="34" t="s">
        <v>465</v>
      </c>
      <c r="E675" s="34" t="s">
        <v>468</v>
      </c>
      <c r="F675" s="66">
        <v>4.1379400000000004E-2</v>
      </c>
      <c r="G675" s="49">
        <v>0</v>
      </c>
      <c r="H675" s="103" t="str">
        <f t="shared" si="42"/>
        <v/>
      </c>
      <c r="I675" s="104">
        <v>0</v>
      </c>
      <c r="J675" s="105">
        <v>0</v>
      </c>
      <c r="K675" s="72" t="str">
        <f t="shared" si="41"/>
        <v/>
      </c>
      <c r="L675" s="74">
        <f t="shared" si="43"/>
        <v>0</v>
      </c>
      <c r="M675" s="55"/>
      <c r="O675" s="136"/>
    </row>
    <row r="676" spans="1:15" x14ac:dyDescent="0.15">
      <c r="A676" s="34" t="s">
        <v>887</v>
      </c>
      <c r="B676" s="34" t="s">
        <v>888</v>
      </c>
      <c r="C676" s="34" t="s">
        <v>1910</v>
      </c>
      <c r="D676" s="34" t="s">
        <v>465</v>
      </c>
      <c r="E676" s="34" t="s">
        <v>468</v>
      </c>
      <c r="F676" s="66">
        <v>4.0750339999999996E-2</v>
      </c>
      <c r="G676" s="49">
        <v>0.26835449</v>
      </c>
      <c r="H676" s="103">
        <f t="shared" si="42"/>
        <v>-0.84814735166160249</v>
      </c>
      <c r="I676" s="104">
        <v>0.43688399999999999</v>
      </c>
      <c r="J676" s="105">
        <v>0.25296642000000003</v>
      </c>
      <c r="K676" s="72">
        <f t="shared" si="41"/>
        <v>0.72704345501667755</v>
      </c>
      <c r="L676" s="74">
        <f t="shared" si="43"/>
        <v>10.720990303393789</v>
      </c>
      <c r="M676" s="55"/>
      <c r="O676" s="136"/>
    </row>
    <row r="677" spans="1:15" x14ac:dyDescent="0.15">
      <c r="A677" s="34" t="s">
        <v>1071</v>
      </c>
      <c r="B677" s="34" t="s">
        <v>448</v>
      </c>
      <c r="C677" s="34" t="s">
        <v>1909</v>
      </c>
      <c r="D677" s="34" t="s">
        <v>465</v>
      </c>
      <c r="E677" s="34" t="s">
        <v>468</v>
      </c>
      <c r="F677" s="66">
        <v>4.060776E-2</v>
      </c>
      <c r="G677" s="49">
        <v>2.5184999999999999E-3</v>
      </c>
      <c r="H677" s="103">
        <f t="shared" si="42"/>
        <v>15.123787969029184</v>
      </c>
      <c r="I677" s="104">
        <v>4.060776E-2</v>
      </c>
      <c r="J677" s="105">
        <v>2.5184999999999999E-3</v>
      </c>
      <c r="K677" s="72">
        <f t="shared" si="41"/>
        <v>15.123787969029184</v>
      </c>
      <c r="L677" s="74">
        <f t="shared" si="43"/>
        <v>1</v>
      </c>
      <c r="M677" s="55"/>
      <c r="O677" s="136"/>
    </row>
    <row r="678" spans="1:15" x14ac:dyDescent="0.15">
      <c r="A678" s="34" t="s">
        <v>747</v>
      </c>
      <c r="B678" s="34" t="s">
        <v>760</v>
      </c>
      <c r="C678" s="34" t="s">
        <v>1916</v>
      </c>
      <c r="D678" s="34" t="s">
        <v>465</v>
      </c>
      <c r="E678" s="34" t="s">
        <v>468</v>
      </c>
      <c r="F678" s="66">
        <v>4.0454190000000001E-2</v>
      </c>
      <c r="G678" s="49">
        <v>1.4593700000000001E-2</v>
      </c>
      <c r="H678" s="103">
        <f t="shared" si="42"/>
        <v>1.7720310819052054</v>
      </c>
      <c r="I678" s="104">
        <v>0</v>
      </c>
      <c r="J678" s="105">
        <v>0</v>
      </c>
      <c r="K678" s="72" t="str">
        <f t="shared" si="41"/>
        <v/>
      </c>
      <c r="L678" s="74">
        <f t="shared" si="43"/>
        <v>0</v>
      </c>
      <c r="M678" s="55"/>
      <c r="O678" s="136"/>
    </row>
    <row r="679" spans="1:15" x14ac:dyDescent="0.15">
      <c r="A679" s="34" t="s">
        <v>52</v>
      </c>
      <c r="B679" s="34" t="s">
        <v>906</v>
      </c>
      <c r="C679" s="34" t="s">
        <v>1475</v>
      </c>
      <c r="D679" s="34" t="s">
        <v>465</v>
      </c>
      <c r="E679" s="34" t="s">
        <v>468</v>
      </c>
      <c r="F679" s="66">
        <v>4.0169999999999997E-2</v>
      </c>
      <c r="G679" s="49">
        <v>3.10659E-2</v>
      </c>
      <c r="H679" s="103">
        <f t="shared" si="42"/>
        <v>0.2930576612942164</v>
      </c>
      <c r="I679" s="104">
        <v>4.0169999999999997E-2</v>
      </c>
      <c r="J679" s="105">
        <v>3.10659E-2</v>
      </c>
      <c r="K679" s="72">
        <f t="shared" ref="K679:K741" si="44">IF(ISERROR(I679/J679-1),"",((I679/J679-1)))</f>
        <v>0.2930576612942164</v>
      </c>
      <c r="L679" s="74">
        <f t="shared" si="43"/>
        <v>1</v>
      </c>
      <c r="M679" s="55"/>
      <c r="O679" s="136"/>
    </row>
    <row r="680" spans="1:15" x14ac:dyDescent="0.15">
      <c r="A680" s="34" t="s">
        <v>403</v>
      </c>
      <c r="B680" s="34" t="s">
        <v>171</v>
      </c>
      <c r="C680" s="34" t="s">
        <v>1917</v>
      </c>
      <c r="D680" s="34" t="s">
        <v>466</v>
      </c>
      <c r="E680" s="34" t="s">
        <v>469</v>
      </c>
      <c r="F680" s="66">
        <v>3.684188E-2</v>
      </c>
      <c r="G680" s="49">
        <v>2.9633939999999998E-2</v>
      </c>
      <c r="H680" s="103">
        <f t="shared" si="42"/>
        <v>0.24323259073886239</v>
      </c>
      <c r="I680" s="104">
        <v>0</v>
      </c>
      <c r="J680" s="105">
        <v>0</v>
      </c>
      <c r="K680" s="72" t="str">
        <f t="shared" si="44"/>
        <v/>
      </c>
      <c r="L680" s="74">
        <f t="shared" si="43"/>
        <v>0</v>
      </c>
      <c r="M680" s="55"/>
      <c r="O680" s="136"/>
    </row>
    <row r="681" spans="1:15" x14ac:dyDescent="0.15">
      <c r="A681" s="34" t="s">
        <v>103</v>
      </c>
      <c r="B681" s="34" t="s">
        <v>104</v>
      </c>
      <c r="C681" s="34" t="s">
        <v>1913</v>
      </c>
      <c r="D681" s="34" t="s">
        <v>466</v>
      </c>
      <c r="E681" s="34" t="s">
        <v>469</v>
      </c>
      <c r="F681" s="66">
        <v>3.6687560000000001E-2</v>
      </c>
      <c r="G681" s="49">
        <v>0.25235771000000001</v>
      </c>
      <c r="H681" s="103">
        <f t="shared" si="42"/>
        <v>-0.85462080790002415</v>
      </c>
      <c r="I681" s="104">
        <v>0</v>
      </c>
      <c r="J681" s="105">
        <v>9.9431470000000008E-2</v>
      </c>
      <c r="K681" s="72">
        <f t="shared" si="44"/>
        <v>-1</v>
      </c>
      <c r="L681" s="74">
        <f t="shared" si="43"/>
        <v>0</v>
      </c>
      <c r="M681" s="55"/>
      <c r="O681" s="136"/>
    </row>
    <row r="682" spans="1:15" x14ac:dyDescent="0.15">
      <c r="A682" s="34" t="s">
        <v>189</v>
      </c>
      <c r="B682" s="34" t="s">
        <v>190</v>
      </c>
      <c r="C682" s="34" t="s">
        <v>1917</v>
      </c>
      <c r="D682" s="34" t="s">
        <v>466</v>
      </c>
      <c r="E682" s="34" t="s">
        <v>469</v>
      </c>
      <c r="F682" s="66">
        <v>3.3579428999999994E-2</v>
      </c>
      <c r="G682" s="49">
        <v>3.4675895999999998E-2</v>
      </c>
      <c r="H682" s="103">
        <f t="shared" si="42"/>
        <v>-3.1620437435848969E-2</v>
      </c>
      <c r="I682" s="104">
        <v>0</v>
      </c>
      <c r="J682" s="105">
        <v>0</v>
      </c>
      <c r="K682" s="72" t="str">
        <f t="shared" si="44"/>
        <v/>
      </c>
      <c r="L682" s="74">
        <f t="shared" si="43"/>
        <v>0</v>
      </c>
      <c r="M682" s="55"/>
      <c r="O682" s="136"/>
    </row>
    <row r="683" spans="1:15" x14ac:dyDescent="0.15">
      <c r="A683" s="34" t="s">
        <v>2076</v>
      </c>
      <c r="B683" s="34" t="s">
        <v>908</v>
      </c>
      <c r="C683" s="34" t="s">
        <v>1912</v>
      </c>
      <c r="D683" s="34" t="s">
        <v>465</v>
      </c>
      <c r="E683" s="34" t="s">
        <v>468</v>
      </c>
      <c r="F683" s="66">
        <v>3.3424660000000002E-2</v>
      </c>
      <c r="G683" s="49">
        <v>2.735104E-2</v>
      </c>
      <c r="H683" s="103">
        <f t="shared" si="42"/>
        <v>0.22206175706664166</v>
      </c>
      <c r="I683" s="104">
        <v>0</v>
      </c>
      <c r="J683" s="105">
        <v>0</v>
      </c>
      <c r="K683" s="72" t="str">
        <f t="shared" si="44"/>
        <v/>
      </c>
      <c r="L683" s="74">
        <f t="shared" si="43"/>
        <v>0</v>
      </c>
      <c r="M683" s="55"/>
      <c r="O683" s="136"/>
    </row>
    <row r="684" spans="1:15" x14ac:dyDescent="0.15">
      <c r="A684" s="34" t="s">
        <v>280</v>
      </c>
      <c r="B684" s="34" t="s">
        <v>28</v>
      </c>
      <c r="C684" s="34" t="s">
        <v>1930</v>
      </c>
      <c r="D684" s="34" t="s">
        <v>2152</v>
      </c>
      <c r="E684" s="34" t="s">
        <v>468</v>
      </c>
      <c r="F684" s="66">
        <v>3.3288900000000003E-2</v>
      </c>
      <c r="G684" s="49">
        <v>2.34867961</v>
      </c>
      <c r="H684" s="103">
        <f t="shared" si="42"/>
        <v>-0.98582654702741679</v>
      </c>
      <c r="I684" s="104">
        <v>1.7309400000000003E-2</v>
      </c>
      <c r="J684" s="105">
        <v>0</v>
      </c>
      <c r="K684" s="72" t="str">
        <f t="shared" si="44"/>
        <v/>
      </c>
      <c r="L684" s="74">
        <f t="shared" si="43"/>
        <v>0.5199751268440832</v>
      </c>
      <c r="M684" s="55"/>
      <c r="O684" s="136"/>
    </row>
    <row r="685" spans="1:15" x14ac:dyDescent="0.15">
      <c r="A685" s="34" t="s">
        <v>1950</v>
      </c>
      <c r="B685" s="34" t="s">
        <v>1973</v>
      </c>
      <c r="C685" s="34" t="s">
        <v>1914</v>
      </c>
      <c r="D685" s="34" t="s">
        <v>465</v>
      </c>
      <c r="E685" s="34" t="s">
        <v>469</v>
      </c>
      <c r="F685" s="66">
        <v>3.1195799999999999E-2</v>
      </c>
      <c r="G685" s="49">
        <v>9.5614039999999997E-2</v>
      </c>
      <c r="H685" s="103">
        <f t="shared" si="42"/>
        <v>-0.67373201676239181</v>
      </c>
      <c r="I685" s="104">
        <v>0</v>
      </c>
      <c r="J685" s="105">
        <v>0</v>
      </c>
      <c r="K685" s="72" t="str">
        <f t="shared" si="44"/>
        <v/>
      </c>
      <c r="L685" s="74">
        <f t="shared" si="43"/>
        <v>0</v>
      </c>
      <c r="M685" s="55"/>
      <c r="O685" s="136"/>
    </row>
    <row r="686" spans="1:15" x14ac:dyDescent="0.15">
      <c r="A686" s="34" t="s">
        <v>187</v>
      </c>
      <c r="B686" s="86" t="s">
        <v>188</v>
      </c>
      <c r="C686" s="34" t="s">
        <v>1917</v>
      </c>
      <c r="D686" s="34" t="s">
        <v>466</v>
      </c>
      <c r="E686" s="34" t="s">
        <v>469</v>
      </c>
      <c r="F686" s="66">
        <v>3.0888315E-2</v>
      </c>
      <c r="G686" s="49">
        <v>2.7552085E-2</v>
      </c>
      <c r="H686" s="103">
        <f t="shared" si="42"/>
        <v>0.12108811365818584</v>
      </c>
      <c r="I686" s="104">
        <v>0</v>
      </c>
      <c r="J686" s="105">
        <v>0</v>
      </c>
      <c r="K686" s="72" t="str">
        <f t="shared" si="44"/>
        <v/>
      </c>
      <c r="L686" s="74">
        <f t="shared" si="43"/>
        <v>0</v>
      </c>
      <c r="M686" s="55"/>
      <c r="O686" s="136"/>
    </row>
    <row r="687" spans="1:15" x14ac:dyDescent="0.15">
      <c r="A687" s="34" t="s">
        <v>1797</v>
      </c>
      <c r="B687" s="34" t="s">
        <v>1798</v>
      </c>
      <c r="C687" s="34" t="s">
        <v>1910</v>
      </c>
      <c r="D687" s="34" t="s">
        <v>465</v>
      </c>
      <c r="E687" s="34" t="s">
        <v>468</v>
      </c>
      <c r="F687" s="66">
        <v>3.0703859999999999E-2</v>
      </c>
      <c r="G687" s="49">
        <v>0</v>
      </c>
      <c r="H687" s="103" t="str">
        <f t="shared" si="42"/>
        <v/>
      </c>
      <c r="I687" s="104">
        <v>24.970836800000001</v>
      </c>
      <c r="J687" s="105">
        <v>0</v>
      </c>
      <c r="K687" s="72" t="str">
        <f t="shared" si="44"/>
        <v/>
      </c>
      <c r="L687" s="74">
        <f t="shared" si="43"/>
        <v>813.28005013050483</v>
      </c>
      <c r="M687" s="55"/>
      <c r="O687" s="136"/>
    </row>
    <row r="688" spans="1:15" x14ac:dyDescent="0.15">
      <c r="A688" s="34" t="s">
        <v>1279</v>
      </c>
      <c r="B688" s="34" t="s">
        <v>1280</v>
      </c>
      <c r="C688" s="34" t="s">
        <v>1910</v>
      </c>
      <c r="D688" s="34" t="s">
        <v>465</v>
      </c>
      <c r="E688" s="34" t="s">
        <v>468</v>
      </c>
      <c r="F688" s="66">
        <v>2.8922980000000001E-2</v>
      </c>
      <c r="G688" s="49">
        <v>0.53940860000000002</v>
      </c>
      <c r="H688" s="103">
        <f t="shared" si="42"/>
        <v>-0.94638020231787179</v>
      </c>
      <c r="I688" s="104">
        <v>0.247366</v>
      </c>
      <c r="J688" s="105">
        <v>0.31475999999999998</v>
      </c>
      <c r="K688" s="72">
        <f t="shared" si="44"/>
        <v>-0.21411233956029985</v>
      </c>
      <c r="L688" s="74">
        <f t="shared" si="43"/>
        <v>8.5525765325702956</v>
      </c>
      <c r="M688" s="55"/>
      <c r="O688" s="136"/>
    </row>
    <row r="689" spans="1:15" x14ac:dyDescent="0.15">
      <c r="A689" s="34" t="s">
        <v>910</v>
      </c>
      <c r="B689" s="34" t="s">
        <v>911</v>
      </c>
      <c r="C689" s="34" t="s">
        <v>1475</v>
      </c>
      <c r="D689" s="34" t="s">
        <v>465</v>
      </c>
      <c r="E689" s="34" t="s">
        <v>468</v>
      </c>
      <c r="F689" s="66">
        <v>2.8574099999999998E-2</v>
      </c>
      <c r="G689" s="49">
        <v>1.0660000000000001E-3</v>
      </c>
      <c r="H689" s="103">
        <f t="shared" si="42"/>
        <v>25.804971857410877</v>
      </c>
      <c r="I689" s="104">
        <v>0.65148455000000005</v>
      </c>
      <c r="J689" s="105">
        <v>1.0660000000000001E-3</v>
      </c>
      <c r="K689" s="72">
        <f t="shared" si="44"/>
        <v>610.14873358348962</v>
      </c>
      <c r="L689" s="74">
        <f t="shared" si="43"/>
        <v>22.799827466131919</v>
      </c>
      <c r="M689" s="55"/>
      <c r="O689" s="136"/>
    </row>
    <row r="690" spans="1:15" x14ac:dyDescent="0.15">
      <c r="A690" s="34" t="s">
        <v>1752</v>
      </c>
      <c r="B690" s="34" t="s">
        <v>1753</v>
      </c>
      <c r="C690" s="34" t="s">
        <v>1087</v>
      </c>
      <c r="D690" s="34" t="s">
        <v>465</v>
      </c>
      <c r="E690" s="34" t="s">
        <v>468</v>
      </c>
      <c r="F690" s="66">
        <v>2.844031E-2</v>
      </c>
      <c r="G690" s="49">
        <v>2.9430000000000001E-2</v>
      </c>
      <c r="H690" s="103">
        <f t="shared" si="42"/>
        <v>-3.3628610261637881E-2</v>
      </c>
      <c r="I690" s="104">
        <v>0</v>
      </c>
      <c r="J690" s="105">
        <v>0</v>
      </c>
      <c r="K690" s="72" t="str">
        <f t="shared" si="44"/>
        <v/>
      </c>
      <c r="L690" s="74">
        <f t="shared" si="43"/>
        <v>0</v>
      </c>
      <c r="M690" s="55"/>
      <c r="O690" s="136"/>
    </row>
    <row r="691" spans="1:15" x14ac:dyDescent="0.15">
      <c r="A691" s="34" t="s">
        <v>1097</v>
      </c>
      <c r="B691" s="34" t="s">
        <v>2174</v>
      </c>
      <c r="C691" s="34" t="s">
        <v>1909</v>
      </c>
      <c r="D691" s="34" t="s">
        <v>465</v>
      </c>
      <c r="E691" s="34" t="s">
        <v>468</v>
      </c>
      <c r="F691" s="66">
        <v>2.620047E-2</v>
      </c>
      <c r="G691" s="49">
        <v>0.73708981000000007</v>
      </c>
      <c r="H691" s="103">
        <f t="shared" si="42"/>
        <v>-0.96445416875319445</v>
      </c>
      <c r="I691" s="104">
        <v>0</v>
      </c>
      <c r="J691" s="105">
        <v>0</v>
      </c>
      <c r="K691" s="72" t="str">
        <f t="shared" si="44"/>
        <v/>
      </c>
      <c r="L691" s="74">
        <f t="shared" si="43"/>
        <v>0</v>
      </c>
      <c r="M691" s="55"/>
      <c r="O691" s="136"/>
    </row>
    <row r="692" spans="1:15" x14ac:dyDescent="0.15">
      <c r="A692" s="34" t="s">
        <v>61</v>
      </c>
      <c r="B692" s="34" t="s">
        <v>1259</v>
      </c>
      <c r="C692" s="34" t="s">
        <v>1914</v>
      </c>
      <c r="D692" s="34" t="s">
        <v>465</v>
      </c>
      <c r="E692" s="34" t="s">
        <v>468</v>
      </c>
      <c r="F692" s="66">
        <v>2.4974929999999999E-2</v>
      </c>
      <c r="G692" s="49">
        <v>3.9072660000000002E-2</v>
      </c>
      <c r="H692" s="103">
        <f t="shared" si="42"/>
        <v>-0.36080804327117744</v>
      </c>
      <c r="I692" s="104">
        <v>1.0762014099999999</v>
      </c>
      <c r="J692" s="105">
        <v>0</v>
      </c>
      <c r="K692" s="72" t="str">
        <f t="shared" si="44"/>
        <v/>
      </c>
      <c r="L692" s="74">
        <f t="shared" si="43"/>
        <v>43.091268323875177</v>
      </c>
      <c r="M692" s="55"/>
      <c r="O692" s="136"/>
    </row>
    <row r="693" spans="1:15" x14ac:dyDescent="0.15">
      <c r="A693" s="34" t="s">
        <v>2087</v>
      </c>
      <c r="B693" s="34" t="s">
        <v>431</v>
      </c>
      <c r="C693" s="34" t="s">
        <v>1909</v>
      </c>
      <c r="D693" s="34" t="s">
        <v>465</v>
      </c>
      <c r="E693" s="34" t="s">
        <v>468</v>
      </c>
      <c r="F693" s="66">
        <v>2.3958720000000003E-2</v>
      </c>
      <c r="G693" s="49">
        <v>2.6360250000000002E-2</v>
      </c>
      <c r="H693" s="103">
        <f t="shared" si="42"/>
        <v>-9.1104219421287658E-2</v>
      </c>
      <c r="I693" s="104">
        <v>2.3970700000000001E-2</v>
      </c>
      <c r="J693" s="105">
        <v>2.5571839999999998E-2</v>
      </c>
      <c r="K693" s="72">
        <f t="shared" si="44"/>
        <v>-6.261340599659615E-2</v>
      </c>
      <c r="L693" s="74">
        <f t="shared" si="43"/>
        <v>1.0005000267126123</v>
      </c>
      <c r="M693" s="55"/>
      <c r="O693" s="136"/>
    </row>
    <row r="694" spans="1:15" x14ac:dyDescent="0.15">
      <c r="A694" s="34" t="s">
        <v>643</v>
      </c>
      <c r="B694" s="34" t="s">
        <v>644</v>
      </c>
      <c r="C694" s="34" t="s">
        <v>1475</v>
      </c>
      <c r="D694" s="34" t="s">
        <v>465</v>
      </c>
      <c r="E694" s="34" t="s">
        <v>468</v>
      </c>
      <c r="F694" s="66">
        <v>2.3938000000000001E-2</v>
      </c>
      <c r="G694" s="49">
        <v>0.54458059999999997</v>
      </c>
      <c r="H694" s="103">
        <f t="shared" si="42"/>
        <v>-0.95604323767684707</v>
      </c>
      <c r="I694" s="104">
        <v>0</v>
      </c>
      <c r="J694" s="105">
        <v>0.54458059999999997</v>
      </c>
      <c r="K694" s="72">
        <f t="shared" si="44"/>
        <v>-1</v>
      </c>
      <c r="L694" s="74">
        <f t="shared" si="43"/>
        <v>0</v>
      </c>
      <c r="M694" s="55"/>
      <c r="O694" s="136"/>
    </row>
    <row r="695" spans="1:15" x14ac:dyDescent="0.15">
      <c r="A695" s="34" t="s">
        <v>2154</v>
      </c>
      <c r="B695" s="34" t="s">
        <v>2155</v>
      </c>
      <c r="C695" s="34" t="s">
        <v>1911</v>
      </c>
      <c r="D695" s="34" t="s">
        <v>465</v>
      </c>
      <c r="E695" s="34" t="s">
        <v>468</v>
      </c>
      <c r="F695" s="66">
        <v>2.3760750000000001E-2</v>
      </c>
      <c r="G695" s="49">
        <v>0</v>
      </c>
      <c r="H695" s="103" t="str">
        <f t="shared" si="42"/>
        <v/>
      </c>
      <c r="I695" s="104">
        <v>1.880302E-2</v>
      </c>
      <c r="J695" s="105">
        <v>0.41402002000000004</v>
      </c>
      <c r="K695" s="72">
        <f t="shared" si="44"/>
        <v>-0.95458427348513242</v>
      </c>
      <c r="L695" s="74">
        <f t="shared" si="43"/>
        <v>0.7913479162063487</v>
      </c>
      <c r="M695" s="55"/>
      <c r="O695" s="136"/>
    </row>
    <row r="696" spans="1:15" x14ac:dyDescent="0.15">
      <c r="A696" s="34" t="s">
        <v>453</v>
      </c>
      <c r="B696" s="34" t="s">
        <v>454</v>
      </c>
      <c r="C696" s="34" t="s">
        <v>1916</v>
      </c>
      <c r="D696" s="34" t="s">
        <v>465</v>
      </c>
      <c r="E696" s="34" t="s">
        <v>469</v>
      </c>
      <c r="F696" s="66">
        <v>2.3760495E-2</v>
      </c>
      <c r="G696" s="49">
        <v>2.1133505E-2</v>
      </c>
      <c r="H696" s="103">
        <f t="shared" si="42"/>
        <v>0.12430451077566174</v>
      </c>
      <c r="I696" s="104">
        <v>0</v>
      </c>
      <c r="J696" s="105">
        <v>0</v>
      </c>
      <c r="K696" s="72" t="str">
        <f t="shared" si="44"/>
        <v/>
      </c>
      <c r="L696" s="74">
        <f t="shared" si="43"/>
        <v>0</v>
      </c>
      <c r="M696" s="55"/>
      <c r="O696" s="136"/>
    </row>
    <row r="697" spans="1:15" x14ac:dyDescent="0.15">
      <c r="A697" s="34" t="s">
        <v>1799</v>
      </c>
      <c r="B697" s="34" t="s">
        <v>1800</v>
      </c>
      <c r="C697" s="34" t="s">
        <v>356</v>
      </c>
      <c r="D697" s="34" t="s">
        <v>466</v>
      </c>
      <c r="E697" s="34" t="s">
        <v>469</v>
      </c>
      <c r="F697" s="66">
        <v>2.34784E-2</v>
      </c>
      <c r="G697" s="49">
        <v>0</v>
      </c>
      <c r="H697" s="103" t="str">
        <f t="shared" si="42"/>
        <v/>
      </c>
      <c r="I697" s="104">
        <v>10.678383980410249</v>
      </c>
      <c r="J697" s="105">
        <v>0</v>
      </c>
      <c r="K697" s="72" t="str">
        <f t="shared" si="44"/>
        <v/>
      </c>
      <c r="L697" s="74">
        <f t="shared" si="43"/>
        <v>454.81736321087675</v>
      </c>
      <c r="M697" s="55"/>
      <c r="O697" s="136"/>
    </row>
    <row r="698" spans="1:15" x14ac:dyDescent="0.15">
      <c r="A698" s="34" t="s">
        <v>1064</v>
      </c>
      <c r="B698" s="34" t="s">
        <v>442</v>
      </c>
      <c r="C698" s="34" t="s">
        <v>1909</v>
      </c>
      <c r="D698" s="34" t="s">
        <v>465</v>
      </c>
      <c r="E698" s="34" t="s">
        <v>468</v>
      </c>
      <c r="F698" s="66">
        <v>2.2258080000000003E-2</v>
      </c>
      <c r="G698" s="49">
        <v>1.42786E-3</v>
      </c>
      <c r="H698" s="103">
        <f t="shared" si="42"/>
        <v>14.588419032678276</v>
      </c>
      <c r="I698" s="104">
        <v>2.2258080000000003E-2</v>
      </c>
      <c r="J698" s="105">
        <v>1.42786E-3</v>
      </c>
      <c r="K698" s="72">
        <f t="shared" si="44"/>
        <v>14.588419032678276</v>
      </c>
      <c r="L698" s="74">
        <f t="shared" si="43"/>
        <v>1</v>
      </c>
      <c r="M698" s="55"/>
      <c r="O698" s="136"/>
    </row>
    <row r="699" spans="1:15" x14ac:dyDescent="0.15">
      <c r="A699" s="34" t="s">
        <v>312</v>
      </c>
      <c r="B699" s="34" t="s">
        <v>359</v>
      </c>
      <c r="C699" s="34" t="s">
        <v>1475</v>
      </c>
      <c r="D699" s="34" t="s">
        <v>465</v>
      </c>
      <c r="E699" s="34" t="s">
        <v>468</v>
      </c>
      <c r="F699" s="66">
        <v>2.1832000000000001E-2</v>
      </c>
      <c r="G699" s="49">
        <v>0</v>
      </c>
      <c r="H699" s="103" t="str">
        <f t="shared" si="42"/>
        <v/>
      </c>
      <c r="I699" s="104">
        <v>2.1832000000000001E-2</v>
      </c>
      <c r="J699" s="105">
        <v>0</v>
      </c>
      <c r="K699" s="72" t="str">
        <f t="shared" si="44"/>
        <v/>
      </c>
      <c r="L699" s="74">
        <f t="shared" si="43"/>
        <v>1</v>
      </c>
      <c r="M699" s="55"/>
      <c r="O699" s="136"/>
    </row>
    <row r="700" spans="1:15" x14ac:dyDescent="0.15">
      <c r="A700" s="34" t="s">
        <v>1094</v>
      </c>
      <c r="B700" s="34" t="s">
        <v>2147</v>
      </c>
      <c r="C700" s="34" t="s">
        <v>1909</v>
      </c>
      <c r="D700" s="34" t="s">
        <v>465</v>
      </c>
      <c r="E700" s="34" t="s">
        <v>468</v>
      </c>
      <c r="F700" s="66">
        <v>2.151548E-2</v>
      </c>
      <c r="G700" s="49">
        <v>0.66017341000000007</v>
      </c>
      <c r="H700" s="103">
        <f t="shared" si="42"/>
        <v>-0.96740935082495971</v>
      </c>
      <c r="I700" s="104">
        <v>0</v>
      </c>
      <c r="J700" s="105">
        <v>0.60962493000000006</v>
      </c>
      <c r="K700" s="72">
        <f t="shared" si="44"/>
        <v>-1</v>
      </c>
      <c r="L700" s="74">
        <f t="shared" si="43"/>
        <v>0</v>
      </c>
      <c r="M700" s="55"/>
      <c r="O700" s="136"/>
    </row>
    <row r="701" spans="1:15" x14ac:dyDescent="0.15">
      <c r="A701" s="34" t="s">
        <v>2161</v>
      </c>
      <c r="B701" s="34" t="s">
        <v>2162</v>
      </c>
      <c r="C701" s="34" t="s">
        <v>1911</v>
      </c>
      <c r="D701" s="34" t="s">
        <v>465</v>
      </c>
      <c r="E701" s="34" t="s">
        <v>468</v>
      </c>
      <c r="F701" s="66">
        <v>1.9975949999999999E-2</v>
      </c>
      <c r="G701" s="49">
        <v>0</v>
      </c>
      <c r="H701" s="103" t="str">
        <f t="shared" si="42"/>
        <v/>
      </c>
      <c r="I701" s="104">
        <v>0</v>
      </c>
      <c r="J701" s="105">
        <v>0</v>
      </c>
      <c r="K701" s="72" t="str">
        <f t="shared" si="44"/>
        <v/>
      </c>
      <c r="L701" s="74">
        <f t="shared" si="43"/>
        <v>0</v>
      </c>
      <c r="M701" s="55"/>
      <c r="O701" s="136"/>
    </row>
    <row r="702" spans="1:15" x14ac:dyDescent="0.15">
      <c r="A702" s="34" t="s">
        <v>1801</v>
      </c>
      <c r="B702" s="34" t="s">
        <v>1802</v>
      </c>
      <c r="C702" s="34" t="s">
        <v>1914</v>
      </c>
      <c r="D702" s="34" t="s">
        <v>465</v>
      </c>
      <c r="E702" s="34" t="s">
        <v>468</v>
      </c>
      <c r="F702" s="66">
        <v>1.9720999999999999E-2</v>
      </c>
      <c r="G702" s="49">
        <v>0</v>
      </c>
      <c r="H702" s="103" t="str">
        <f t="shared" si="42"/>
        <v/>
      </c>
      <c r="I702" s="104">
        <v>0</v>
      </c>
      <c r="J702" s="105">
        <v>0</v>
      </c>
      <c r="K702" s="72" t="str">
        <f t="shared" si="44"/>
        <v/>
      </c>
      <c r="L702" s="74">
        <f t="shared" si="43"/>
        <v>0</v>
      </c>
      <c r="M702" s="55"/>
      <c r="O702" s="136"/>
    </row>
    <row r="703" spans="1:15" x14ac:dyDescent="0.15">
      <c r="A703" s="34" t="s">
        <v>1096</v>
      </c>
      <c r="B703" s="34" t="s">
        <v>2156</v>
      </c>
      <c r="C703" s="34" t="s">
        <v>1909</v>
      </c>
      <c r="D703" s="34" t="s">
        <v>465</v>
      </c>
      <c r="E703" s="34" t="s">
        <v>468</v>
      </c>
      <c r="F703" s="66">
        <v>1.9524679999999999E-2</v>
      </c>
      <c r="G703" s="49">
        <v>0</v>
      </c>
      <c r="H703" s="103" t="str">
        <f t="shared" si="42"/>
        <v/>
      </c>
      <c r="I703" s="104">
        <v>0</v>
      </c>
      <c r="J703" s="105">
        <v>0</v>
      </c>
      <c r="K703" s="72" t="str">
        <f t="shared" si="44"/>
        <v/>
      </c>
      <c r="L703" s="74">
        <f t="shared" si="43"/>
        <v>0</v>
      </c>
      <c r="M703" s="55"/>
      <c r="O703" s="136"/>
    </row>
    <row r="704" spans="1:15" x14ac:dyDescent="0.15">
      <c r="A704" s="34" t="s">
        <v>179</v>
      </c>
      <c r="B704" s="34" t="s">
        <v>180</v>
      </c>
      <c r="C704" s="34" t="s">
        <v>1917</v>
      </c>
      <c r="D704" s="34" t="s">
        <v>466</v>
      </c>
      <c r="E704" s="34" t="s">
        <v>469</v>
      </c>
      <c r="F704" s="66">
        <v>1.8793150000000002E-2</v>
      </c>
      <c r="G704" s="49">
        <v>2.2222514999999998E-2</v>
      </c>
      <c r="H704" s="103">
        <f t="shared" si="42"/>
        <v>-0.15431939184201238</v>
      </c>
      <c r="I704" s="104">
        <v>0</v>
      </c>
      <c r="J704" s="105">
        <v>0</v>
      </c>
      <c r="K704" s="72" t="str">
        <f t="shared" si="44"/>
        <v/>
      </c>
      <c r="L704" s="74">
        <f t="shared" si="43"/>
        <v>0</v>
      </c>
      <c r="M704" s="55"/>
      <c r="O704" s="136"/>
    </row>
    <row r="705" spans="1:15" x14ac:dyDescent="0.15">
      <c r="A705" s="34" t="s">
        <v>390</v>
      </c>
      <c r="B705" s="34" t="s">
        <v>172</v>
      </c>
      <c r="C705" s="34" t="s">
        <v>1917</v>
      </c>
      <c r="D705" s="34" t="s">
        <v>466</v>
      </c>
      <c r="E705" s="34" t="s">
        <v>469</v>
      </c>
      <c r="F705" s="66">
        <v>1.8126145E-2</v>
      </c>
      <c r="G705" s="49">
        <v>7.689375E-3</v>
      </c>
      <c r="H705" s="103">
        <f t="shared" si="42"/>
        <v>1.3572975696984475</v>
      </c>
      <c r="I705" s="104">
        <v>0</v>
      </c>
      <c r="J705" s="105">
        <v>0</v>
      </c>
      <c r="K705" s="72" t="str">
        <f t="shared" si="44"/>
        <v/>
      </c>
      <c r="L705" s="74">
        <f t="shared" si="43"/>
        <v>0</v>
      </c>
      <c r="M705" s="55"/>
      <c r="O705" s="136"/>
    </row>
    <row r="706" spans="1:15" x14ac:dyDescent="0.15">
      <c r="A706" s="34" t="s">
        <v>161</v>
      </c>
      <c r="B706" s="34" t="s">
        <v>162</v>
      </c>
      <c r="C706" s="34" t="s">
        <v>1909</v>
      </c>
      <c r="D706" s="34" t="s">
        <v>465</v>
      </c>
      <c r="E706" s="34" t="s">
        <v>468</v>
      </c>
      <c r="F706" s="66">
        <v>1.738278E-2</v>
      </c>
      <c r="G706" s="49">
        <v>2.4418680000000002E-2</v>
      </c>
      <c r="H706" s="103">
        <f t="shared" si="42"/>
        <v>-0.28813596803758434</v>
      </c>
      <c r="I706" s="104">
        <v>1.738278E-2</v>
      </c>
      <c r="J706" s="105">
        <v>2.4418680000000002E-2</v>
      </c>
      <c r="K706" s="72">
        <f t="shared" si="44"/>
        <v>-0.28813596803758434</v>
      </c>
      <c r="L706" s="74">
        <f t="shared" si="43"/>
        <v>1</v>
      </c>
      <c r="M706" s="55"/>
      <c r="O706" s="136"/>
    </row>
    <row r="707" spans="1:15" x14ac:dyDescent="0.15">
      <c r="A707" s="34" t="s">
        <v>177</v>
      </c>
      <c r="B707" s="34" t="s">
        <v>178</v>
      </c>
      <c r="C707" s="34" t="s">
        <v>1917</v>
      </c>
      <c r="D707" s="34" t="s">
        <v>466</v>
      </c>
      <c r="E707" s="34" t="s">
        <v>469</v>
      </c>
      <c r="F707" s="66">
        <v>1.547832E-2</v>
      </c>
      <c r="G707" s="49">
        <v>2.912373E-2</v>
      </c>
      <c r="H707" s="103">
        <f t="shared" si="42"/>
        <v>-0.46853236175448676</v>
      </c>
      <c r="I707" s="104">
        <v>0</v>
      </c>
      <c r="J707" s="105">
        <v>0</v>
      </c>
      <c r="K707" s="72" t="str">
        <f t="shared" si="44"/>
        <v/>
      </c>
      <c r="L707" s="74">
        <f t="shared" si="43"/>
        <v>0</v>
      </c>
      <c r="M707" s="55"/>
      <c r="O707" s="136"/>
    </row>
    <row r="708" spans="1:15" x14ac:dyDescent="0.15">
      <c r="A708" s="34" t="s">
        <v>257</v>
      </c>
      <c r="B708" s="34" t="s">
        <v>421</v>
      </c>
      <c r="C708" s="34" t="s">
        <v>1930</v>
      </c>
      <c r="D708" s="34" t="s">
        <v>466</v>
      </c>
      <c r="E708" s="34" t="s">
        <v>468</v>
      </c>
      <c r="F708" s="66">
        <v>1.441778E-2</v>
      </c>
      <c r="G708" s="49">
        <v>0</v>
      </c>
      <c r="H708" s="103" t="str">
        <f t="shared" si="42"/>
        <v/>
      </c>
      <c r="I708" s="104">
        <v>1.095135E-2</v>
      </c>
      <c r="J708" s="105">
        <v>0</v>
      </c>
      <c r="K708" s="72" t="str">
        <f t="shared" si="44"/>
        <v/>
      </c>
      <c r="L708" s="74">
        <f t="shared" si="43"/>
        <v>0.75957255555293535</v>
      </c>
      <c r="M708" s="55"/>
      <c r="O708" s="136"/>
    </row>
    <row r="709" spans="1:15" x14ac:dyDescent="0.15">
      <c r="A709" s="34" t="s">
        <v>873</v>
      </c>
      <c r="B709" s="34" t="s">
        <v>876</v>
      </c>
      <c r="C709" s="34" t="s">
        <v>1910</v>
      </c>
      <c r="D709" s="34" t="s">
        <v>465</v>
      </c>
      <c r="E709" s="34" t="s">
        <v>468</v>
      </c>
      <c r="F709" s="66">
        <v>1.2799389999999999E-2</v>
      </c>
      <c r="G709" s="49">
        <v>1.3198620000000001E-2</v>
      </c>
      <c r="H709" s="103">
        <f t="shared" si="42"/>
        <v>-3.0247859245891018E-2</v>
      </c>
      <c r="I709" s="104">
        <v>6.9114279999999999</v>
      </c>
      <c r="J709" s="105">
        <v>17.599295000000001</v>
      </c>
      <c r="K709" s="72">
        <f t="shared" si="44"/>
        <v>-0.60728949653949216</v>
      </c>
      <c r="L709" s="74">
        <f t="shared" si="43"/>
        <v>539.9810459717221</v>
      </c>
      <c r="M709" s="55"/>
      <c r="O709" s="136"/>
    </row>
    <row r="710" spans="1:15" x14ac:dyDescent="0.15">
      <c r="A710" s="34" t="s">
        <v>2066</v>
      </c>
      <c r="B710" s="34" t="s">
        <v>670</v>
      </c>
      <c r="C710" s="34" t="s">
        <v>1475</v>
      </c>
      <c r="D710" s="34" t="s">
        <v>465</v>
      </c>
      <c r="E710" s="34" t="s">
        <v>468</v>
      </c>
      <c r="F710" s="66">
        <v>1.260295E-2</v>
      </c>
      <c r="G710" s="49">
        <v>1.49818E-2</v>
      </c>
      <c r="H710" s="103">
        <f t="shared" si="42"/>
        <v>-0.1587826562896314</v>
      </c>
      <c r="I710" s="104">
        <v>27.467685639999999</v>
      </c>
      <c r="J710" s="105">
        <v>2.1840499999999999E-2</v>
      </c>
      <c r="K710" s="72">
        <f t="shared" si="44"/>
        <v>1256.6491215860442</v>
      </c>
      <c r="L710" s="74">
        <f t="shared" si="43"/>
        <v>2179.4647792778674</v>
      </c>
      <c r="M710" s="55"/>
      <c r="O710" s="136"/>
    </row>
    <row r="711" spans="1:15" x14ac:dyDescent="0.15">
      <c r="A711" s="34" t="s">
        <v>529</v>
      </c>
      <c r="B711" s="34" t="s">
        <v>530</v>
      </c>
      <c r="C711" s="34" t="s">
        <v>1475</v>
      </c>
      <c r="D711" s="34" t="s">
        <v>465</v>
      </c>
      <c r="E711" s="34" t="s">
        <v>468</v>
      </c>
      <c r="F711" s="66">
        <v>1.1311975E-2</v>
      </c>
      <c r="G711" s="49">
        <v>2.1515500000000003E-3</v>
      </c>
      <c r="H711" s="103">
        <f t="shared" si="42"/>
        <v>4.2575933629244025</v>
      </c>
      <c r="I711" s="104">
        <v>1.339106E-2</v>
      </c>
      <c r="J711" s="105">
        <v>2.0726999999999998E-3</v>
      </c>
      <c r="K711" s="72">
        <f t="shared" si="44"/>
        <v>5.460684131808752</v>
      </c>
      <c r="L711" s="74">
        <f t="shared" si="43"/>
        <v>1.1837950490520002</v>
      </c>
      <c r="M711" s="55"/>
      <c r="O711" s="136"/>
    </row>
    <row r="712" spans="1:15" x14ac:dyDescent="0.15">
      <c r="A712" s="34" t="s">
        <v>1352</v>
      </c>
      <c r="B712" s="34" t="s">
        <v>1353</v>
      </c>
      <c r="C712" s="34" t="s">
        <v>1916</v>
      </c>
      <c r="D712" s="34" t="s">
        <v>465</v>
      </c>
      <c r="E712" s="34" t="s">
        <v>468</v>
      </c>
      <c r="F712" s="66">
        <v>1.08027E-2</v>
      </c>
      <c r="G712" s="49">
        <v>2.4601020000000001E-2</v>
      </c>
      <c r="H712" s="103">
        <f t="shared" ref="H712:H743" si="45">IF(ISERROR(F712/G712-1),"",((F712/G712-1)))</f>
        <v>-0.56088406090479181</v>
      </c>
      <c r="I712" s="104">
        <v>1.2031000000000001E-4</v>
      </c>
      <c r="J712" s="105">
        <v>1.1844E-4</v>
      </c>
      <c r="K712" s="72">
        <f t="shared" si="44"/>
        <v>1.5788584937521222E-2</v>
      </c>
      <c r="L712" s="74">
        <f t="shared" si="43"/>
        <v>1.1137030557175522E-2</v>
      </c>
      <c r="M712" s="55"/>
      <c r="O712" s="136"/>
    </row>
    <row r="713" spans="1:15" x14ac:dyDescent="0.15">
      <c r="A713" s="34" t="s">
        <v>1953</v>
      </c>
      <c r="B713" s="34" t="s">
        <v>167</v>
      </c>
      <c r="C713" s="34" t="s">
        <v>1909</v>
      </c>
      <c r="D713" s="34" t="s">
        <v>465</v>
      </c>
      <c r="E713" s="34" t="s">
        <v>468</v>
      </c>
      <c r="F713" s="66">
        <v>1.0556399999999999E-2</v>
      </c>
      <c r="G713" s="49">
        <v>3.225E-3</v>
      </c>
      <c r="H713" s="103">
        <f t="shared" si="45"/>
        <v>2.2733023255813949</v>
      </c>
      <c r="I713" s="104">
        <v>1.0556399999999999E-2</v>
      </c>
      <c r="J713" s="105">
        <v>3.225E-3</v>
      </c>
      <c r="K713" s="72">
        <f t="shared" si="44"/>
        <v>2.2733023255813949</v>
      </c>
      <c r="L713" s="74">
        <f t="shared" si="43"/>
        <v>1</v>
      </c>
      <c r="M713" s="55"/>
      <c r="O713" s="136"/>
    </row>
    <row r="714" spans="1:15" x14ac:dyDescent="0.15">
      <c r="A714" s="34" t="s">
        <v>2058</v>
      </c>
      <c r="B714" s="34" t="s">
        <v>810</v>
      </c>
      <c r="C714" s="34" t="s">
        <v>1913</v>
      </c>
      <c r="D714" s="34" t="s">
        <v>466</v>
      </c>
      <c r="E714" s="34" t="s">
        <v>469</v>
      </c>
      <c r="F714" s="66">
        <v>1.04216E-2</v>
      </c>
      <c r="G714" s="49">
        <v>2.7539310000000001</v>
      </c>
      <c r="H714" s="103">
        <f t="shared" si="45"/>
        <v>-0.99621573670509533</v>
      </c>
      <c r="I714" s="104">
        <v>0</v>
      </c>
      <c r="J714" s="105">
        <v>2.7500081600000001</v>
      </c>
      <c r="K714" s="72">
        <f t="shared" si="44"/>
        <v>-1</v>
      </c>
      <c r="L714" s="74">
        <f t="shared" si="43"/>
        <v>0</v>
      </c>
      <c r="M714" s="55"/>
      <c r="O714" s="136"/>
    </row>
    <row r="715" spans="1:15" x14ac:dyDescent="0.15">
      <c r="A715" s="34" t="s">
        <v>1736</v>
      </c>
      <c r="B715" s="34" t="s">
        <v>1737</v>
      </c>
      <c r="C715" s="34" t="s">
        <v>1930</v>
      </c>
      <c r="D715" s="34" t="s">
        <v>465</v>
      </c>
      <c r="E715" s="34" t="s">
        <v>468</v>
      </c>
      <c r="F715" s="66">
        <v>9.6096000000000011E-3</v>
      </c>
      <c r="G715" s="49">
        <v>0</v>
      </c>
      <c r="H715" s="103" t="str">
        <f t="shared" si="45"/>
        <v/>
      </c>
      <c r="I715" s="104">
        <v>0</v>
      </c>
      <c r="J715" s="105">
        <v>0</v>
      </c>
      <c r="K715" s="72" t="str">
        <f t="shared" si="44"/>
        <v/>
      </c>
      <c r="L715" s="74">
        <f t="shared" si="43"/>
        <v>0</v>
      </c>
      <c r="M715" s="55"/>
      <c r="O715" s="136"/>
    </row>
    <row r="716" spans="1:15" x14ac:dyDescent="0.15">
      <c r="A716" s="34" t="s">
        <v>565</v>
      </c>
      <c r="B716" s="34" t="s">
        <v>988</v>
      </c>
      <c r="C716" s="34" t="s">
        <v>1910</v>
      </c>
      <c r="D716" s="34" t="s">
        <v>465</v>
      </c>
      <c r="E716" s="34" t="s">
        <v>468</v>
      </c>
      <c r="F716" s="66">
        <v>9.1246269999999997E-3</v>
      </c>
      <c r="G716" s="49">
        <v>9.9188360000000003E-2</v>
      </c>
      <c r="H716" s="103">
        <f t="shared" si="45"/>
        <v>-0.90800707865318064</v>
      </c>
      <c r="I716" s="104">
        <v>0.89503622999999999</v>
      </c>
      <c r="J716" s="105">
        <v>9.6800172100000008</v>
      </c>
      <c r="K716" s="72">
        <f t="shared" si="44"/>
        <v>-0.90753774393341191</v>
      </c>
      <c r="L716" s="74">
        <f t="shared" si="43"/>
        <v>98.090171795515587</v>
      </c>
      <c r="M716" s="55"/>
      <c r="O716" s="136"/>
    </row>
    <row r="717" spans="1:15" x14ac:dyDescent="0.15">
      <c r="A717" s="34" t="s">
        <v>881</v>
      </c>
      <c r="B717" s="34" t="s">
        <v>882</v>
      </c>
      <c r="C717" s="34" t="s">
        <v>1910</v>
      </c>
      <c r="D717" s="34" t="s">
        <v>465</v>
      </c>
      <c r="E717" s="34" t="s">
        <v>468</v>
      </c>
      <c r="F717" s="66">
        <v>8.7073799999999989E-3</v>
      </c>
      <c r="G717" s="49">
        <v>0</v>
      </c>
      <c r="H717" s="103" t="str">
        <f t="shared" si="45"/>
        <v/>
      </c>
      <c r="I717" s="104">
        <v>1.7400410000000002E-2</v>
      </c>
      <c r="J717" s="105">
        <v>0</v>
      </c>
      <c r="K717" s="72" t="str">
        <f t="shared" si="44"/>
        <v/>
      </c>
      <c r="L717" s="74">
        <f t="shared" si="43"/>
        <v>1.9983519726944274</v>
      </c>
      <c r="M717" s="55"/>
      <c r="O717" s="136"/>
    </row>
    <row r="718" spans="1:15" x14ac:dyDescent="0.15">
      <c r="A718" s="34" t="s">
        <v>331</v>
      </c>
      <c r="B718" s="34" t="s">
        <v>332</v>
      </c>
      <c r="C718" s="34" t="s">
        <v>356</v>
      </c>
      <c r="D718" s="34" t="s">
        <v>358</v>
      </c>
      <c r="E718" s="34" t="s">
        <v>468</v>
      </c>
      <c r="F718" s="66">
        <v>8.3282600000000005E-3</v>
      </c>
      <c r="G718" s="49">
        <v>0</v>
      </c>
      <c r="H718" s="103" t="str">
        <f t="shared" si="45"/>
        <v/>
      </c>
      <c r="I718" s="104">
        <v>0</v>
      </c>
      <c r="J718" s="105">
        <v>0</v>
      </c>
      <c r="K718" s="72" t="str">
        <f t="shared" si="44"/>
        <v/>
      </c>
      <c r="L718" s="74">
        <f t="shared" si="43"/>
        <v>0</v>
      </c>
      <c r="M718" s="55"/>
      <c r="O718" s="136"/>
    </row>
    <row r="719" spans="1:15" x14ac:dyDescent="0.15">
      <c r="A719" s="34" t="s">
        <v>573</v>
      </c>
      <c r="B719" s="34" t="s">
        <v>994</v>
      </c>
      <c r="C719" s="34" t="s">
        <v>1910</v>
      </c>
      <c r="D719" s="34" t="s">
        <v>465</v>
      </c>
      <c r="E719" s="34" t="s">
        <v>468</v>
      </c>
      <c r="F719" s="66">
        <v>7.7896229999999999E-3</v>
      </c>
      <c r="G719" s="49">
        <v>7.5426507000000004E-2</v>
      </c>
      <c r="H719" s="103">
        <f t="shared" si="45"/>
        <v>-0.89672565640617563</v>
      </c>
      <c r="I719" s="104">
        <v>0</v>
      </c>
      <c r="J719" s="105">
        <v>5.0622268899999998</v>
      </c>
      <c r="K719" s="72">
        <f t="shared" si="44"/>
        <v>-1</v>
      </c>
      <c r="L719" s="74">
        <f t="shared" si="43"/>
        <v>0</v>
      </c>
      <c r="M719" s="55"/>
      <c r="O719" s="136"/>
    </row>
    <row r="720" spans="1:15" x14ac:dyDescent="0.15">
      <c r="A720" s="34" t="s">
        <v>1765</v>
      </c>
      <c r="B720" s="34" t="s">
        <v>1766</v>
      </c>
      <c r="C720" s="34" t="s">
        <v>1087</v>
      </c>
      <c r="D720" s="34" t="s">
        <v>465</v>
      </c>
      <c r="E720" s="34" t="s">
        <v>468</v>
      </c>
      <c r="F720" s="66">
        <v>7.7881199999999999E-3</v>
      </c>
      <c r="G720" s="49">
        <v>1.008E-2</v>
      </c>
      <c r="H720" s="103">
        <f t="shared" si="45"/>
        <v>-0.22736904761904764</v>
      </c>
      <c r="I720" s="104">
        <v>0</v>
      </c>
      <c r="J720" s="105">
        <v>0</v>
      </c>
      <c r="K720" s="72" t="str">
        <f t="shared" si="44"/>
        <v/>
      </c>
      <c r="L720" s="74">
        <f t="shared" si="43"/>
        <v>0</v>
      </c>
      <c r="M720" s="55"/>
      <c r="O720" s="136"/>
    </row>
    <row r="721" spans="1:15" x14ac:dyDescent="0.15">
      <c r="A721" s="34" t="s">
        <v>1155</v>
      </c>
      <c r="B721" s="34" t="s">
        <v>853</v>
      </c>
      <c r="C721" s="34" t="s">
        <v>1915</v>
      </c>
      <c r="D721" s="34" t="s">
        <v>466</v>
      </c>
      <c r="E721" s="34" t="s">
        <v>469</v>
      </c>
      <c r="F721" s="66">
        <v>6.8701400000000003E-3</v>
      </c>
      <c r="G721" s="49">
        <v>0</v>
      </c>
      <c r="H721" s="103" t="str">
        <f t="shared" si="45"/>
        <v/>
      </c>
      <c r="I721" s="104">
        <v>5.8943299999999997E-3</v>
      </c>
      <c r="J721" s="105">
        <v>3.3279570000000001E-2</v>
      </c>
      <c r="K721" s="72">
        <f t="shared" si="44"/>
        <v>-0.82288443029762703</v>
      </c>
      <c r="L721" s="74">
        <f t="shared" si="43"/>
        <v>0.85796359317277371</v>
      </c>
      <c r="M721" s="55"/>
      <c r="O721" s="136"/>
    </row>
    <row r="722" spans="1:15" x14ac:dyDescent="0.15">
      <c r="A722" s="34" t="s">
        <v>1920</v>
      </c>
      <c r="B722" s="34" t="s">
        <v>1921</v>
      </c>
      <c r="C722" s="34" t="s">
        <v>1910</v>
      </c>
      <c r="D722" s="34" t="s">
        <v>465</v>
      </c>
      <c r="E722" s="34" t="s">
        <v>468</v>
      </c>
      <c r="F722" s="66">
        <v>6.8079999999999998E-3</v>
      </c>
      <c r="G722" s="49">
        <v>2.9958649999999999E-3</v>
      </c>
      <c r="H722" s="103">
        <f t="shared" si="45"/>
        <v>1.2724655483474723</v>
      </c>
      <c r="I722" s="104">
        <v>0</v>
      </c>
      <c r="J722" s="105">
        <v>7.5359999999999999E-4</v>
      </c>
      <c r="K722" s="72">
        <f t="shared" si="44"/>
        <v>-1</v>
      </c>
      <c r="L722" s="74">
        <f t="shared" si="43"/>
        <v>0</v>
      </c>
      <c r="M722" s="55"/>
      <c r="O722" s="136"/>
    </row>
    <row r="723" spans="1:15" x14ac:dyDescent="0.15">
      <c r="A723" s="34" t="s">
        <v>319</v>
      </c>
      <c r="B723" s="34" t="s">
        <v>327</v>
      </c>
      <c r="C723" s="34" t="s">
        <v>1910</v>
      </c>
      <c r="D723" s="34" t="s">
        <v>465</v>
      </c>
      <c r="E723" s="34" t="s">
        <v>468</v>
      </c>
      <c r="F723" s="66">
        <v>6.7049200000000005E-3</v>
      </c>
      <c r="G723" s="49">
        <v>5.9699999999999996E-3</v>
      </c>
      <c r="H723" s="103">
        <f t="shared" si="45"/>
        <v>0.12310217755443897</v>
      </c>
      <c r="I723" s="104">
        <v>0</v>
      </c>
      <c r="J723" s="105">
        <v>0</v>
      </c>
      <c r="K723" s="72" t="str">
        <f t="shared" si="44"/>
        <v/>
      </c>
      <c r="L723" s="74">
        <f t="shared" si="43"/>
        <v>0</v>
      </c>
      <c r="M723" s="55"/>
      <c r="O723" s="136"/>
    </row>
    <row r="724" spans="1:15" x14ac:dyDescent="0.15">
      <c r="A724" s="34" t="s">
        <v>527</v>
      </c>
      <c r="B724" s="34" t="s">
        <v>528</v>
      </c>
      <c r="C724" s="34" t="s">
        <v>1475</v>
      </c>
      <c r="D724" s="34" t="s">
        <v>465</v>
      </c>
      <c r="E724" s="34" t="s">
        <v>468</v>
      </c>
      <c r="F724" s="66">
        <v>6.5416400000000005E-3</v>
      </c>
      <c r="G724" s="49">
        <v>1.5675000000000001E-2</v>
      </c>
      <c r="H724" s="103">
        <f t="shared" si="45"/>
        <v>-0.58267049441786289</v>
      </c>
      <c r="I724" s="104">
        <v>1.6051070000000001E-2</v>
      </c>
      <c r="J724" s="105">
        <v>8.5025799999999992E-3</v>
      </c>
      <c r="K724" s="72">
        <f t="shared" si="44"/>
        <v>0.88778817723561576</v>
      </c>
      <c r="L724" s="74">
        <f t="shared" si="43"/>
        <v>2.453676753841544</v>
      </c>
      <c r="M724" s="55"/>
      <c r="O724" s="136"/>
    </row>
    <row r="725" spans="1:15" x14ac:dyDescent="0.15">
      <c r="A725" s="34" t="s">
        <v>262</v>
      </c>
      <c r="B725" s="34" t="s">
        <v>37</v>
      </c>
      <c r="C725" s="34" t="s">
        <v>1930</v>
      </c>
      <c r="D725" s="34" t="s">
        <v>466</v>
      </c>
      <c r="E725" s="34" t="s">
        <v>468</v>
      </c>
      <c r="F725" s="66">
        <v>6.2562199999999998E-3</v>
      </c>
      <c r="G725" s="49">
        <v>2.6551466600000002</v>
      </c>
      <c r="H725" s="103">
        <f t="shared" si="45"/>
        <v>-0.99764373844418819</v>
      </c>
      <c r="I725" s="104">
        <v>0</v>
      </c>
      <c r="J725" s="105">
        <v>8.7939119699999999</v>
      </c>
      <c r="K725" s="72">
        <f t="shared" si="44"/>
        <v>-1</v>
      </c>
      <c r="L725" s="74">
        <f t="shared" si="43"/>
        <v>0</v>
      </c>
      <c r="M725" s="55"/>
      <c r="O725" s="136"/>
    </row>
    <row r="726" spans="1:15" x14ac:dyDescent="0.15">
      <c r="A726" s="34" t="s">
        <v>891</v>
      </c>
      <c r="B726" s="34" t="s">
        <v>892</v>
      </c>
      <c r="C726" s="34" t="s">
        <v>1910</v>
      </c>
      <c r="D726" s="34" t="s">
        <v>465</v>
      </c>
      <c r="E726" s="34" t="s">
        <v>468</v>
      </c>
      <c r="F726" s="66">
        <v>5.7207400000000002E-3</v>
      </c>
      <c r="G726" s="49">
        <v>3.3699000000000001E-4</v>
      </c>
      <c r="H726" s="103">
        <f t="shared" si="45"/>
        <v>15.975993352918483</v>
      </c>
      <c r="I726" s="104">
        <v>0</v>
      </c>
      <c r="J726" s="105">
        <v>0</v>
      </c>
      <c r="K726" s="72" t="str">
        <f t="shared" si="44"/>
        <v/>
      </c>
      <c r="L726" s="74">
        <f t="shared" si="43"/>
        <v>0</v>
      </c>
      <c r="M726" s="55"/>
      <c r="O726" s="136"/>
    </row>
    <row r="727" spans="1:15" x14ac:dyDescent="0.15">
      <c r="A727" s="34" t="s">
        <v>1948</v>
      </c>
      <c r="B727" s="34" t="s">
        <v>1949</v>
      </c>
      <c r="C727" s="34" t="s">
        <v>1914</v>
      </c>
      <c r="D727" s="34" t="s">
        <v>465</v>
      </c>
      <c r="E727" s="34" t="s">
        <v>469</v>
      </c>
      <c r="F727" s="66">
        <v>5.5440000000000003E-3</v>
      </c>
      <c r="G727" s="49">
        <v>0.17866742999999999</v>
      </c>
      <c r="H727" s="103">
        <f t="shared" si="45"/>
        <v>-0.96897028182472877</v>
      </c>
      <c r="I727" s="104">
        <v>5.5440000000000003E-3</v>
      </c>
      <c r="J727" s="105">
        <v>0</v>
      </c>
      <c r="K727" s="72" t="str">
        <f t="shared" si="44"/>
        <v/>
      </c>
      <c r="L727" s="74">
        <f t="shared" si="43"/>
        <v>1</v>
      </c>
      <c r="M727" s="55"/>
      <c r="O727" s="136"/>
    </row>
    <row r="728" spans="1:15" x14ac:dyDescent="0.15">
      <c r="A728" s="34" t="s">
        <v>105</v>
      </c>
      <c r="B728" s="34" t="s">
        <v>106</v>
      </c>
      <c r="C728" s="34" t="s">
        <v>1913</v>
      </c>
      <c r="D728" s="34" t="s">
        <v>466</v>
      </c>
      <c r="E728" s="34" t="s">
        <v>469</v>
      </c>
      <c r="F728" s="66">
        <v>5.4493950000000001E-3</v>
      </c>
      <c r="G728" s="49">
        <v>3.3051650000000002E-2</v>
      </c>
      <c r="H728" s="103">
        <f t="shared" si="45"/>
        <v>-0.83512487273706459</v>
      </c>
      <c r="I728" s="104">
        <v>0</v>
      </c>
      <c r="J728" s="105">
        <v>2.9641259999999999E-2</v>
      </c>
      <c r="K728" s="72">
        <f t="shared" si="44"/>
        <v>-1</v>
      </c>
      <c r="L728" s="74">
        <f t="shared" si="43"/>
        <v>0</v>
      </c>
      <c r="M728" s="55"/>
      <c r="O728" s="136"/>
    </row>
    <row r="729" spans="1:15" x14ac:dyDescent="0.15">
      <c r="A729" s="34" t="s">
        <v>2088</v>
      </c>
      <c r="B729" s="34" t="s">
        <v>432</v>
      </c>
      <c r="C729" s="34" t="s">
        <v>1909</v>
      </c>
      <c r="D729" s="34" t="s">
        <v>465</v>
      </c>
      <c r="E729" s="34" t="s">
        <v>468</v>
      </c>
      <c r="F729" s="66">
        <v>4.9691499999999994E-3</v>
      </c>
      <c r="G729" s="49">
        <v>1.2100319999999999E-2</v>
      </c>
      <c r="H729" s="103">
        <f t="shared" si="45"/>
        <v>-0.58933730678196938</v>
      </c>
      <c r="I729" s="104">
        <v>0</v>
      </c>
      <c r="J729" s="105">
        <v>0</v>
      </c>
      <c r="K729" s="72" t="str">
        <f t="shared" si="44"/>
        <v/>
      </c>
      <c r="L729" s="74">
        <f t="shared" si="43"/>
        <v>0</v>
      </c>
      <c r="M729" s="55"/>
      <c r="O729" s="136"/>
    </row>
    <row r="730" spans="1:15" x14ac:dyDescent="0.15">
      <c r="A730" s="34" t="s">
        <v>1738</v>
      </c>
      <c r="B730" s="34" t="s">
        <v>1739</v>
      </c>
      <c r="C730" s="34" t="s">
        <v>1087</v>
      </c>
      <c r="D730" s="34" t="s">
        <v>465</v>
      </c>
      <c r="E730" s="34" t="s">
        <v>468</v>
      </c>
      <c r="F730" s="66">
        <v>4.8559399999999996E-3</v>
      </c>
      <c r="G730" s="49">
        <v>1.43344085</v>
      </c>
      <c r="H730" s="103">
        <f t="shared" si="45"/>
        <v>-0.99661238899393723</v>
      </c>
      <c r="I730" s="104">
        <v>0</v>
      </c>
      <c r="J730" s="105">
        <v>5</v>
      </c>
      <c r="K730" s="72">
        <f t="shared" si="44"/>
        <v>-1</v>
      </c>
      <c r="L730" s="74">
        <f t="shared" si="43"/>
        <v>0</v>
      </c>
      <c r="M730" s="55"/>
      <c r="O730" s="136"/>
    </row>
    <row r="731" spans="1:15" x14ac:dyDescent="0.15">
      <c r="A731" s="34" t="s">
        <v>1299</v>
      </c>
      <c r="B731" s="34" t="s">
        <v>1300</v>
      </c>
      <c r="C731" s="34" t="s">
        <v>1910</v>
      </c>
      <c r="D731" s="34" t="s">
        <v>465</v>
      </c>
      <c r="E731" s="34" t="s">
        <v>468</v>
      </c>
      <c r="F731" s="66">
        <v>4.5588299999999998E-3</v>
      </c>
      <c r="G731" s="49">
        <v>1.2012679499999999</v>
      </c>
      <c r="H731" s="103">
        <f t="shared" si="45"/>
        <v>-0.99620498490782172</v>
      </c>
      <c r="I731" s="104">
        <v>0</v>
      </c>
      <c r="J731" s="105">
        <v>0</v>
      </c>
      <c r="K731" s="72" t="str">
        <f t="shared" si="44"/>
        <v/>
      </c>
      <c r="L731" s="74">
        <f t="shared" si="43"/>
        <v>0</v>
      </c>
      <c r="M731" s="55"/>
      <c r="O731" s="136"/>
    </row>
    <row r="732" spans="1:15" x14ac:dyDescent="0.15">
      <c r="A732" s="34" t="s">
        <v>1803</v>
      </c>
      <c r="B732" s="34" t="s">
        <v>1804</v>
      </c>
      <c r="C732" s="34" t="s">
        <v>1910</v>
      </c>
      <c r="D732" s="34" t="s">
        <v>465</v>
      </c>
      <c r="E732" s="34" t="s">
        <v>468</v>
      </c>
      <c r="F732" s="66">
        <v>4.3101899999999993E-3</v>
      </c>
      <c r="G732" s="49">
        <v>0</v>
      </c>
      <c r="H732" s="103" t="str">
        <f t="shared" si="45"/>
        <v/>
      </c>
      <c r="I732" s="104">
        <v>20.031477289999998</v>
      </c>
      <c r="J732" s="105">
        <v>0</v>
      </c>
      <c r="K732" s="72" t="str">
        <f t="shared" si="44"/>
        <v/>
      </c>
      <c r="L732" s="74">
        <f t="shared" si="43"/>
        <v>4647.4696683904886</v>
      </c>
      <c r="M732" s="55"/>
      <c r="O732" s="136"/>
    </row>
    <row r="733" spans="1:15" x14ac:dyDescent="0.15">
      <c r="A733" s="34" t="s">
        <v>113</v>
      </c>
      <c r="B733" s="34" t="s">
        <v>114</v>
      </c>
      <c r="C733" s="34" t="s">
        <v>1913</v>
      </c>
      <c r="D733" s="34" t="s">
        <v>466</v>
      </c>
      <c r="E733" s="34" t="s">
        <v>469</v>
      </c>
      <c r="F733" s="66">
        <v>3.1048E-3</v>
      </c>
      <c r="G733" s="49">
        <v>0.10686389</v>
      </c>
      <c r="H733" s="103">
        <f t="shared" si="45"/>
        <v>-0.97094621953215443</v>
      </c>
      <c r="I733" s="104">
        <v>0</v>
      </c>
      <c r="J733" s="105">
        <v>1.6969540000000002E-2</v>
      </c>
      <c r="K733" s="72">
        <f t="shared" si="44"/>
        <v>-1</v>
      </c>
      <c r="L733" s="74">
        <f t="shared" si="43"/>
        <v>0</v>
      </c>
      <c r="M733" s="55"/>
      <c r="O733" s="136"/>
    </row>
    <row r="734" spans="1:15" x14ac:dyDescent="0.15">
      <c r="A734" s="34" t="s">
        <v>627</v>
      </c>
      <c r="B734" s="34" t="s">
        <v>628</v>
      </c>
      <c r="C734" s="34" t="s">
        <v>1916</v>
      </c>
      <c r="D734" s="34" t="s">
        <v>465</v>
      </c>
      <c r="E734" s="34" t="s">
        <v>468</v>
      </c>
      <c r="F734" s="66">
        <v>3.0964999999999999E-3</v>
      </c>
      <c r="G734" s="49">
        <v>0.47552363000000003</v>
      </c>
      <c r="H734" s="103">
        <f t="shared" si="45"/>
        <v>-0.9934882310685591</v>
      </c>
      <c r="I734" s="104">
        <v>0</v>
      </c>
      <c r="J734" s="105">
        <v>0</v>
      </c>
      <c r="K734" s="72" t="str">
        <f t="shared" si="44"/>
        <v/>
      </c>
      <c r="L734" s="74">
        <f t="shared" si="43"/>
        <v>0</v>
      </c>
      <c r="M734" s="55"/>
      <c r="O734" s="136"/>
    </row>
    <row r="735" spans="1:15" x14ac:dyDescent="0.15">
      <c r="A735" s="34" t="s">
        <v>317</v>
      </c>
      <c r="B735" s="34" t="s">
        <v>325</v>
      </c>
      <c r="C735" s="34" t="s">
        <v>1910</v>
      </c>
      <c r="D735" s="34" t="s">
        <v>465</v>
      </c>
      <c r="E735" s="34" t="s">
        <v>468</v>
      </c>
      <c r="F735" s="66">
        <v>2.8567600000000003E-3</v>
      </c>
      <c r="G735" s="49">
        <v>4.9994999999999998E-4</v>
      </c>
      <c r="H735" s="103">
        <f t="shared" si="45"/>
        <v>4.7140914091409147</v>
      </c>
      <c r="I735" s="104">
        <v>0</v>
      </c>
      <c r="J735" s="105">
        <v>0</v>
      </c>
      <c r="K735" s="72" t="str">
        <f t="shared" si="44"/>
        <v/>
      </c>
      <c r="L735" s="74">
        <f t="shared" ref="L735:L755" si="46">IF(ISERROR(I735/F735),"",(I735/F735))</f>
        <v>0</v>
      </c>
      <c r="M735" s="55"/>
      <c r="O735" s="136"/>
    </row>
    <row r="736" spans="1:15" x14ac:dyDescent="0.15">
      <c r="A736" s="34" t="s">
        <v>1756</v>
      </c>
      <c r="B736" s="34" t="s">
        <v>1757</v>
      </c>
      <c r="C736" s="34" t="s">
        <v>1913</v>
      </c>
      <c r="D736" s="34" t="s">
        <v>466</v>
      </c>
      <c r="E736" s="34" t="s">
        <v>469</v>
      </c>
      <c r="F736" s="66">
        <v>2.6445000000000001E-3</v>
      </c>
      <c r="G736" s="49">
        <v>0</v>
      </c>
      <c r="H736" s="103" t="str">
        <f t="shared" si="45"/>
        <v/>
      </c>
      <c r="I736" s="104">
        <v>0</v>
      </c>
      <c r="J736" s="105">
        <v>0</v>
      </c>
      <c r="K736" s="72" t="str">
        <f t="shared" si="44"/>
        <v/>
      </c>
      <c r="L736" s="74">
        <f t="shared" si="46"/>
        <v>0</v>
      </c>
      <c r="M736" s="55"/>
      <c r="O736" s="136"/>
    </row>
    <row r="737" spans="1:15" x14ac:dyDescent="0.15">
      <c r="A737" s="34" t="s">
        <v>1093</v>
      </c>
      <c r="B737" s="34" t="s">
        <v>2163</v>
      </c>
      <c r="C737" s="34" t="s">
        <v>1909</v>
      </c>
      <c r="D737" s="34" t="s">
        <v>465</v>
      </c>
      <c r="E737" s="34" t="s">
        <v>468</v>
      </c>
      <c r="F737" s="66">
        <v>1.2511400000000002E-3</v>
      </c>
      <c r="G737" s="49">
        <v>0.1051368</v>
      </c>
      <c r="H737" s="103">
        <f t="shared" si="45"/>
        <v>-0.98809988510207658</v>
      </c>
      <c r="I737" s="104">
        <v>0</v>
      </c>
      <c r="J737" s="105">
        <v>0</v>
      </c>
      <c r="K737" s="72" t="str">
        <f t="shared" si="44"/>
        <v/>
      </c>
      <c r="L737" s="74">
        <f t="shared" si="46"/>
        <v>0</v>
      </c>
      <c r="M737" s="55"/>
      <c r="O737" s="136"/>
    </row>
    <row r="738" spans="1:15" x14ac:dyDescent="0.15">
      <c r="A738" s="34" t="s">
        <v>1805</v>
      </c>
      <c r="B738" s="34" t="s">
        <v>1806</v>
      </c>
      <c r="C738" s="34" t="s">
        <v>1914</v>
      </c>
      <c r="D738" s="34" t="s">
        <v>465</v>
      </c>
      <c r="E738" s="34" t="s">
        <v>468</v>
      </c>
      <c r="F738" s="66">
        <v>1.0380999999999999E-3</v>
      </c>
      <c r="G738" s="49">
        <v>0</v>
      </c>
      <c r="H738" s="103" t="str">
        <f t="shared" si="45"/>
        <v/>
      </c>
      <c r="I738" s="104">
        <v>0</v>
      </c>
      <c r="J738" s="105">
        <v>0</v>
      </c>
      <c r="K738" s="72" t="str">
        <f t="shared" si="44"/>
        <v/>
      </c>
      <c r="L738" s="74">
        <f t="shared" si="46"/>
        <v>0</v>
      </c>
      <c r="M738" s="55"/>
      <c r="O738" s="136"/>
    </row>
    <row r="739" spans="1:15" x14ac:dyDescent="0.15">
      <c r="A739" s="34" t="s">
        <v>320</v>
      </c>
      <c r="B739" s="34" t="s">
        <v>328</v>
      </c>
      <c r="C739" s="34" t="s">
        <v>1475</v>
      </c>
      <c r="D739" s="34" t="s">
        <v>466</v>
      </c>
      <c r="E739" s="34" t="s">
        <v>469</v>
      </c>
      <c r="F739" s="66">
        <v>1.01304E-3</v>
      </c>
      <c r="G739" s="49">
        <v>0</v>
      </c>
      <c r="H739" s="103" t="str">
        <f t="shared" si="45"/>
        <v/>
      </c>
      <c r="I739" s="104">
        <v>1.01304E-3</v>
      </c>
      <c r="J739" s="105">
        <v>0</v>
      </c>
      <c r="K739" s="72" t="str">
        <f t="shared" si="44"/>
        <v/>
      </c>
      <c r="L739" s="74">
        <f t="shared" si="46"/>
        <v>1</v>
      </c>
      <c r="M739" s="55"/>
      <c r="O739" s="136"/>
    </row>
    <row r="740" spans="1:15" x14ac:dyDescent="0.15">
      <c r="A740" s="34" t="s">
        <v>470</v>
      </c>
      <c r="B740" s="34" t="s">
        <v>471</v>
      </c>
      <c r="C740" s="34" t="s">
        <v>1910</v>
      </c>
      <c r="D740" s="34" t="s">
        <v>465</v>
      </c>
      <c r="E740" s="34" t="s">
        <v>468</v>
      </c>
      <c r="F740" s="66">
        <v>5.0619999999999994E-4</v>
      </c>
      <c r="G740" s="49">
        <v>1.0126E-3</v>
      </c>
      <c r="H740" s="103">
        <f t="shared" si="45"/>
        <v>-0.50009875567845152</v>
      </c>
      <c r="I740" s="104">
        <v>0</v>
      </c>
      <c r="J740" s="105">
        <v>0</v>
      </c>
      <c r="K740" s="72" t="str">
        <f t="shared" si="44"/>
        <v/>
      </c>
      <c r="L740" s="74">
        <f t="shared" si="46"/>
        <v>0</v>
      </c>
      <c r="M740" s="55"/>
      <c r="O740" s="136"/>
    </row>
    <row r="741" spans="1:15" x14ac:dyDescent="0.15">
      <c r="A741" s="34" t="s">
        <v>554</v>
      </c>
      <c r="B741" s="34" t="s">
        <v>1413</v>
      </c>
      <c r="C741" s="34" t="s">
        <v>1910</v>
      </c>
      <c r="D741" s="34" t="s">
        <v>465</v>
      </c>
      <c r="E741" s="34" t="s">
        <v>468</v>
      </c>
      <c r="F741" s="66">
        <v>1.7223E-4</v>
      </c>
      <c r="G741" s="49">
        <v>4.1231999999999998E-2</v>
      </c>
      <c r="H741" s="103">
        <f t="shared" si="45"/>
        <v>-0.99582290454016298</v>
      </c>
      <c r="I741" s="104">
        <v>0</v>
      </c>
      <c r="J741" s="105">
        <v>0</v>
      </c>
      <c r="K741" s="72" t="str">
        <f t="shared" si="44"/>
        <v/>
      </c>
      <c r="L741" s="74">
        <f t="shared" si="46"/>
        <v>0</v>
      </c>
      <c r="M741" s="55"/>
      <c r="O741" s="136"/>
    </row>
    <row r="742" spans="1:15" x14ac:dyDescent="0.15">
      <c r="A742" s="34" t="s">
        <v>1963</v>
      </c>
      <c r="B742" s="34" t="s">
        <v>909</v>
      </c>
      <c r="C742" s="34" t="s">
        <v>1912</v>
      </c>
      <c r="D742" s="34" t="s">
        <v>465</v>
      </c>
      <c r="E742" s="34" t="s">
        <v>468</v>
      </c>
      <c r="F742" s="66">
        <v>1.176E-4</v>
      </c>
      <c r="G742" s="49">
        <v>0.29499999999999998</v>
      </c>
      <c r="H742" s="103">
        <f t="shared" si="45"/>
        <v>-0.99960135593220334</v>
      </c>
      <c r="I742" s="104">
        <v>0</v>
      </c>
      <c r="J742" s="105">
        <v>0</v>
      </c>
      <c r="K742" s="72" t="str">
        <f>IF(ISERROR(I742/J742-1),"",((I742/J742-1)))</f>
        <v/>
      </c>
      <c r="L742" s="74">
        <f t="shared" si="46"/>
        <v>0</v>
      </c>
      <c r="M742" s="55"/>
      <c r="O742" s="136"/>
    </row>
    <row r="743" spans="1:15" x14ac:dyDescent="0.15">
      <c r="A743" s="34" t="s">
        <v>1807</v>
      </c>
      <c r="B743" s="34" t="s">
        <v>1808</v>
      </c>
      <c r="C743" s="34" t="s">
        <v>356</v>
      </c>
      <c r="D743" s="34" t="s">
        <v>466</v>
      </c>
      <c r="E743" s="34" t="s">
        <v>469</v>
      </c>
      <c r="F743" s="66">
        <v>1.0561E-4</v>
      </c>
      <c r="G743" s="49">
        <v>0</v>
      </c>
      <c r="H743" s="103" t="str">
        <f t="shared" si="45"/>
        <v/>
      </c>
      <c r="I743" s="104">
        <v>10.588733763485999</v>
      </c>
      <c r="J743" s="105">
        <v>0</v>
      </c>
      <c r="K743" s="72" t="str">
        <f t="shared" ref="K743:K757" si="47">IF(ISERROR(I743/J743-1),"",((I743/J743-1)))</f>
        <v/>
      </c>
      <c r="L743" s="74">
        <f t="shared" si="46"/>
        <v>100262.6054680996</v>
      </c>
      <c r="M743" s="55"/>
      <c r="O743" s="136"/>
    </row>
    <row r="744" spans="1:15" x14ac:dyDescent="0.15">
      <c r="A744" s="34" t="s">
        <v>740</v>
      </c>
      <c r="B744" s="34" t="s">
        <v>752</v>
      </c>
      <c r="C744" s="34" t="s">
        <v>1910</v>
      </c>
      <c r="D744" s="34" t="s">
        <v>465</v>
      </c>
      <c r="E744" s="34" t="s">
        <v>468</v>
      </c>
      <c r="F744" s="66">
        <v>8.3849999999999992E-5</v>
      </c>
      <c r="G744" s="49">
        <v>0</v>
      </c>
      <c r="H744" s="103" t="str">
        <f>IF(ISERROR(F744/G744-1),"",((F744/G744-1)))</f>
        <v/>
      </c>
      <c r="I744" s="104">
        <v>0</v>
      </c>
      <c r="J744" s="105">
        <v>0</v>
      </c>
      <c r="K744" s="117" t="str">
        <f t="shared" si="47"/>
        <v/>
      </c>
      <c r="L744" s="74">
        <f t="shared" si="46"/>
        <v>0</v>
      </c>
      <c r="M744" s="55"/>
      <c r="O744" s="136"/>
    </row>
    <row r="745" spans="1:15" x14ac:dyDescent="0.15">
      <c r="A745" s="34" t="s">
        <v>1809</v>
      </c>
      <c r="B745" s="34" t="s">
        <v>1810</v>
      </c>
      <c r="C745" s="34" t="s">
        <v>356</v>
      </c>
      <c r="D745" s="34" t="s">
        <v>466</v>
      </c>
      <c r="E745" s="34" t="s">
        <v>469</v>
      </c>
      <c r="F745" s="66">
        <v>7.154000000000001E-5</v>
      </c>
      <c r="G745" s="114">
        <v>0</v>
      </c>
      <c r="H745" s="103" t="str">
        <f t="shared" ref="H745:H759" si="48">IF(ISERROR(F745/G745-1),"",((F745/G745-1)))</f>
        <v/>
      </c>
      <c r="I745" s="104">
        <v>7.0340416351227502</v>
      </c>
      <c r="J745" s="105">
        <v>0</v>
      </c>
      <c r="K745" s="117" t="str">
        <f t="shared" si="47"/>
        <v/>
      </c>
      <c r="L745" s="74">
        <f t="shared" si="46"/>
        <v>98323.198701743764</v>
      </c>
      <c r="M745" s="55"/>
      <c r="O745" s="136"/>
    </row>
    <row r="746" spans="1:15" x14ac:dyDescent="0.15">
      <c r="A746" s="34" t="s">
        <v>1762</v>
      </c>
      <c r="B746" s="34" t="s">
        <v>1776</v>
      </c>
      <c r="C746" s="34" t="s">
        <v>1087</v>
      </c>
      <c r="D746" s="34" t="s">
        <v>465</v>
      </c>
      <c r="E746" s="34" t="s">
        <v>468</v>
      </c>
      <c r="F746" s="66">
        <v>6.5690000000000003E-5</v>
      </c>
      <c r="G746" s="114">
        <v>0</v>
      </c>
      <c r="H746" s="103" t="str">
        <f t="shared" si="48"/>
        <v/>
      </c>
      <c r="I746" s="104">
        <v>0</v>
      </c>
      <c r="J746" s="105">
        <v>0</v>
      </c>
      <c r="K746" s="117" t="str">
        <f t="shared" si="47"/>
        <v/>
      </c>
      <c r="L746" s="74">
        <f t="shared" si="46"/>
        <v>0</v>
      </c>
      <c r="M746" s="55"/>
      <c r="O746" s="136"/>
    </row>
    <row r="747" spans="1:15" x14ac:dyDescent="0.15">
      <c r="A747" s="34" t="s">
        <v>1811</v>
      </c>
      <c r="B747" s="34" t="s">
        <v>1812</v>
      </c>
      <c r="C747" s="34" t="s">
        <v>1914</v>
      </c>
      <c r="D747" s="34" t="s">
        <v>465</v>
      </c>
      <c r="E747" s="34" t="s">
        <v>468</v>
      </c>
      <c r="F747" s="66">
        <v>3.0159999999999999E-5</v>
      </c>
      <c r="G747" s="114">
        <v>0</v>
      </c>
      <c r="H747" s="103" t="str">
        <f t="shared" si="48"/>
        <v/>
      </c>
      <c r="I747" s="104">
        <v>0</v>
      </c>
      <c r="J747" s="105">
        <v>0</v>
      </c>
      <c r="K747" s="117" t="str">
        <f t="shared" si="47"/>
        <v/>
      </c>
      <c r="L747" s="74">
        <f t="shared" si="46"/>
        <v>0</v>
      </c>
      <c r="M747" s="55"/>
      <c r="O747" s="136"/>
    </row>
    <row r="748" spans="1:15" x14ac:dyDescent="0.15">
      <c r="A748" s="34" t="s">
        <v>1017</v>
      </c>
      <c r="B748" s="34" t="s">
        <v>1018</v>
      </c>
      <c r="C748" s="34" t="s">
        <v>1909</v>
      </c>
      <c r="D748" s="34" t="s">
        <v>465</v>
      </c>
      <c r="E748" s="34" t="s">
        <v>468</v>
      </c>
      <c r="F748" s="66">
        <v>0</v>
      </c>
      <c r="G748" s="114">
        <v>10.728303</v>
      </c>
      <c r="H748" s="103">
        <f t="shared" si="48"/>
        <v>-1</v>
      </c>
      <c r="I748" s="104">
        <v>0</v>
      </c>
      <c r="J748" s="105">
        <v>5.11341</v>
      </c>
      <c r="K748" s="117">
        <f t="shared" si="47"/>
        <v>-1</v>
      </c>
      <c r="L748" s="74" t="str">
        <f t="shared" si="46"/>
        <v/>
      </c>
      <c r="M748" s="55"/>
      <c r="O748" s="136"/>
    </row>
    <row r="749" spans="1:15" x14ac:dyDescent="0.15">
      <c r="A749" s="34" t="s">
        <v>81</v>
      </c>
      <c r="B749" s="34" t="s">
        <v>93</v>
      </c>
      <c r="C749" s="34" t="s">
        <v>1913</v>
      </c>
      <c r="D749" s="34" t="s">
        <v>466</v>
      </c>
      <c r="E749" s="34" t="s">
        <v>469</v>
      </c>
      <c r="F749" s="66">
        <v>0</v>
      </c>
      <c r="G749" s="114">
        <v>4.36055349</v>
      </c>
      <c r="H749" s="103">
        <f t="shared" si="48"/>
        <v>-1</v>
      </c>
      <c r="I749" s="104">
        <v>0</v>
      </c>
      <c r="J749" s="105">
        <v>0</v>
      </c>
      <c r="K749" s="117" t="str">
        <f t="shared" si="47"/>
        <v/>
      </c>
      <c r="L749" s="74" t="str">
        <f t="shared" si="46"/>
        <v/>
      </c>
      <c r="M749" s="55"/>
      <c r="O749" s="136"/>
    </row>
    <row r="750" spans="1:15" x14ac:dyDescent="0.15">
      <c r="A750" s="34" t="s">
        <v>1058</v>
      </c>
      <c r="B750" s="34" t="s">
        <v>437</v>
      </c>
      <c r="C750" s="34" t="s">
        <v>1909</v>
      </c>
      <c r="D750" s="34" t="s">
        <v>465</v>
      </c>
      <c r="E750" s="34" t="s">
        <v>468</v>
      </c>
      <c r="F750" s="66">
        <v>0</v>
      </c>
      <c r="G750" s="114">
        <v>1.0564469999999999</v>
      </c>
      <c r="H750" s="103">
        <f t="shared" si="48"/>
        <v>-1</v>
      </c>
      <c r="I750" s="104">
        <v>0</v>
      </c>
      <c r="J750" s="105">
        <v>0</v>
      </c>
      <c r="K750" s="117" t="str">
        <f t="shared" si="47"/>
        <v/>
      </c>
      <c r="L750" s="74" t="str">
        <f t="shared" si="46"/>
        <v/>
      </c>
      <c r="M750" s="55"/>
      <c r="O750" s="136"/>
    </row>
    <row r="751" spans="1:15" x14ac:dyDescent="0.15">
      <c r="A751" s="34" t="s">
        <v>271</v>
      </c>
      <c r="B751" s="34" t="s">
        <v>31</v>
      </c>
      <c r="C751" s="34" t="s">
        <v>1930</v>
      </c>
      <c r="D751" s="34" t="s">
        <v>2152</v>
      </c>
      <c r="E751" s="34" t="s">
        <v>468</v>
      </c>
      <c r="F751" s="66">
        <v>0</v>
      </c>
      <c r="G751" s="114">
        <v>0.73095558546433403</v>
      </c>
      <c r="H751" s="103">
        <f t="shared" si="48"/>
        <v>-1</v>
      </c>
      <c r="I751" s="104">
        <v>0</v>
      </c>
      <c r="J751" s="105">
        <v>0</v>
      </c>
      <c r="K751" s="117" t="str">
        <f t="shared" si="47"/>
        <v/>
      </c>
      <c r="L751" s="74" t="str">
        <f t="shared" si="46"/>
        <v/>
      </c>
      <c r="M751" s="55"/>
      <c r="O751" s="136"/>
    </row>
    <row r="752" spans="1:15" x14ac:dyDescent="0.15">
      <c r="A752" s="34" t="s">
        <v>1067</v>
      </c>
      <c r="B752" s="34" t="s">
        <v>444</v>
      </c>
      <c r="C752" s="34" t="s">
        <v>1909</v>
      </c>
      <c r="D752" s="34" t="s">
        <v>465</v>
      </c>
      <c r="E752" s="34" t="s">
        <v>468</v>
      </c>
      <c r="F752" s="66">
        <v>0</v>
      </c>
      <c r="G752" s="114">
        <v>0.53661000000000003</v>
      </c>
      <c r="H752" s="103">
        <f t="shared" si="48"/>
        <v>-1</v>
      </c>
      <c r="I752" s="104">
        <v>0</v>
      </c>
      <c r="J752" s="105">
        <v>0.53661000000000003</v>
      </c>
      <c r="K752" s="117">
        <f t="shared" si="47"/>
        <v>-1</v>
      </c>
      <c r="L752" s="74" t="str">
        <f t="shared" si="46"/>
        <v/>
      </c>
      <c r="M752" s="55"/>
      <c r="O752" s="136"/>
    </row>
    <row r="753" spans="1:15" x14ac:dyDescent="0.15">
      <c r="A753" s="34" t="s">
        <v>847</v>
      </c>
      <c r="B753" s="34" t="s">
        <v>848</v>
      </c>
      <c r="C753" s="34" t="s">
        <v>2176</v>
      </c>
      <c r="D753" s="34" t="s">
        <v>466</v>
      </c>
      <c r="E753" s="34" t="s">
        <v>469</v>
      </c>
      <c r="F753" s="66">
        <v>0</v>
      </c>
      <c r="G753" s="114">
        <v>0.45521699999999998</v>
      </c>
      <c r="H753" s="103">
        <f t="shared" si="48"/>
        <v>-1</v>
      </c>
      <c r="I753" s="104">
        <v>0</v>
      </c>
      <c r="J753" s="105">
        <v>0.45550679999999999</v>
      </c>
      <c r="K753" s="117">
        <f t="shared" si="47"/>
        <v>-1</v>
      </c>
      <c r="L753" s="74" t="str">
        <f t="shared" si="46"/>
        <v/>
      </c>
      <c r="M753" s="55"/>
      <c r="O753" s="136"/>
    </row>
    <row r="754" spans="1:15" x14ac:dyDescent="0.15">
      <c r="A754" s="34" t="s">
        <v>386</v>
      </c>
      <c r="B754" s="34" t="s">
        <v>387</v>
      </c>
      <c r="C754" s="34" t="s">
        <v>2176</v>
      </c>
      <c r="D754" s="34" t="s">
        <v>466</v>
      </c>
      <c r="E754" s="34" t="s">
        <v>469</v>
      </c>
      <c r="F754" s="66">
        <v>0</v>
      </c>
      <c r="G754" s="114">
        <v>0.37575999999999998</v>
      </c>
      <c r="H754" s="103">
        <f t="shared" si="48"/>
        <v>-1</v>
      </c>
      <c r="I754" s="104">
        <v>0</v>
      </c>
      <c r="J754" s="105">
        <v>0</v>
      </c>
      <c r="K754" s="117" t="str">
        <f t="shared" si="47"/>
        <v/>
      </c>
      <c r="L754" s="74" t="str">
        <f t="shared" si="46"/>
        <v/>
      </c>
      <c r="M754" s="55"/>
      <c r="O754" s="136"/>
    </row>
    <row r="755" spans="1:15" x14ac:dyDescent="0.15">
      <c r="A755" s="34" t="s">
        <v>18</v>
      </c>
      <c r="B755" s="34" t="s">
        <v>19</v>
      </c>
      <c r="C755" s="34" t="s">
        <v>2176</v>
      </c>
      <c r="D755" s="34" t="s">
        <v>467</v>
      </c>
      <c r="E755" s="34" t="s">
        <v>469</v>
      </c>
      <c r="F755" s="66">
        <v>0</v>
      </c>
      <c r="G755" s="114">
        <v>0.28070000000000001</v>
      </c>
      <c r="H755" s="103">
        <f t="shared" si="48"/>
        <v>-1</v>
      </c>
      <c r="I755" s="104">
        <v>0</v>
      </c>
      <c r="J755" s="105">
        <v>1.6824200499999999</v>
      </c>
      <c r="K755" s="117">
        <f t="shared" si="47"/>
        <v>-1</v>
      </c>
      <c r="L755" s="74" t="str">
        <f t="shared" si="46"/>
        <v/>
      </c>
      <c r="M755" s="55"/>
      <c r="O755" s="136"/>
    </row>
    <row r="756" spans="1:15" x14ac:dyDescent="0.15">
      <c r="A756" s="34" t="s">
        <v>385</v>
      </c>
      <c r="B756" s="34" t="s">
        <v>22</v>
      </c>
      <c r="C756" s="34" t="s">
        <v>2176</v>
      </c>
      <c r="D756" s="34" t="s">
        <v>466</v>
      </c>
      <c r="E756" s="34" t="s">
        <v>469</v>
      </c>
      <c r="F756" s="66">
        <v>0</v>
      </c>
      <c r="G756" s="49">
        <v>0.24704799999999999</v>
      </c>
      <c r="H756" s="103">
        <f t="shared" si="48"/>
        <v>-1</v>
      </c>
      <c r="I756" s="104">
        <v>0</v>
      </c>
      <c r="J756" s="105">
        <v>0.23845011999999999</v>
      </c>
      <c r="K756" s="72">
        <f t="shared" si="47"/>
        <v>-1</v>
      </c>
      <c r="L756" s="74" t="str">
        <f t="shared" ref="L756:L763" si="49">IF(ISERROR(I756/F756),"",(I756/F756))</f>
        <v/>
      </c>
      <c r="M756" s="55"/>
      <c r="O756" s="136"/>
    </row>
    <row r="757" spans="1:15" x14ac:dyDescent="0.15">
      <c r="A757" s="34" t="s">
        <v>56</v>
      </c>
      <c r="B757" s="34" t="s">
        <v>1262</v>
      </c>
      <c r="C757" s="34" t="s">
        <v>1914</v>
      </c>
      <c r="D757" s="34" t="s">
        <v>465</v>
      </c>
      <c r="E757" s="34" t="s">
        <v>468</v>
      </c>
      <c r="F757" s="66">
        <v>0</v>
      </c>
      <c r="G757" s="49">
        <v>0.21437600000000001</v>
      </c>
      <c r="H757" s="103">
        <f t="shared" si="48"/>
        <v>-1</v>
      </c>
      <c r="I757" s="104">
        <v>0</v>
      </c>
      <c r="J757" s="105">
        <v>0</v>
      </c>
      <c r="K757" s="72" t="str">
        <f t="shared" si="47"/>
        <v/>
      </c>
      <c r="L757" s="74" t="str">
        <f t="shared" si="49"/>
        <v/>
      </c>
      <c r="M757" s="55"/>
      <c r="O757" s="136"/>
    </row>
    <row r="758" spans="1:15" x14ac:dyDescent="0.15">
      <c r="A758" s="34" t="s">
        <v>392</v>
      </c>
      <c r="B758" s="34" t="s">
        <v>391</v>
      </c>
      <c r="C758" s="34" t="s">
        <v>1930</v>
      </c>
      <c r="D758" s="34" t="s">
        <v>466</v>
      </c>
      <c r="E758" s="34" t="s">
        <v>469</v>
      </c>
      <c r="F758" s="66">
        <v>0</v>
      </c>
      <c r="G758" s="49">
        <v>7.3784799999999998E-2</v>
      </c>
      <c r="H758" s="103">
        <f t="shared" si="48"/>
        <v>-1</v>
      </c>
      <c r="I758" s="104">
        <v>1.2200085900000002</v>
      </c>
      <c r="J758" s="105">
        <v>3.9414939200000001</v>
      </c>
      <c r="K758" s="72">
        <f t="shared" ref="K758:K776" si="50">IF(ISERROR(I758/J758-1),"",((I758/J758-1)))</f>
        <v>-0.69047051327177988</v>
      </c>
      <c r="L758" s="74" t="str">
        <f t="shared" si="49"/>
        <v/>
      </c>
      <c r="M758" s="55"/>
      <c r="O758" s="136"/>
    </row>
    <row r="759" spans="1:15" x14ac:dyDescent="0.15">
      <c r="A759" s="34" t="s">
        <v>1033</v>
      </c>
      <c r="B759" s="34" t="s">
        <v>1034</v>
      </c>
      <c r="C759" s="34" t="s">
        <v>2176</v>
      </c>
      <c r="D759" s="34" t="s">
        <v>465</v>
      </c>
      <c r="E759" s="34" t="s">
        <v>468</v>
      </c>
      <c r="F759" s="66">
        <v>0</v>
      </c>
      <c r="G759" s="49">
        <v>4.3116597019169298E-2</v>
      </c>
      <c r="H759" s="103">
        <f t="shared" si="48"/>
        <v>-1</v>
      </c>
      <c r="I759" s="104">
        <v>0</v>
      </c>
      <c r="J759" s="105">
        <v>0</v>
      </c>
      <c r="K759" s="72" t="str">
        <f t="shared" si="50"/>
        <v/>
      </c>
      <c r="L759" s="74" t="str">
        <f t="shared" si="49"/>
        <v/>
      </c>
      <c r="M759" s="55"/>
      <c r="O759" s="136"/>
    </row>
    <row r="760" spans="1:15" x14ac:dyDescent="0.15">
      <c r="A760" s="34" t="s">
        <v>270</v>
      </c>
      <c r="B760" s="34" t="s">
        <v>30</v>
      </c>
      <c r="C760" s="34" t="s">
        <v>1930</v>
      </c>
      <c r="D760" s="34" t="s">
        <v>2152</v>
      </c>
      <c r="E760" s="34" t="s">
        <v>468</v>
      </c>
      <c r="F760" s="66">
        <v>0</v>
      </c>
      <c r="G760" s="49">
        <v>2.8388667162462401E-2</v>
      </c>
      <c r="H760" s="103">
        <f t="shared" ref="H760:H778" si="51">IF(ISERROR(F760/G760-1),"",((F760/G760-1)))</f>
        <v>-1</v>
      </c>
      <c r="I760" s="104">
        <v>0</v>
      </c>
      <c r="J760" s="105">
        <v>0</v>
      </c>
      <c r="K760" s="117" t="str">
        <f t="shared" si="50"/>
        <v/>
      </c>
      <c r="L760" s="74" t="str">
        <f t="shared" si="49"/>
        <v/>
      </c>
      <c r="M760" s="55"/>
      <c r="O760" s="136"/>
    </row>
    <row r="761" spans="1:15" x14ac:dyDescent="0.15">
      <c r="A761" s="34" t="s">
        <v>14</v>
      </c>
      <c r="B761" s="34" t="s">
        <v>15</v>
      </c>
      <c r="C761" s="34" t="s">
        <v>2176</v>
      </c>
      <c r="D761" s="34" t="s">
        <v>466</v>
      </c>
      <c r="E761" s="34" t="s">
        <v>469</v>
      </c>
      <c r="F761" s="66">
        <v>0</v>
      </c>
      <c r="G761" s="114">
        <v>1.9219419999999997E-2</v>
      </c>
      <c r="H761" s="103">
        <f t="shared" si="51"/>
        <v>-1</v>
      </c>
      <c r="I761" s="104">
        <v>0</v>
      </c>
      <c r="J761" s="105">
        <v>0</v>
      </c>
      <c r="K761" s="117" t="str">
        <f t="shared" si="50"/>
        <v/>
      </c>
      <c r="L761" s="74" t="str">
        <f t="shared" si="49"/>
        <v/>
      </c>
      <c r="M761" s="55"/>
      <c r="O761" s="136"/>
    </row>
    <row r="762" spans="1:15" x14ac:dyDescent="0.15">
      <c r="A762" s="34" t="s">
        <v>163</v>
      </c>
      <c r="B762" s="34" t="s">
        <v>164</v>
      </c>
      <c r="C762" s="34" t="s">
        <v>1909</v>
      </c>
      <c r="D762" s="34" t="s">
        <v>465</v>
      </c>
      <c r="E762" s="34" t="s">
        <v>468</v>
      </c>
      <c r="F762" s="66">
        <v>0</v>
      </c>
      <c r="G762" s="114">
        <v>1.3213620000000001E-2</v>
      </c>
      <c r="H762" s="103">
        <f t="shared" si="51"/>
        <v>-1</v>
      </c>
      <c r="I762" s="104">
        <v>0</v>
      </c>
      <c r="J762" s="105">
        <v>1.3213620000000001E-2</v>
      </c>
      <c r="K762" s="117">
        <f t="shared" si="50"/>
        <v>-1</v>
      </c>
      <c r="L762" s="74" t="str">
        <f t="shared" si="49"/>
        <v/>
      </c>
      <c r="M762" s="55"/>
      <c r="O762" s="136"/>
    </row>
    <row r="763" spans="1:15" x14ac:dyDescent="0.15">
      <c r="A763" s="34" t="s">
        <v>2079</v>
      </c>
      <c r="B763" s="34" t="s">
        <v>867</v>
      </c>
      <c r="C763" s="34" t="s">
        <v>1915</v>
      </c>
      <c r="D763" s="34" t="s">
        <v>466</v>
      </c>
      <c r="E763" s="34" t="s">
        <v>469</v>
      </c>
      <c r="F763" s="66">
        <v>0</v>
      </c>
      <c r="G763" s="114">
        <v>1.01504E-2</v>
      </c>
      <c r="H763" s="103">
        <f t="shared" si="51"/>
        <v>-1</v>
      </c>
      <c r="I763" s="104">
        <v>0</v>
      </c>
      <c r="J763" s="105">
        <v>0</v>
      </c>
      <c r="K763" s="117" t="str">
        <f t="shared" si="50"/>
        <v/>
      </c>
      <c r="L763" s="74" t="str">
        <f t="shared" si="49"/>
        <v/>
      </c>
      <c r="M763" s="55"/>
      <c r="O763" s="136"/>
    </row>
    <row r="764" spans="1:15" x14ac:dyDescent="0.15">
      <c r="A764" s="34" t="s">
        <v>744</v>
      </c>
      <c r="B764" s="34" t="s">
        <v>757</v>
      </c>
      <c r="C764" s="34" t="s">
        <v>1916</v>
      </c>
      <c r="D764" s="34" t="s">
        <v>465</v>
      </c>
      <c r="E764" s="34" t="s">
        <v>468</v>
      </c>
      <c r="F764" s="66">
        <v>0</v>
      </c>
      <c r="G764" s="49">
        <v>8.0146999999999996E-3</v>
      </c>
      <c r="H764" s="103">
        <f t="shared" si="51"/>
        <v>-1</v>
      </c>
      <c r="I764" s="104">
        <v>0</v>
      </c>
      <c r="J764" s="105">
        <v>0</v>
      </c>
      <c r="K764" s="72" t="str">
        <f t="shared" si="50"/>
        <v/>
      </c>
      <c r="L764" s="74" t="str">
        <f t="shared" ref="L764:L806" si="52">IF(ISERROR(I764/F764),"",(I764/F764))</f>
        <v/>
      </c>
      <c r="M764" s="55"/>
      <c r="O764" s="136"/>
    </row>
    <row r="765" spans="1:15" x14ac:dyDescent="0.15">
      <c r="A765" s="34" t="s">
        <v>1092</v>
      </c>
      <c r="B765" s="34" t="s">
        <v>2172</v>
      </c>
      <c r="C765" s="34" t="s">
        <v>1909</v>
      </c>
      <c r="D765" s="34" t="s">
        <v>465</v>
      </c>
      <c r="E765" s="34" t="s">
        <v>468</v>
      </c>
      <c r="F765" s="66">
        <v>0</v>
      </c>
      <c r="G765" s="49">
        <v>7.6823500000000001E-3</v>
      </c>
      <c r="H765" s="103">
        <f t="shared" si="51"/>
        <v>-1</v>
      </c>
      <c r="I765" s="104">
        <v>0</v>
      </c>
      <c r="J765" s="105">
        <v>7.6823500000000001E-3</v>
      </c>
      <c r="K765" s="72">
        <f t="shared" si="50"/>
        <v>-1</v>
      </c>
      <c r="L765" s="74" t="str">
        <f t="shared" si="52"/>
        <v/>
      </c>
      <c r="M765" s="55"/>
      <c r="O765" s="136"/>
    </row>
    <row r="766" spans="1:15" x14ac:dyDescent="0.15">
      <c r="A766" s="34" t="s">
        <v>1062</v>
      </c>
      <c r="B766" s="34" t="s">
        <v>440</v>
      </c>
      <c r="C766" s="34" t="s">
        <v>1909</v>
      </c>
      <c r="D766" s="34" t="s">
        <v>465</v>
      </c>
      <c r="E766" s="34" t="s">
        <v>468</v>
      </c>
      <c r="F766" s="66">
        <v>0</v>
      </c>
      <c r="G766" s="49">
        <v>6.4599999999999996E-3</v>
      </c>
      <c r="H766" s="103">
        <f t="shared" si="51"/>
        <v>-1</v>
      </c>
      <c r="I766" s="104">
        <v>0</v>
      </c>
      <c r="J766" s="105">
        <v>6.4599999999999996E-3</v>
      </c>
      <c r="K766" s="72">
        <f t="shared" si="50"/>
        <v>-1</v>
      </c>
      <c r="L766" s="74" t="str">
        <f t="shared" si="52"/>
        <v/>
      </c>
      <c r="M766" s="55"/>
      <c r="O766" s="136"/>
    </row>
    <row r="767" spans="1:15" x14ac:dyDescent="0.15">
      <c r="A767" s="34" t="s">
        <v>1066</v>
      </c>
      <c r="B767" s="34" t="s">
        <v>2169</v>
      </c>
      <c r="C767" s="34" t="s">
        <v>1909</v>
      </c>
      <c r="D767" s="34" t="s">
        <v>465</v>
      </c>
      <c r="E767" s="34" t="s">
        <v>468</v>
      </c>
      <c r="F767" s="66">
        <v>0</v>
      </c>
      <c r="G767" s="49">
        <v>4.9028400000000003E-3</v>
      </c>
      <c r="H767" s="103">
        <f t="shared" si="51"/>
        <v>-1</v>
      </c>
      <c r="I767" s="104">
        <v>0</v>
      </c>
      <c r="J767" s="105">
        <v>4.9028400000000003E-3</v>
      </c>
      <c r="K767" s="72">
        <f t="shared" si="50"/>
        <v>-1</v>
      </c>
      <c r="L767" s="74" t="str">
        <f t="shared" si="52"/>
        <v/>
      </c>
      <c r="M767" s="55"/>
      <c r="O767" s="136"/>
    </row>
    <row r="768" spans="1:15" x14ac:dyDescent="0.15">
      <c r="A768" s="34" t="s">
        <v>615</v>
      </c>
      <c r="B768" s="34" t="s">
        <v>616</v>
      </c>
      <c r="C768" s="34" t="s">
        <v>645</v>
      </c>
      <c r="D768" s="34" t="s">
        <v>466</v>
      </c>
      <c r="E768" s="34" t="s">
        <v>469</v>
      </c>
      <c r="F768" s="66">
        <v>0</v>
      </c>
      <c r="G768" s="49">
        <v>4.4212499999999998E-3</v>
      </c>
      <c r="H768" s="103">
        <f t="shared" si="51"/>
        <v>-1</v>
      </c>
      <c r="I768" s="104">
        <v>0</v>
      </c>
      <c r="J768" s="105">
        <v>0</v>
      </c>
      <c r="K768" s="72" t="str">
        <f t="shared" si="50"/>
        <v/>
      </c>
      <c r="L768" s="74" t="str">
        <f t="shared" si="52"/>
        <v/>
      </c>
      <c r="M768" s="55"/>
      <c r="O768" s="136"/>
    </row>
    <row r="769" spans="1:15" x14ac:dyDescent="0.15">
      <c r="A769" s="34" t="s">
        <v>629</v>
      </c>
      <c r="B769" s="34" t="s">
        <v>630</v>
      </c>
      <c r="C769" s="34" t="s">
        <v>1916</v>
      </c>
      <c r="D769" s="34" t="s">
        <v>465</v>
      </c>
      <c r="E769" s="34" t="s">
        <v>468</v>
      </c>
      <c r="F769" s="66">
        <v>0</v>
      </c>
      <c r="G769" s="49">
        <v>4.2942500000000003E-3</v>
      </c>
      <c r="H769" s="103">
        <f t="shared" si="51"/>
        <v>-1</v>
      </c>
      <c r="I769" s="104">
        <v>0</v>
      </c>
      <c r="J769" s="105">
        <v>0</v>
      </c>
      <c r="K769" s="72" t="str">
        <f t="shared" si="50"/>
        <v/>
      </c>
      <c r="L769" s="74" t="str">
        <f t="shared" si="52"/>
        <v/>
      </c>
      <c r="M769" s="55"/>
      <c r="O769" s="136"/>
    </row>
    <row r="770" spans="1:15" x14ac:dyDescent="0.15">
      <c r="A770" s="34" t="s">
        <v>1214</v>
      </c>
      <c r="B770" s="34" t="s">
        <v>1215</v>
      </c>
      <c r="C770" s="34" t="s">
        <v>1915</v>
      </c>
      <c r="D770" s="34" t="s">
        <v>466</v>
      </c>
      <c r="E770" s="34" t="s">
        <v>469</v>
      </c>
      <c r="F770" s="66">
        <v>0</v>
      </c>
      <c r="G770" s="49">
        <v>1.7930000000000001E-3</v>
      </c>
      <c r="H770" s="103">
        <f t="shared" si="51"/>
        <v>-1</v>
      </c>
      <c r="I770" s="104">
        <v>0</v>
      </c>
      <c r="J770" s="105">
        <v>0</v>
      </c>
      <c r="K770" s="72" t="str">
        <f t="shared" si="50"/>
        <v/>
      </c>
      <c r="L770" s="74" t="str">
        <f t="shared" si="52"/>
        <v/>
      </c>
      <c r="M770" s="55"/>
      <c r="O770" s="136"/>
    </row>
    <row r="771" spans="1:15" x14ac:dyDescent="0.15">
      <c r="A771" s="34" t="s">
        <v>1724</v>
      </c>
      <c r="B771" s="34" t="s">
        <v>1725</v>
      </c>
      <c r="C771" s="34" t="s">
        <v>2176</v>
      </c>
      <c r="D771" s="34" t="s">
        <v>465</v>
      </c>
      <c r="E771" s="34" t="s">
        <v>468</v>
      </c>
      <c r="F771" s="66">
        <v>0</v>
      </c>
      <c r="G771" s="49">
        <v>0</v>
      </c>
      <c r="H771" s="103" t="str">
        <f t="shared" si="51"/>
        <v/>
      </c>
      <c r="I771" s="104">
        <v>0</v>
      </c>
      <c r="J771" s="105">
        <v>0</v>
      </c>
      <c r="K771" s="72" t="str">
        <f t="shared" si="50"/>
        <v/>
      </c>
      <c r="L771" s="74" t="str">
        <f t="shared" si="52"/>
        <v/>
      </c>
      <c r="M771" s="55"/>
      <c r="O771" s="136"/>
    </row>
    <row r="772" spans="1:15" x14ac:dyDescent="0.15">
      <c r="A772" s="34" t="s">
        <v>1728</v>
      </c>
      <c r="B772" s="34" t="s">
        <v>1729</v>
      </c>
      <c r="C772" s="34" t="s">
        <v>2176</v>
      </c>
      <c r="D772" s="34" t="s">
        <v>465</v>
      </c>
      <c r="E772" s="34" t="s">
        <v>468</v>
      </c>
      <c r="F772" s="66">
        <v>0</v>
      </c>
      <c r="G772" s="49">
        <v>0</v>
      </c>
      <c r="H772" s="103" t="str">
        <f t="shared" si="51"/>
        <v/>
      </c>
      <c r="I772" s="104">
        <v>0</v>
      </c>
      <c r="J772" s="105">
        <v>0</v>
      </c>
      <c r="K772" s="72" t="str">
        <f t="shared" si="50"/>
        <v/>
      </c>
      <c r="L772" s="74" t="str">
        <f t="shared" si="52"/>
        <v/>
      </c>
      <c r="M772" s="55"/>
      <c r="O772" s="136"/>
    </row>
    <row r="773" spans="1:15" x14ac:dyDescent="0.15">
      <c r="A773" s="34" t="s">
        <v>1744</v>
      </c>
      <c r="B773" s="34" t="s">
        <v>1745</v>
      </c>
      <c r="C773" s="34" t="s">
        <v>1087</v>
      </c>
      <c r="D773" s="34" t="s">
        <v>465</v>
      </c>
      <c r="E773" s="34" t="s">
        <v>468</v>
      </c>
      <c r="F773" s="66">
        <v>0</v>
      </c>
      <c r="G773" s="49">
        <v>0</v>
      </c>
      <c r="H773" s="103" t="str">
        <f t="shared" si="51"/>
        <v/>
      </c>
      <c r="I773" s="104">
        <v>0</v>
      </c>
      <c r="J773" s="105">
        <v>0.20135182999999998</v>
      </c>
      <c r="K773" s="72">
        <f t="shared" si="50"/>
        <v>-1</v>
      </c>
      <c r="L773" s="74" t="str">
        <f t="shared" si="52"/>
        <v/>
      </c>
      <c r="M773" s="55"/>
      <c r="O773" s="136"/>
    </row>
    <row r="774" spans="1:15" x14ac:dyDescent="0.15">
      <c r="A774" s="34" t="s">
        <v>1074</v>
      </c>
      <c r="B774" s="34" t="s">
        <v>451</v>
      </c>
      <c r="C774" s="34" t="s">
        <v>1909</v>
      </c>
      <c r="D774" s="34" t="s">
        <v>465</v>
      </c>
      <c r="E774" s="34" t="s">
        <v>468</v>
      </c>
      <c r="F774" s="66">
        <v>0</v>
      </c>
      <c r="G774" s="49">
        <v>0</v>
      </c>
      <c r="H774" s="103" t="str">
        <f t="shared" si="51"/>
        <v/>
      </c>
      <c r="I774" s="104">
        <v>0</v>
      </c>
      <c r="J774" s="105">
        <v>0</v>
      </c>
      <c r="K774" s="72" t="str">
        <f t="shared" si="50"/>
        <v/>
      </c>
      <c r="L774" s="74" t="str">
        <f t="shared" si="52"/>
        <v/>
      </c>
      <c r="M774" s="55"/>
      <c r="O774" s="136"/>
    </row>
    <row r="775" spans="1:15" x14ac:dyDescent="0.15">
      <c r="A775" s="34" t="s">
        <v>1730</v>
      </c>
      <c r="B775" s="34" t="s">
        <v>1731</v>
      </c>
      <c r="C775" s="34" t="s">
        <v>2176</v>
      </c>
      <c r="D775" s="34" t="s">
        <v>465</v>
      </c>
      <c r="E775" s="34" t="s">
        <v>468</v>
      </c>
      <c r="F775" s="66">
        <v>0</v>
      </c>
      <c r="G775" s="49">
        <v>0</v>
      </c>
      <c r="H775" s="103" t="str">
        <f t="shared" si="51"/>
        <v/>
      </c>
      <c r="I775" s="104">
        <v>0</v>
      </c>
      <c r="J775" s="105">
        <v>0</v>
      </c>
      <c r="K775" s="72" t="str">
        <f t="shared" si="50"/>
        <v/>
      </c>
      <c r="L775" s="74" t="str">
        <f t="shared" si="52"/>
        <v/>
      </c>
      <c r="M775" s="55"/>
      <c r="O775" s="136"/>
    </row>
    <row r="776" spans="1:15" x14ac:dyDescent="0.15">
      <c r="A776" s="34" t="s">
        <v>283</v>
      </c>
      <c r="B776" s="34" t="s">
        <v>23</v>
      </c>
      <c r="C776" s="34" t="s">
        <v>1930</v>
      </c>
      <c r="D776" s="34" t="s">
        <v>466</v>
      </c>
      <c r="E776" s="34" t="s">
        <v>468</v>
      </c>
      <c r="F776" s="66">
        <v>0</v>
      </c>
      <c r="G776" s="49">
        <v>0</v>
      </c>
      <c r="H776" s="103" t="str">
        <f t="shared" si="51"/>
        <v/>
      </c>
      <c r="I776" s="104">
        <v>0</v>
      </c>
      <c r="J776" s="105">
        <v>0</v>
      </c>
      <c r="K776" s="72" t="str">
        <f t="shared" si="50"/>
        <v/>
      </c>
      <c r="L776" s="74" t="str">
        <f t="shared" si="52"/>
        <v/>
      </c>
      <c r="M776" s="55"/>
      <c r="O776" s="136"/>
    </row>
    <row r="777" spans="1:15" x14ac:dyDescent="0.15">
      <c r="A777" s="34" t="s">
        <v>1722</v>
      </c>
      <c r="B777" s="34" t="s">
        <v>1723</v>
      </c>
      <c r="C777" s="34" t="s">
        <v>2176</v>
      </c>
      <c r="D777" s="34" t="s">
        <v>465</v>
      </c>
      <c r="E777" s="34" t="s">
        <v>468</v>
      </c>
      <c r="F777" s="66">
        <v>0</v>
      </c>
      <c r="G777" s="49">
        <v>0</v>
      </c>
      <c r="H777" s="103" t="str">
        <f t="shared" si="51"/>
        <v/>
      </c>
      <c r="I777" s="104">
        <v>0</v>
      </c>
      <c r="J777" s="105">
        <v>0.60798644642100996</v>
      </c>
      <c r="K777" s="72">
        <f t="shared" ref="K777:K806" si="53">IF(ISERROR(I777/J777-1),"",((I777/J777-1)))</f>
        <v>-1</v>
      </c>
      <c r="L777" s="74" t="str">
        <f t="shared" si="52"/>
        <v/>
      </c>
      <c r="M777" s="55"/>
      <c r="O777" s="136"/>
    </row>
    <row r="778" spans="1:15" x14ac:dyDescent="0.15">
      <c r="A778" s="34" t="s">
        <v>525</v>
      </c>
      <c r="B778" s="34" t="s">
        <v>526</v>
      </c>
      <c r="C778" s="34" t="s">
        <v>1475</v>
      </c>
      <c r="D778" s="34" t="s">
        <v>465</v>
      </c>
      <c r="E778" s="34" t="s">
        <v>468</v>
      </c>
      <c r="F778" s="66">
        <v>0</v>
      </c>
      <c r="G778" s="49">
        <v>0</v>
      </c>
      <c r="H778" s="103" t="str">
        <f t="shared" si="51"/>
        <v/>
      </c>
      <c r="I778" s="104">
        <v>0</v>
      </c>
      <c r="J778" s="105">
        <v>0.31850519999999999</v>
      </c>
      <c r="K778" s="117">
        <f t="shared" si="53"/>
        <v>-1</v>
      </c>
      <c r="L778" s="74" t="str">
        <f t="shared" si="52"/>
        <v/>
      </c>
      <c r="M778" s="55"/>
      <c r="O778" s="136"/>
    </row>
    <row r="779" spans="1:15" x14ac:dyDescent="0.15">
      <c r="A779" s="34" t="s">
        <v>2064</v>
      </c>
      <c r="B779" s="34" t="s">
        <v>374</v>
      </c>
      <c r="C779" s="34" t="s">
        <v>1475</v>
      </c>
      <c r="D779" s="34" t="s">
        <v>465</v>
      </c>
      <c r="E779" s="34" t="s">
        <v>468</v>
      </c>
      <c r="F779" s="66">
        <v>0</v>
      </c>
      <c r="G779" s="114">
        <v>0</v>
      </c>
      <c r="H779" s="103" t="str">
        <f t="shared" ref="H779:H806" si="54">IF(ISERROR(F779/G779-1),"",((F779/G779-1)))</f>
        <v/>
      </c>
      <c r="I779" s="104">
        <v>0.72591995999999992</v>
      </c>
      <c r="J779" s="105">
        <v>0.89882488000000005</v>
      </c>
      <c r="K779" s="117">
        <f t="shared" si="53"/>
        <v>-0.19236775021181007</v>
      </c>
      <c r="L779" s="74" t="str">
        <f t="shared" si="52"/>
        <v/>
      </c>
      <c r="M779" s="55"/>
      <c r="O779" s="136"/>
    </row>
    <row r="780" spans="1:15" x14ac:dyDescent="0.15">
      <c r="A780" s="34" t="s">
        <v>309</v>
      </c>
      <c r="B780" s="34" t="s">
        <v>310</v>
      </c>
      <c r="C780" s="34" t="s">
        <v>1475</v>
      </c>
      <c r="D780" s="34" t="s">
        <v>465</v>
      </c>
      <c r="E780" s="34" t="s">
        <v>468</v>
      </c>
      <c r="F780" s="66">
        <v>0</v>
      </c>
      <c r="G780" s="114">
        <v>0</v>
      </c>
      <c r="H780" s="103" t="str">
        <f t="shared" si="54"/>
        <v/>
      </c>
      <c r="I780" s="104">
        <v>0</v>
      </c>
      <c r="J780" s="105">
        <v>0</v>
      </c>
      <c r="K780" s="117" t="str">
        <f t="shared" si="53"/>
        <v/>
      </c>
      <c r="L780" s="74" t="str">
        <f t="shared" si="52"/>
        <v/>
      </c>
      <c r="M780" s="55"/>
      <c r="O780" s="136"/>
    </row>
    <row r="781" spans="1:15" x14ac:dyDescent="0.15">
      <c r="A781" s="34" t="s">
        <v>282</v>
      </c>
      <c r="B781" s="34" t="s">
        <v>426</v>
      </c>
      <c r="C781" s="34" t="s">
        <v>1930</v>
      </c>
      <c r="D781" s="34" t="s">
        <v>466</v>
      </c>
      <c r="E781" s="34" t="s">
        <v>468</v>
      </c>
      <c r="F781" s="66">
        <v>0</v>
      </c>
      <c r="G781" s="114">
        <v>0</v>
      </c>
      <c r="H781" s="103" t="str">
        <f t="shared" si="54"/>
        <v/>
      </c>
      <c r="I781" s="104">
        <v>11.673880802292301</v>
      </c>
      <c r="J781" s="105">
        <v>0</v>
      </c>
      <c r="K781" s="117" t="str">
        <f t="shared" si="53"/>
        <v/>
      </c>
      <c r="L781" s="74" t="str">
        <f t="shared" si="52"/>
        <v/>
      </c>
      <c r="M781" s="55"/>
      <c r="O781" s="136"/>
    </row>
    <row r="782" spans="1:15" x14ac:dyDescent="0.15">
      <c r="A782" s="34" t="s">
        <v>749</v>
      </c>
      <c r="B782" s="34" t="s">
        <v>762</v>
      </c>
      <c r="C782" s="34" t="s">
        <v>1916</v>
      </c>
      <c r="D782" s="34" t="s">
        <v>465</v>
      </c>
      <c r="E782" s="34" t="s">
        <v>468</v>
      </c>
      <c r="F782" s="66">
        <v>0</v>
      </c>
      <c r="G782" s="114">
        <v>0</v>
      </c>
      <c r="H782" s="103" t="str">
        <f t="shared" si="54"/>
        <v/>
      </c>
      <c r="I782" s="104">
        <v>0</v>
      </c>
      <c r="J782" s="105">
        <v>0</v>
      </c>
      <c r="K782" s="117" t="str">
        <f t="shared" si="53"/>
        <v/>
      </c>
      <c r="L782" s="74" t="str">
        <f t="shared" si="52"/>
        <v/>
      </c>
      <c r="M782" s="55"/>
      <c r="O782" s="136"/>
    </row>
    <row r="783" spans="1:15" x14ac:dyDescent="0.15">
      <c r="A783" s="34" t="s">
        <v>57</v>
      </c>
      <c r="B783" s="34" t="s">
        <v>803</v>
      </c>
      <c r="C783" s="34" t="s">
        <v>1912</v>
      </c>
      <c r="D783" s="34" t="s">
        <v>465</v>
      </c>
      <c r="E783" s="34" t="s">
        <v>468</v>
      </c>
      <c r="F783" s="66">
        <v>0</v>
      </c>
      <c r="G783" s="114">
        <v>0</v>
      </c>
      <c r="H783" s="103" t="str">
        <f t="shared" si="54"/>
        <v/>
      </c>
      <c r="I783" s="104">
        <v>2.2428499999999998</v>
      </c>
      <c r="J783" s="105">
        <v>5.5925000000000002E-3</v>
      </c>
      <c r="K783" s="117">
        <f t="shared" si="53"/>
        <v>400.04604380867227</v>
      </c>
      <c r="L783" s="74" t="str">
        <f t="shared" si="52"/>
        <v/>
      </c>
      <c r="M783" s="55"/>
      <c r="O783" s="136"/>
    </row>
    <row r="784" spans="1:15" x14ac:dyDescent="0.15">
      <c r="A784" s="34" t="s">
        <v>1068</v>
      </c>
      <c r="B784" s="34" t="s">
        <v>445</v>
      </c>
      <c r="C784" s="34" t="s">
        <v>1909</v>
      </c>
      <c r="D784" s="34" t="s">
        <v>465</v>
      </c>
      <c r="E784" s="34" t="s">
        <v>468</v>
      </c>
      <c r="F784" s="66">
        <v>0</v>
      </c>
      <c r="G784" s="114">
        <v>0</v>
      </c>
      <c r="H784" s="103" t="str">
        <f t="shared" si="54"/>
        <v/>
      </c>
      <c r="I784" s="104">
        <v>0</v>
      </c>
      <c r="J784" s="105">
        <v>0</v>
      </c>
      <c r="K784" s="117" t="str">
        <f t="shared" si="53"/>
        <v/>
      </c>
      <c r="L784" s="74" t="str">
        <f t="shared" si="52"/>
        <v/>
      </c>
      <c r="M784" s="55"/>
      <c r="O784" s="136"/>
    </row>
    <row r="785" spans="1:15" x14ac:dyDescent="0.15">
      <c r="A785" s="34" t="s">
        <v>173</v>
      </c>
      <c r="B785" s="34" t="s">
        <v>174</v>
      </c>
      <c r="C785" s="34" t="s">
        <v>1917</v>
      </c>
      <c r="D785" s="34" t="s">
        <v>466</v>
      </c>
      <c r="E785" s="34" t="s">
        <v>469</v>
      </c>
      <c r="F785" s="66">
        <v>0</v>
      </c>
      <c r="G785" s="49">
        <v>0</v>
      </c>
      <c r="H785" s="103" t="str">
        <f t="shared" si="54"/>
        <v/>
      </c>
      <c r="I785" s="104">
        <v>0</v>
      </c>
      <c r="J785" s="105">
        <v>0</v>
      </c>
      <c r="K785" s="72" t="str">
        <f t="shared" si="53"/>
        <v/>
      </c>
      <c r="L785" s="74" t="str">
        <f t="shared" ref="L785:L802" si="55">IF(ISERROR(I785/F785),"",(I785/F785))</f>
        <v/>
      </c>
      <c r="M785" s="55"/>
      <c r="O785" s="136"/>
    </row>
    <row r="786" spans="1:15" x14ac:dyDescent="0.15">
      <c r="A786" s="34" t="s">
        <v>1091</v>
      </c>
      <c r="B786" s="34" t="s">
        <v>2158</v>
      </c>
      <c r="C786" s="34" t="s">
        <v>1909</v>
      </c>
      <c r="D786" s="34" t="s">
        <v>465</v>
      </c>
      <c r="E786" s="34" t="s">
        <v>468</v>
      </c>
      <c r="F786" s="66">
        <v>0</v>
      </c>
      <c r="G786" s="49">
        <v>0</v>
      </c>
      <c r="H786" s="103" t="str">
        <f t="shared" si="54"/>
        <v/>
      </c>
      <c r="I786" s="104">
        <v>0</v>
      </c>
      <c r="J786" s="105">
        <v>0</v>
      </c>
      <c r="K786" s="72" t="str">
        <f t="shared" si="53"/>
        <v/>
      </c>
      <c r="L786" s="74" t="str">
        <f t="shared" si="55"/>
        <v/>
      </c>
      <c r="M786" s="55"/>
      <c r="O786" s="136"/>
    </row>
    <row r="787" spans="1:15" x14ac:dyDescent="0.15">
      <c r="A787" s="34" t="s">
        <v>553</v>
      </c>
      <c r="B787" s="34" t="s">
        <v>2175</v>
      </c>
      <c r="C787" s="34" t="s">
        <v>1910</v>
      </c>
      <c r="D787" s="34" t="s">
        <v>465</v>
      </c>
      <c r="E787" s="34" t="s">
        <v>468</v>
      </c>
      <c r="F787" s="66">
        <v>0</v>
      </c>
      <c r="G787" s="49">
        <v>0</v>
      </c>
      <c r="H787" s="103" t="str">
        <f t="shared" si="54"/>
        <v/>
      </c>
      <c r="I787" s="104">
        <v>0</v>
      </c>
      <c r="J787" s="105">
        <v>0</v>
      </c>
      <c r="K787" s="72" t="str">
        <f t="shared" si="53"/>
        <v/>
      </c>
      <c r="L787" s="74" t="str">
        <f t="shared" si="55"/>
        <v/>
      </c>
      <c r="M787" s="55"/>
      <c r="O787" s="136"/>
    </row>
    <row r="788" spans="1:15" x14ac:dyDescent="0.15">
      <c r="A788" s="34" t="s">
        <v>1922</v>
      </c>
      <c r="B788" s="34" t="s">
        <v>1923</v>
      </c>
      <c r="C788" s="34" t="s">
        <v>1910</v>
      </c>
      <c r="D788" s="34" t="s">
        <v>465</v>
      </c>
      <c r="E788" s="34" t="s">
        <v>468</v>
      </c>
      <c r="F788" s="66">
        <v>0</v>
      </c>
      <c r="G788" s="49">
        <v>0</v>
      </c>
      <c r="H788" s="103" t="str">
        <f t="shared" si="54"/>
        <v/>
      </c>
      <c r="I788" s="104">
        <v>0</v>
      </c>
      <c r="J788" s="105">
        <v>0</v>
      </c>
      <c r="K788" s="72" t="str">
        <f t="shared" si="53"/>
        <v/>
      </c>
      <c r="L788" s="74" t="str">
        <f t="shared" si="55"/>
        <v/>
      </c>
      <c r="M788" s="55"/>
      <c r="O788" s="136"/>
    </row>
    <row r="789" spans="1:15" x14ac:dyDescent="0.15">
      <c r="A789" s="34" t="s">
        <v>147</v>
      </c>
      <c r="B789" s="34" t="s">
        <v>148</v>
      </c>
      <c r="C789" s="34" t="s">
        <v>1909</v>
      </c>
      <c r="D789" s="34" t="s">
        <v>465</v>
      </c>
      <c r="E789" s="34" t="s">
        <v>468</v>
      </c>
      <c r="F789" s="66">
        <v>0</v>
      </c>
      <c r="G789" s="49">
        <v>0</v>
      </c>
      <c r="H789" s="103" t="str">
        <f t="shared" si="54"/>
        <v/>
      </c>
      <c r="I789" s="104">
        <v>0</v>
      </c>
      <c r="J789" s="105">
        <v>0</v>
      </c>
      <c r="K789" s="72" t="str">
        <f t="shared" si="53"/>
        <v/>
      </c>
      <c r="L789" s="74" t="str">
        <f t="shared" si="55"/>
        <v/>
      </c>
      <c r="M789" s="55"/>
      <c r="O789" s="136"/>
    </row>
    <row r="790" spans="1:15" x14ac:dyDescent="0.15">
      <c r="A790" s="34" t="s">
        <v>1056</v>
      </c>
      <c r="B790" s="34" t="s">
        <v>435</v>
      </c>
      <c r="C790" s="34" t="s">
        <v>1909</v>
      </c>
      <c r="D790" s="34" t="s">
        <v>465</v>
      </c>
      <c r="E790" s="34" t="s">
        <v>468</v>
      </c>
      <c r="F790" s="66">
        <v>0</v>
      </c>
      <c r="G790" s="49">
        <v>0</v>
      </c>
      <c r="H790" s="103" t="str">
        <f t="shared" si="54"/>
        <v/>
      </c>
      <c r="I790" s="104">
        <v>0</v>
      </c>
      <c r="J790" s="105">
        <v>0</v>
      </c>
      <c r="K790" s="72" t="str">
        <f t="shared" si="53"/>
        <v/>
      </c>
      <c r="L790" s="74" t="str">
        <f t="shared" si="55"/>
        <v/>
      </c>
      <c r="M790" s="55"/>
      <c r="O790" s="136"/>
    </row>
    <row r="791" spans="1:15" x14ac:dyDescent="0.15">
      <c r="A791" s="34" t="s">
        <v>318</v>
      </c>
      <c r="B791" s="34" t="s">
        <v>326</v>
      </c>
      <c r="C791" s="34" t="s">
        <v>2176</v>
      </c>
      <c r="D791" s="34" t="s">
        <v>466</v>
      </c>
      <c r="E791" s="34" t="s">
        <v>469</v>
      </c>
      <c r="F791" s="66">
        <v>0</v>
      </c>
      <c r="G791" s="49">
        <v>0</v>
      </c>
      <c r="H791" s="103" t="str">
        <f t="shared" si="54"/>
        <v/>
      </c>
      <c r="I791" s="104">
        <v>0</v>
      </c>
      <c r="J791" s="105">
        <v>0.66208</v>
      </c>
      <c r="K791" s="72">
        <f t="shared" si="53"/>
        <v>-1</v>
      </c>
      <c r="L791" s="74" t="str">
        <f t="shared" si="55"/>
        <v/>
      </c>
      <c r="M791" s="55"/>
      <c r="O791" s="136"/>
    </row>
    <row r="792" spans="1:15" x14ac:dyDescent="0.15">
      <c r="A792" s="34" t="s">
        <v>687</v>
      </c>
      <c r="B792" s="34" t="s">
        <v>688</v>
      </c>
      <c r="C792" s="34" t="s">
        <v>1910</v>
      </c>
      <c r="D792" s="34" t="s">
        <v>465</v>
      </c>
      <c r="E792" s="34" t="s">
        <v>468</v>
      </c>
      <c r="F792" s="66">
        <v>0</v>
      </c>
      <c r="G792" s="49">
        <v>0</v>
      </c>
      <c r="H792" s="103" t="str">
        <f t="shared" si="54"/>
        <v/>
      </c>
      <c r="I792" s="104">
        <v>0</v>
      </c>
      <c r="J792" s="105">
        <v>0</v>
      </c>
      <c r="K792" s="72" t="str">
        <f t="shared" si="53"/>
        <v/>
      </c>
      <c r="L792" s="74" t="str">
        <f t="shared" si="55"/>
        <v/>
      </c>
      <c r="M792" s="55"/>
      <c r="O792" s="136"/>
    </row>
    <row r="793" spans="1:15" x14ac:dyDescent="0.15">
      <c r="A793" s="34" t="s">
        <v>1480</v>
      </c>
      <c r="B793" s="34" t="s">
        <v>655</v>
      </c>
      <c r="C793" s="34" t="s">
        <v>1475</v>
      </c>
      <c r="D793" s="34" t="s">
        <v>465</v>
      </c>
      <c r="E793" s="34" t="s">
        <v>468</v>
      </c>
      <c r="F793" s="66">
        <v>0</v>
      </c>
      <c r="G793" s="49">
        <v>0</v>
      </c>
      <c r="H793" s="103" t="str">
        <f t="shared" si="54"/>
        <v/>
      </c>
      <c r="I793" s="104">
        <v>0</v>
      </c>
      <c r="J793" s="105">
        <v>0</v>
      </c>
      <c r="K793" s="72" t="str">
        <f t="shared" si="53"/>
        <v/>
      </c>
      <c r="L793" s="74" t="str">
        <f t="shared" si="55"/>
        <v/>
      </c>
      <c r="M793" s="55"/>
      <c r="O793" s="136"/>
    </row>
    <row r="794" spans="1:15" x14ac:dyDescent="0.15">
      <c r="A794" s="34" t="s">
        <v>315</v>
      </c>
      <c r="B794" s="34" t="s">
        <v>323</v>
      </c>
      <c r="C794" s="34" t="s">
        <v>2176</v>
      </c>
      <c r="D794" s="34" t="s">
        <v>465</v>
      </c>
      <c r="E794" s="34" t="s">
        <v>468</v>
      </c>
      <c r="F794" s="66">
        <v>0</v>
      </c>
      <c r="G794" s="49">
        <v>0</v>
      </c>
      <c r="H794" s="103" t="str">
        <f t="shared" si="54"/>
        <v/>
      </c>
      <c r="I794" s="104">
        <v>0</v>
      </c>
      <c r="J794" s="105">
        <v>1.4818256999999999</v>
      </c>
      <c r="K794" s="72">
        <f t="shared" si="53"/>
        <v>-1</v>
      </c>
      <c r="L794" s="74" t="str">
        <f t="shared" si="55"/>
        <v/>
      </c>
      <c r="M794" s="55"/>
      <c r="O794" s="136"/>
    </row>
    <row r="795" spans="1:15" x14ac:dyDescent="0.15">
      <c r="A795" s="34" t="s">
        <v>10</v>
      </c>
      <c r="B795" s="34" t="s">
        <v>11</v>
      </c>
      <c r="C795" s="34" t="s">
        <v>2176</v>
      </c>
      <c r="D795" s="34" t="s">
        <v>466</v>
      </c>
      <c r="E795" s="34" t="s">
        <v>469</v>
      </c>
      <c r="F795" s="66">
        <v>0</v>
      </c>
      <c r="G795" s="49">
        <v>0</v>
      </c>
      <c r="H795" s="103" t="str">
        <f t="shared" si="54"/>
        <v/>
      </c>
      <c r="I795" s="104">
        <v>0</v>
      </c>
      <c r="J795" s="105">
        <v>0</v>
      </c>
      <c r="K795" s="72" t="str">
        <f t="shared" ref="K795:K802" si="56">IF(ISERROR(I795/J795-1),"",((I795/J795-1)))</f>
        <v/>
      </c>
      <c r="L795" s="74" t="str">
        <f t="shared" si="55"/>
        <v/>
      </c>
      <c r="M795" s="55"/>
      <c r="O795" s="136"/>
    </row>
    <row r="796" spans="1:15" x14ac:dyDescent="0.15">
      <c r="A796" s="34" t="s">
        <v>1054</v>
      </c>
      <c r="B796" s="34" t="s">
        <v>433</v>
      </c>
      <c r="C796" s="34" t="s">
        <v>1909</v>
      </c>
      <c r="D796" s="34" t="s">
        <v>465</v>
      </c>
      <c r="E796" s="34" t="s">
        <v>468</v>
      </c>
      <c r="F796" s="66">
        <v>0</v>
      </c>
      <c r="G796" s="49">
        <v>0</v>
      </c>
      <c r="H796" s="103" t="str">
        <f t="shared" si="54"/>
        <v/>
      </c>
      <c r="I796" s="104">
        <v>0</v>
      </c>
      <c r="J796" s="105">
        <v>0</v>
      </c>
      <c r="K796" s="117" t="str">
        <f t="shared" si="56"/>
        <v/>
      </c>
      <c r="L796" s="74" t="str">
        <f t="shared" si="55"/>
        <v/>
      </c>
      <c r="M796" s="55"/>
      <c r="O796" s="136"/>
    </row>
    <row r="797" spans="1:15" x14ac:dyDescent="0.15">
      <c r="A797" s="34" t="s">
        <v>272</v>
      </c>
      <c r="B797" s="34" t="s">
        <v>32</v>
      </c>
      <c r="C797" s="34" t="s">
        <v>1930</v>
      </c>
      <c r="D797" s="34" t="s">
        <v>2152</v>
      </c>
      <c r="E797" s="34" t="s">
        <v>468</v>
      </c>
      <c r="F797" s="66">
        <v>0</v>
      </c>
      <c r="G797" s="114">
        <v>0</v>
      </c>
      <c r="H797" s="103" t="str">
        <f t="shared" ref="H797:H802" si="57">IF(ISERROR(F797/G797-1),"",((F797/G797-1)))</f>
        <v/>
      </c>
      <c r="I797" s="104">
        <v>0</v>
      </c>
      <c r="J797" s="105">
        <v>0</v>
      </c>
      <c r="K797" s="117" t="str">
        <f t="shared" si="56"/>
        <v/>
      </c>
      <c r="L797" s="74" t="str">
        <f t="shared" si="55"/>
        <v/>
      </c>
      <c r="M797" s="55"/>
      <c r="O797" s="136"/>
    </row>
    <row r="798" spans="1:15" x14ac:dyDescent="0.15">
      <c r="A798" s="34" t="s">
        <v>1059</v>
      </c>
      <c r="B798" s="34" t="s">
        <v>438</v>
      </c>
      <c r="C798" s="34" t="s">
        <v>1909</v>
      </c>
      <c r="D798" s="34" t="s">
        <v>465</v>
      </c>
      <c r="E798" s="34" t="s">
        <v>468</v>
      </c>
      <c r="F798" s="66">
        <v>0</v>
      </c>
      <c r="G798" s="114">
        <v>0</v>
      </c>
      <c r="H798" s="103" t="str">
        <f t="shared" si="57"/>
        <v/>
      </c>
      <c r="I798" s="104">
        <v>0</v>
      </c>
      <c r="J798" s="105">
        <v>0</v>
      </c>
      <c r="K798" s="117" t="str">
        <f t="shared" si="56"/>
        <v/>
      </c>
      <c r="L798" s="74" t="str">
        <f t="shared" si="55"/>
        <v/>
      </c>
      <c r="M798" s="55"/>
      <c r="O798" s="136"/>
    </row>
    <row r="799" spans="1:15" x14ac:dyDescent="0.15">
      <c r="A799" s="34" t="s">
        <v>625</v>
      </c>
      <c r="B799" s="34" t="s">
        <v>626</v>
      </c>
      <c r="C799" s="34" t="s">
        <v>1911</v>
      </c>
      <c r="D799" s="34" t="s">
        <v>465</v>
      </c>
      <c r="E799" s="34" t="s">
        <v>468</v>
      </c>
      <c r="F799" s="66">
        <v>0</v>
      </c>
      <c r="G799" s="114">
        <v>0</v>
      </c>
      <c r="H799" s="103" t="str">
        <f t="shared" si="57"/>
        <v/>
      </c>
      <c r="I799" s="104">
        <v>0</v>
      </c>
      <c r="J799" s="105">
        <v>0</v>
      </c>
      <c r="K799" s="117" t="str">
        <f t="shared" si="56"/>
        <v/>
      </c>
      <c r="L799" s="74" t="str">
        <f t="shared" si="55"/>
        <v/>
      </c>
      <c r="M799" s="55"/>
      <c r="O799" s="136"/>
    </row>
    <row r="800" spans="1:15" x14ac:dyDescent="0.15">
      <c r="A800" s="34" t="s">
        <v>883</v>
      </c>
      <c r="B800" s="34" t="s">
        <v>884</v>
      </c>
      <c r="C800" s="34" t="s">
        <v>1910</v>
      </c>
      <c r="D800" s="34" t="s">
        <v>465</v>
      </c>
      <c r="E800" s="34" t="s">
        <v>468</v>
      </c>
      <c r="F800" s="66">
        <v>0</v>
      </c>
      <c r="G800" s="114">
        <v>0</v>
      </c>
      <c r="H800" s="103" t="str">
        <f t="shared" si="57"/>
        <v/>
      </c>
      <c r="I800" s="104">
        <v>0</v>
      </c>
      <c r="J800" s="105">
        <v>0</v>
      </c>
      <c r="K800" s="117" t="str">
        <f t="shared" si="56"/>
        <v/>
      </c>
      <c r="L800" s="74" t="str">
        <f t="shared" si="55"/>
        <v/>
      </c>
      <c r="M800" s="55"/>
      <c r="O800" s="136"/>
    </row>
    <row r="801" spans="1:15" x14ac:dyDescent="0.15">
      <c r="A801" s="34" t="s">
        <v>885</v>
      </c>
      <c r="B801" s="34" t="s">
        <v>886</v>
      </c>
      <c r="C801" s="34" t="s">
        <v>1910</v>
      </c>
      <c r="D801" s="34" t="s">
        <v>465</v>
      </c>
      <c r="E801" s="34" t="s">
        <v>468</v>
      </c>
      <c r="F801" s="66">
        <v>0</v>
      </c>
      <c r="G801" s="114">
        <v>0</v>
      </c>
      <c r="H801" s="103" t="str">
        <f t="shared" si="57"/>
        <v/>
      </c>
      <c r="I801" s="104">
        <v>0</v>
      </c>
      <c r="J801" s="105">
        <v>0</v>
      </c>
      <c r="K801" s="117" t="str">
        <f t="shared" si="56"/>
        <v/>
      </c>
      <c r="L801" s="74" t="str">
        <f t="shared" si="55"/>
        <v/>
      </c>
      <c r="M801" s="55"/>
      <c r="O801" s="136"/>
    </row>
    <row r="802" spans="1:15" x14ac:dyDescent="0.15">
      <c r="A802" s="34" t="s">
        <v>1048</v>
      </c>
      <c r="B802" s="34" t="s">
        <v>2165</v>
      </c>
      <c r="C802" s="34" t="s">
        <v>1909</v>
      </c>
      <c r="D802" s="34" t="s">
        <v>465</v>
      </c>
      <c r="E802" s="34" t="s">
        <v>468</v>
      </c>
      <c r="F802" s="66">
        <v>0</v>
      </c>
      <c r="G802" s="114">
        <v>0</v>
      </c>
      <c r="H802" s="103" t="str">
        <f t="shared" si="57"/>
        <v/>
      </c>
      <c r="I802" s="104">
        <v>0</v>
      </c>
      <c r="J802" s="105">
        <v>0</v>
      </c>
      <c r="K802" s="117" t="str">
        <f t="shared" si="56"/>
        <v/>
      </c>
      <c r="L802" s="74" t="str">
        <f t="shared" si="55"/>
        <v/>
      </c>
      <c r="M802" s="55"/>
      <c r="O802" s="136"/>
    </row>
    <row r="803" spans="1:15" x14ac:dyDescent="0.15">
      <c r="A803" s="34" t="s">
        <v>1051</v>
      </c>
      <c r="B803" s="34" t="s">
        <v>2167</v>
      </c>
      <c r="C803" s="34" t="s">
        <v>1909</v>
      </c>
      <c r="D803" s="34" t="s">
        <v>465</v>
      </c>
      <c r="E803" s="34" t="s">
        <v>468</v>
      </c>
      <c r="F803" s="66">
        <v>0</v>
      </c>
      <c r="G803" s="114">
        <v>0</v>
      </c>
      <c r="H803" s="103" t="str">
        <f t="shared" si="54"/>
        <v/>
      </c>
      <c r="I803" s="104">
        <v>0</v>
      </c>
      <c r="J803" s="105">
        <v>0</v>
      </c>
      <c r="K803" s="117" t="str">
        <f t="shared" si="53"/>
        <v/>
      </c>
      <c r="L803" s="74" t="str">
        <f t="shared" si="52"/>
        <v/>
      </c>
      <c r="M803" s="55"/>
      <c r="O803" s="136"/>
    </row>
    <row r="804" spans="1:15" x14ac:dyDescent="0.15">
      <c r="A804" s="34" t="s">
        <v>2159</v>
      </c>
      <c r="B804" s="34" t="s">
        <v>2160</v>
      </c>
      <c r="C804" s="34" t="s">
        <v>1911</v>
      </c>
      <c r="D804" s="34" t="s">
        <v>465</v>
      </c>
      <c r="E804" s="34" t="s">
        <v>468</v>
      </c>
      <c r="F804" s="66">
        <v>0</v>
      </c>
      <c r="G804" s="114">
        <v>0</v>
      </c>
      <c r="H804" s="103" t="str">
        <f t="shared" si="54"/>
        <v/>
      </c>
      <c r="I804" s="104">
        <v>11.363676509999999</v>
      </c>
      <c r="J804" s="105">
        <v>9.4665734499999985</v>
      </c>
      <c r="K804" s="117">
        <f t="shared" si="53"/>
        <v>0.2004001838701206</v>
      </c>
      <c r="L804" s="74" t="str">
        <f t="shared" si="52"/>
        <v/>
      </c>
      <c r="M804" s="55"/>
      <c r="O804" s="136"/>
    </row>
    <row r="805" spans="1:15" x14ac:dyDescent="0.15">
      <c r="A805" s="34" t="s">
        <v>1231</v>
      </c>
      <c r="B805" s="34" t="s">
        <v>1236</v>
      </c>
      <c r="C805" s="34" t="s">
        <v>2176</v>
      </c>
      <c r="D805" s="34" t="s">
        <v>465</v>
      </c>
      <c r="E805" s="34" t="s">
        <v>468</v>
      </c>
      <c r="F805" s="66">
        <v>0</v>
      </c>
      <c r="G805" s="114">
        <v>0</v>
      </c>
      <c r="H805" s="103" t="str">
        <f t="shared" si="54"/>
        <v/>
      </c>
      <c r="I805" s="104">
        <v>0</v>
      </c>
      <c r="J805" s="105">
        <v>0.88665091063109003</v>
      </c>
      <c r="K805" s="117">
        <f t="shared" si="53"/>
        <v>-1</v>
      </c>
      <c r="L805" s="74" t="str">
        <f t="shared" si="52"/>
        <v/>
      </c>
      <c r="M805" s="55"/>
      <c r="O805" s="136"/>
    </row>
    <row r="806" spans="1:15" x14ac:dyDescent="0.15">
      <c r="A806" s="34" t="s">
        <v>1754</v>
      </c>
      <c r="B806" s="34" t="s">
        <v>1755</v>
      </c>
      <c r="C806" s="34" t="s">
        <v>1913</v>
      </c>
      <c r="D806" s="34" t="s">
        <v>466</v>
      </c>
      <c r="E806" s="34" t="s">
        <v>469</v>
      </c>
      <c r="F806" s="66">
        <v>0</v>
      </c>
      <c r="G806" s="114">
        <v>0</v>
      </c>
      <c r="H806" s="103" t="str">
        <f t="shared" si="54"/>
        <v/>
      </c>
      <c r="I806" s="104">
        <v>0</v>
      </c>
      <c r="J806" s="105">
        <v>0</v>
      </c>
      <c r="K806" s="117" t="str">
        <f t="shared" si="53"/>
        <v/>
      </c>
      <c r="L806" s="74" t="str">
        <f t="shared" si="52"/>
        <v/>
      </c>
      <c r="M806" s="55"/>
      <c r="O806" s="136"/>
    </row>
    <row r="807" spans="1:15" x14ac:dyDescent="0.15">
      <c r="A807" s="34" t="s">
        <v>1760</v>
      </c>
      <c r="B807" s="34" t="s">
        <v>1761</v>
      </c>
      <c r="C807" s="34" t="s">
        <v>1913</v>
      </c>
      <c r="D807" s="34" t="s">
        <v>466</v>
      </c>
      <c r="E807" s="34" t="s">
        <v>469</v>
      </c>
      <c r="F807" s="66">
        <v>0</v>
      </c>
      <c r="G807" s="49">
        <v>0</v>
      </c>
      <c r="H807" s="103" t="str">
        <f t="shared" ref="H807:H813" si="58">IF(ISERROR(F807/G807-1),"",((F807/G807-1)))</f>
        <v/>
      </c>
      <c r="I807" s="104">
        <v>0</v>
      </c>
      <c r="J807" s="105">
        <v>0</v>
      </c>
      <c r="K807" s="72" t="str">
        <f t="shared" ref="K807:K813" si="59">IF(ISERROR(I807/J807-1),"",((I807/J807-1)))</f>
        <v/>
      </c>
      <c r="L807" s="74" t="str">
        <f t="shared" ref="L807:L813" si="60">IF(ISERROR(I807/F807),"",(I807/F807))</f>
        <v/>
      </c>
      <c r="M807" s="55"/>
      <c r="O807" s="136"/>
    </row>
    <row r="808" spans="1:15" x14ac:dyDescent="0.15">
      <c r="A808" s="34" t="s">
        <v>1767</v>
      </c>
      <c r="B808" s="34" t="s">
        <v>1768</v>
      </c>
      <c r="C808" s="34" t="s">
        <v>1087</v>
      </c>
      <c r="D808" s="34" t="s">
        <v>465</v>
      </c>
      <c r="E808" s="34" t="s">
        <v>468</v>
      </c>
      <c r="F808" s="66">
        <v>0</v>
      </c>
      <c r="G808" s="49">
        <v>0</v>
      </c>
      <c r="H808" s="103" t="str">
        <f t="shared" si="58"/>
        <v/>
      </c>
      <c r="I808" s="104">
        <v>0</v>
      </c>
      <c r="J808" s="105">
        <v>0</v>
      </c>
      <c r="K808" s="72" t="str">
        <f t="shared" si="59"/>
        <v/>
      </c>
      <c r="L808" s="74" t="str">
        <f t="shared" si="60"/>
        <v/>
      </c>
      <c r="M808" s="55"/>
      <c r="O808" s="136"/>
    </row>
    <row r="809" spans="1:15" x14ac:dyDescent="0.15">
      <c r="A809" s="34" t="s">
        <v>1031</v>
      </c>
      <c r="B809" s="34" t="s">
        <v>1032</v>
      </c>
      <c r="C809" s="34" t="s">
        <v>2176</v>
      </c>
      <c r="D809" s="34" t="s">
        <v>465</v>
      </c>
      <c r="E809" s="34" t="s">
        <v>468</v>
      </c>
      <c r="F809" s="66">
        <v>0</v>
      </c>
      <c r="G809" s="49">
        <v>0</v>
      </c>
      <c r="H809" s="103" t="str">
        <f t="shared" si="58"/>
        <v/>
      </c>
      <c r="I809" s="104">
        <v>0</v>
      </c>
      <c r="J809" s="105">
        <v>0</v>
      </c>
      <c r="K809" s="72" t="str">
        <f t="shared" si="59"/>
        <v/>
      </c>
      <c r="L809" s="74" t="str">
        <f t="shared" si="60"/>
        <v/>
      </c>
      <c r="M809" s="55"/>
      <c r="O809" s="136"/>
    </row>
    <row r="810" spans="1:15" x14ac:dyDescent="0.15">
      <c r="A810" s="34" t="s">
        <v>1813</v>
      </c>
      <c r="B810" s="34" t="s">
        <v>1814</v>
      </c>
      <c r="C810" s="34" t="s">
        <v>356</v>
      </c>
      <c r="D810" s="34" t="s">
        <v>466</v>
      </c>
      <c r="E810" s="34" t="s">
        <v>469</v>
      </c>
      <c r="F810" s="66">
        <v>0</v>
      </c>
      <c r="G810" s="49">
        <v>0</v>
      </c>
      <c r="H810" s="103" t="str">
        <f t="shared" si="58"/>
        <v/>
      </c>
      <c r="I810" s="104">
        <v>10.544755410853199</v>
      </c>
      <c r="J810" s="105">
        <v>0</v>
      </c>
      <c r="K810" s="72" t="str">
        <f t="shared" si="59"/>
        <v/>
      </c>
      <c r="L810" s="74" t="str">
        <f t="shared" si="60"/>
        <v/>
      </c>
      <c r="M810" s="55"/>
      <c r="O810" s="136"/>
    </row>
    <row r="811" spans="1:15" x14ac:dyDescent="0.15">
      <c r="A811" s="34" t="s">
        <v>1815</v>
      </c>
      <c r="B811" s="34" t="s">
        <v>1816</v>
      </c>
      <c r="C811" s="34" t="s">
        <v>356</v>
      </c>
      <c r="D811" s="34" t="s">
        <v>466</v>
      </c>
      <c r="E811" s="34" t="s">
        <v>469</v>
      </c>
      <c r="F811" s="66">
        <v>0</v>
      </c>
      <c r="G811" s="49">
        <v>0</v>
      </c>
      <c r="H811" s="103" t="str">
        <f t="shared" si="58"/>
        <v/>
      </c>
      <c r="I811" s="104">
        <v>50.060499999999998</v>
      </c>
      <c r="J811" s="105">
        <v>0</v>
      </c>
      <c r="K811" s="117" t="str">
        <f t="shared" si="59"/>
        <v/>
      </c>
      <c r="L811" s="74" t="str">
        <f t="shared" si="60"/>
        <v/>
      </c>
      <c r="M811" s="55"/>
      <c r="O811" s="136"/>
    </row>
    <row r="812" spans="1:15" x14ac:dyDescent="0.15">
      <c r="A812" s="34" t="s">
        <v>1817</v>
      </c>
      <c r="B812" s="34" t="s">
        <v>1818</v>
      </c>
      <c r="C812" s="34" t="s">
        <v>356</v>
      </c>
      <c r="D812" s="34" t="s">
        <v>466</v>
      </c>
      <c r="E812" s="34" t="s">
        <v>469</v>
      </c>
      <c r="F812" s="66">
        <v>0</v>
      </c>
      <c r="G812" s="114">
        <v>0</v>
      </c>
      <c r="H812" s="103" t="str">
        <f t="shared" si="58"/>
        <v/>
      </c>
      <c r="I812" s="104">
        <v>40.080500000000001</v>
      </c>
      <c r="J812" s="105">
        <v>0</v>
      </c>
      <c r="K812" s="117" t="str">
        <f t="shared" si="59"/>
        <v/>
      </c>
      <c r="L812" s="74" t="str">
        <f t="shared" si="60"/>
        <v/>
      </c>
      <c r="M812" s="55"/>
      <c r="O812" s="136"/>
    </row>
    <row r="813" spans="1:15" x14ac:dyDescent="0.15">
      <c r="A813" s="34" t="s">
        <v>1819</v>
      </c>
      <c r="B813" s="34" t="s">
        <v>1820</v>
      </c>
      <c r="C813" s="34" t="s">
        <v>1915</v>
      </c>
      <c r="D813" s="34" t="s">
        <v>466</v>
      </c>
      <c r="E813" s="34" t="s">
        <v>468</v>
      </c>
      <c r="F813" s="66">
        <v>0</v>
      </c>
      <c r="G813" s="114">
        <v>0</v>
      </c>
      <c r="H813" s="103" t="str">
        <f t="shared" si="58"/>
        <v/>
      </c>
      <c r="I813" s="104">
        <v>0</v>
      </c>
      <c r="J813" s="105">
        <v>0</v>
      </c>
      <c r="K813" s="117" t="str">
        <f t="shared" si="59"/>
        <v/>
      </c>
      <c r="L813" s="74" t="str">
        <f t="shared" si="60"/>
        <v/>
      </c>
      <c r="M813" s="55"/>
      <c r="O813" s="136"/>
    </row>
    <row r="814" spans="1:15" x14ac:dyDescent="0.15">
      <c r="A814" s="35" t="s">
        <v>65</v>
      </c>
      <c r="B814" s="36">
        <f>COUNTA(B7:B813)</f>
        <v>807</v>
      </c>
      <c r="C814" s="36"/>
      <c r="D814" s="36"/>
      <c r="E814" s="36"/>
      <c r="F814" s="18">
        <f>SUM(F7:F813)</f>
        <v>13410.215571734978</v>
      </c>
      <c r="G814" s="18">
        <f>SUM(G7:G813)</f>
        <v>13146.18487075657</v>
      </c>
      <c r="H814" s="19">
        <f>IF(ISERROR(F814/G814-1),"",((F814/G814-1)))</f>
        <v>2.0084207211001459E-2</v>
      </c>
      <c r="I814" s="115">
        <f>SUM(I7:I813)</f>
        <v>43206.392923375919</v>
      </c>
      <c r="J814" s="116">
        <f>SUM(J7:J813)</f>
        <v>36907.198809858077</v>
      </c>
      <c r="K814" s="19">
        <f>IF(ISERROR(I814/J814-1),"",((I814/J814-1)))</f>
        <v>0.17067657033443839</v>
      </c>
      <c r="L814" s="56">
        <f>IF(ISERROR(I814/F814),"",(I814/F814))</f>
        <v>3.2219014446302441</v>
      </c>
      <c r="M814" s="55"/>
    </row>
    <row r="815" spans="1:15" x14ac:dyDescent="0.15">
      <c r="A815" s="37"/>
      <c r="B815" s="37"/>
      <c r="C815" s="37"/>
      <c r="D815" s="37"/>
      <c r="E815" s="37"/>
      <c r="F815" s="37"/>
      <c r="G815" s="37"/>
      <c r="H815" s="38"/>
    </row>
    <row r="816" spans="1:15" x14ac:dyDescent="0.15">
      <c r="A816" s="43" t="s">
        <v>136</v>
      </c>
      <c r="B816" s="37"/>
      <c r="C816" s="37"/>
      <c r="D816" s="37"/>
      <c r="E816" s="37"/>
      <c r="F816" s="37"/>
      <c r="G816" s="37"/>
      <c r="H816" s="38"/>
    </row>
    <row r="817" spans="1:8" x14ac:dyDescent="0.15">
      <c r="A817" s="37"/>
      <c r="B817" s="37"/>
      <c r="C817" s="37"/>
      <c r="D817" s="37"/>
      <c r="E817" s="37"/>
      <c r="F817" s="37"/>
      <c r="G817" s="37"/>
      <c r="H817" s="38"/>
    </row>
    <row r="818" spans="1:8" x14ac:dyDescent="0.15">
      <c r="A818" s="43"/>
      <c r="B818" s="37"/>
      <c r="C818" s="37"/>
      <c r="D818" s="37"/>
      <c r="E818" s="37"/>
      <c r="F818" s="37"/>
      <c r="G818" s="37"/>
      <c r="H818" s="38"/>
    </row>
  </sheetData>
  <autoFilter ref="A6:L814"/>
  <mergeCells count="2">
    <mergeCell ref="F5:H5"/>
    <mergeCell ref="I5:L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02"/>
  <sheetViews>
    <sheetView showGridLines="0" workbookViewId="0"/>
  </sheetViews>
  <sheetFormatPr baseColWidth="10" defaultRowHeight="13" x14ac:dyDescent="0.15"/>
  <cols>
    <col min="1" max="1" width="56.5" style="31" customWidth="1"/>
    <col min="2" max="2" width="13.5" style="31" customWidth="1"/>
    <col min="3" max="7" width="11.5" style="31" customWidth="1"/>
    <col min="8" max="8" width="11.5" style="29" customWidth="1"/>
    <col min="9" max="9" width="6.1640625" style="93" customWidth="1"/>
    <col min="10" max="11" width="11.6640625" bestFit="1" customWidth="1"/>
    <col min="12" max="12" width="10.1640625" customWidth="1"/>
    <col min="13" max="13" width="11.5" bestFit="1" customWidth="1"/>
    <col min="14" max="256" width="8.83203125" customWidth="1"/>
  </cols>
  <sheetData>
    <row r="1" spans="1:13" s="29" customFormat="1" ht="20" x14ac:dyDescent="0.15">
      <c r="A1" s="65" t="s">
        <v>7</v>
      </c>
      <c r="B1" s="31"/>
      <c r="C1" s="31"/>
      <c r="D1" s="31"/>
      <c r="E1" s="31"/>
      <c r="F1" s="31"/>
      <c r="G1" s="31"/>
      <c r="I1" s="93"/>
    </row>
    <row r="2" spans="1:13" s="29" customFormat="1" ht="15.75" customHeight="1" x14ac:dyDescent="0.15">
      <c r="A2" s="30" t="s">
        <v>376</v>
      </c>
      <c r="B2" s="31"/>
      <c r="C2" s="31"/>
      <c r="D2" s="31"/>
      <c r="E2" s="31"/>
      <c r="F2" s="31"/>
      <c r="G2" s="31"/>
      <c r="I2" s="93"/>
    </row>
    <row r="3" spans="1:13" s="29" customFormat="1" x14ac:dyDescent="0.15">
      <c r="A3" s="31"/>
      <c r="B3" s="31"/>
      <c r="C3" s="31"/>
      <c r="D3" s="31"/>
      <c r="E3" s="31"/>
      <c r="F3" s="31"/>
      <c r="G3" s="31"/>
      <c r="I3" s="93"/>
    </row>
    <row r="4" spans="1:13" s="29" customFormat="1" x14ac:dyDescent="0.15">
      <c r="I4" s="93"/>
    </row>
    <row r="5" spans="1:13" s="33" customFormat="1" ht="22.5" customHeight="1" x14ac:dyDescent="0.15">
      <c r="A5" s="81" t="s">
        <v>8</v>
      </c>
      <c r="B5" s="81" t="s">
        <v>204</v>
      </c>
      <c r="C5" s="156" t="s">
        <v>1461</v>
      </c>
      <c r="D5" s="157"/>
      <c r="E5" s="158"/>
      <c r="F5" s="84"/>
      <c r="G5" s="81" t="s">
        <v>651</v>
      </c>
      <c r="H5" s="83" t="s">
        <v>412</v>
      </c>
      <c r="I5" s="96"/>
      <c r="J5" s="159" t="s">
        <v>202</v>
      </c>
      <c r="K5" s="4"/>
      <c r="L5" s="3"/>
      <c r="M5" s="2"/>
    </row>
    <row r="6" spans="1:13" s="16" customFormat="1" ht="24" x14ac:dyDescent="0.15">
      <c r="A6" s="12"/>
      <c r="B6" s="12"/>
      <c r="C6" s="13" t="s">
        <v>1821</v>
      </c>
      <c r="D6" s="14" t="s">
        <v>765</v>
      </c>
      <c r="E6" s="92" t="s">
        <v>199</v>
      </c>
      <c r="F6" s="17" t="s">
        <v>200</v>
      </c>
      <c r="G6" s="92" t="s">
        <v>652</v>
      </c>
      <c r="H6" s="14" t="s">
        <v>1972</v>
      </c>
      <c r="I6" s="110"/>
      <c r="J6" s="106" t="s">
        <v>1821</v>
      </c>
      <c r="K6" s="23" t="s">
        <v>765</v>
      </c>
      <c r="L6" s="23" t="s">
        <v>199</v>
      </c>
      <c r="M6" s="23" t="s">
        <v>203</v>
      </c>
    </row>
    <row r="7" spans="1:13" ht="12.75" customHeight="1" x14ac:dyDescent="0.15">
      <c r="A7" s="58" t="s">
        <v>1658</v>
      </c>
      <c r="B7" s="57" t="s">
        <v>1467</v>
      </c>
      <c r="C7" s="49">
        <v>165.19485032</v>
      </c>
      <c r="D7" s="49">
        <v>92.769565110000002</v>
      </c>
      <c r="E7" s="76">
        <f t="shared" ref="E7:E40" si="0">IF(ISERROR(C7/D7-1),"",((C7/D7-1)))</f>
        <v>0.78070092410288749</v>
      </c>
      <c r="F7" s="77">
        <f t="shared" ref="F7:F40" si="1">C7/$C$188</f>
        <v>0.14871281758491595</v>
      </c>
      <c r="G7" s="154">
        <v>1707.82722726</v>
      </c>
      <c r="H7" s="49">
        <v>9.7100000000000009</v>
      </c>
      <c r="I7" s="94"/>
      <c r="J7" s="111">
        <v>127.22163062999999</v>
      </c>
      <c r="K7" s="111">
        <v>69.545912299999998</v>
      </c>
      <c r="L7" s="77">
        <f t="shared" ref="L7:L40" si="2">IF(ISERROR(J7/K7-1),"",((J7/K7-1)))</f>
        <v>0.82931859576741784</v>
      </c>
      <c r="M7" s="70">
        <f t="shared" ref="M7:M40" si="3">IF(ISERROR(J7/C7),"",(J7/C7))</f>
        <v>0.77013072976281138</v>
      </c>
    </row>
    <row r="8" spans="1:13" ht="12.75" customHeight="1" x14ac:dyDescent="0.15">
      <c r="A8" s="58" t="s">
        <v>875</v>
      </c>
      <c r="B8" s="58" t="s">
        <v>1428</v>
      </c>
      <c r="C8" s="49">
        <v>159.19576471000002</v>
      </c>
      <c r="D8" s="49">
        <v>55.38132358</v>
      </c>
      <c r="E8" s="77">
        <f t="shared" si="0"/>
        <v>1.8745388231835398</v>
      </c>
      <c r="F8" s="77">
        <f t="shared" si="1"/>
        <v>0.14331228044790442</v>
      </c>
      <c r="G8" s="154">
        <v>102.8</v>
      </c>
      <c r="H8" s="49">
        <v>34.72</v>
      </c>
      <c r="I8" s="94"/>
      <c r="J8" s="111">
        <v>180.90074233000001</v>
      </c>
      <c r="K8" s="111">
        <v>72.718850950000004</v>
      </c>
      <c r="L8" s="77">
        <f t="shared" si="2"/>
        <v>1.4876732782038</v>
      </c>
      <c r="M8" s="77">
        <f t="shared" si="3"/>
        <v>1.1363414262906995</v>
      </c>
    </row>
    <row r="9" spans="1:13" ht="12.75" customHeight="1" x14ac:dyDescent="0.15">
      <c r="A9" s="58" t="s">
        <v>1660</v>
      </c>
      <c r="B9" s="58" t="s">
        <v>1479</v>
      </c>
      <c r="C9" s="49">
        <v>151.44124263</v>
      </c>
      <c r="D9" s="49">
        <v>58.858726779999998</v>
      </c>
      <c r="E9" s="77">
        <f t="shared" si="0"/>
        <v>1.5729615796150598</v>
      </c>
      <c r="F9" s="77">
        <f t="shared" si="1"/>
        <v>0.13633145250255757</v>
      </c>
      <c r="G9" s="154">
        <v>590.94176095202613</v>
      </c>
      <c r="H9" s="49">
        <v>30.58</v>
      </c>
      <c r="I9" s="94"/>
      <c r="J9" s="111">
        <v>84.047462809999999</v>
      </c>
      <c r="K9" s="111">
        <v>35.727067990000002</v>
      </c>
      <c r="L9" s="77">
        <f t="shared" si="2"/>
        <v>1.3524869948332974</v>
      </c>
      <c r="M9" s="77">
        <f t="shared" si="3"/>
        <v>0.5549839749753247</v>
      </c>
    </row>
    <row r="10" spans="1:13" ht="12.75" customHeight="1" x14ac:dyDescent="0.15">
      <c r="A10" s="58" t="s">
        <v>874</v>
      </c>
      <c r="B10" s="58" t="s">
        <v>1427</v>
      </c>
      <c r="C10" s="49">
        <v>130.1718904</v>
      </c>
      <c r="D10" s="49">
        <v>113.14183523</v>
      </c>
      <c r="E10" s="77">
        <f t="shared" si="0"/>
        <v>0.15051952388239509</v>
      </c>
      <c r="F10" s="77">
        <f t="shared" si="1"/>
        <v>0.11718421339551399</v>
      </c>
      <c r="G10" s="154">
        <v>551.86</v>
      </c>
      <c r="H10" s="49">
        <v>17.309999999999999</v>
      </c>
      <c r="I10" s="94"/>
      <c r="J10" s="111">
        <v>468.82410075999996</v>
      </c>
      <c r="K10" s="111">
        <v>268.09841202000001</v>
      </c>
      <c r="L10" s="77">
        <f t="shared" si="2"/>
        <v>0.74870152056337402</v>
      </c>
      <c r="M10" s="77">
        <f t="shared" si="3"/>
        <v>3.6015771094617213</v>
      </c>
    </row>
    <row r="11" spans="1:13" ht="12.75" customHeight="1" x14ac:dyDescent="0.15">
      <c r="A11" s="58" t="s">
        <v>1673</v>
      </c>
      <c r="B11" s="58" t="s">
        <v>1503</v>
      </c>
      <c r="C11" s="49">
        <v>55.019571509999999</v>
      </c>
      <c r="D11" s="49">
        <v>47.54439893</v>
      </c>
      <c r="E11" s="77">
        <f t="shared" si="0"/>
        <v>0.1572250937698414</v>
      </c>
      <c r="F11" s="77">
        <f t="shared" si="1"/>
        <v>4.9530088169923221E-2</v>
      </c>
      <c r="G11" s="154">
        <v>110.38816623326393</v>
      </c>
      <c r="H11" s="49">
        <v>73.95</v>
      </c>
      <c r="I11" s="94"/>
      <c r="J11" s="111">
        <v>6.5639585499999997</v>
      </c>
      <c r="K11" s="111">
        <v>6.1029149800000004</v>
      </c>
      <c r="L11" s="77">
        <f t="shared" si="2"/>
        <v>7.5544812849416276E-2</v>
      </c>
      <c r="M11" s="77">
        <f t="shared" si="3"/>
        <v>0.11930224772482965</v>
      </c>
    </row>
    <row r="12" spans="1:13" ht="12.75" customHeight="1" x14ac:dyDescent="0.15">
      <c r="A12" s="58" t="s">
        <v>593</v>
      </c>
      <c r="B12" s="58" t="s">
        <v>766</v>
      </c>
      <c r="C12" s="49">
        <v>34.347994</v>
      </c>
      <c r="D12" s="49">
        <v>9.2940921700000008</v>
      </c>
      <c r="E12" s="77">
        <f t="shared" si="0"/>
        <v>2.6956803711147184</v>
      </c>
      <c r="F12" s="77">
        <f t="shared" si="1"/>
        <v>3.0920981835905137E-2</v>
      </c>
      <c r="G12" s="154">
        <v>30.812999999999999</v>
      </c>
      <c r="H12" s="49">
        <v>65.180000000000007</v>
      </c>
      <c r="I12" s="94"/>
      <c r="J12" s="111">
        <v>24.146871190000002</v>
      </c>
      <c r="K12" s="111">
        <v>12.41362837</v>
      </c>
      <c r="L12" s="77">
        <f t="shared" si="2"/>
        <v>0.94519043669421565</v>
      </c>
      <c r="M12" s="77">
        <f t="shared" si="3"/>
        <v>0.70300673716200146</v>
      </c>
    </row>
    <row r="13" spans="1:13" ht="12.75" customHeight="1" x14ac:dyDescent="0.15">
      <c r="A13" s="58" t="s">
        <v>592</v>
      </c>
      <c r="B13" s="58" t="s">
        <v>764</v>
      </c>
      <c r="C13" s="49">
        <v>33.911203579999999</v>
      </c>
      <c r="D13" s="49">
        <v>7.1619685300000002</v>
      </c>
      <c r="E13" s="77">
        <f>IF(ISERROR(C13/D13-1),"",((C13/D13-1)))</f>
        <v>3.7348998306754631</v>
      </c>
      <c r="F13" s="77">
        <f>C13/$C$188</f>
        <v>3.0527771430577902E-2</v>
      </c>
      <c r="G13" s="154">
        <v>107.315</v>
      </c>
      <c r="H13" s="49">
        <v>22.19</v>
      </c>
      <c r="I13" s="94"/>
      <c r="J13" s="111">
        <v>119.51961420000001</v>
      </c>
      <c r="K13" s="111">
        <v>38.52336991</v>
      </c>
      <c r="L13" s="77">
        <f>IF(ISERROR(J13/K13-1),"",((J13/K13-1)))</f>
        <v>2.1025222995606825</v>
      </c>
      <c r="M13" s="77">
        <f>IF(ISERROR(J13/C13),"",(J13/C13))</f>
        <v>3.5244875316218431</v>
      </c>
    </row>
    <row r="14" spans="1:13" ht="12.75" customHeight="1" x14ac:dyDescent="0.15">
      <c r="A14" s="58" t="s">
        <v>1661</v>
      </c>
      <c r="B14" s="58" t="s">
        <v>1481</v>
      </c>
      <c r="C14" s="49">
        <v>26.557906899999999</v>
      </c>
      <c r="D14" s="49">
        <v>22.842307829999999</v>
      </c>
      <c r="E14" s="77">
        <f>IF(ISERROR(C14/D14-1),"",((C14/D14-1)))</f>
        <v>0.1626630328972325</v>
      </c>
      <c r="F14" s="77">
        <f>C14/$C$188</f>
        <v>2.390813730940327E-2</v>
      </c>
      <c r="G14" s="154">
        <v>4293.643055135849</v>
      </c>
      <c r="H14" s="49">
        <v>16.920000000000002</v>
      </c>
      <c r="I14" s="94"/>
      <c r="J14" s="111">
        <v>16.491072029999998</v>
      </c>
      <c r="K14" s="111">
        <v>18.490691340000001</v>
      </c>
      <c r="L14" s="77">
        <f>IF(ISERROR(J14/K14-1),"",((J14/K14-1)))</f>
        <v>-0.10814194413998601</v>
      </c>
      <c r="M14" s="77">
        <f>IF(ISERROR(J14/C14),"",(J14/C14))</f>
        <v>0.62094773101264233</v>
      </c>
    </row>
    <row r="15" spans="1:13" ht="12.75" customHeight="1" x14ac:dyDescent="0.15">
      <c r="A15" s="58" t="s">
        <v>249</v>
      </c>
      <c r="B15" s="58" t="s">
        <v>253</v>
      </c>
      <c r="C15" s="49">
        <v>20.216018219999999</v>
      </c>
      <c r="D15" s="49">
        <v>5.5960595099999999</v>
      </c>
      <c r="E15" s="77">
        <f t="shared" si="0"/>
        <v>2.612545253293777</v>
      </c>
      <c r="F15" s="77">
        <f t="shared" si="1"/>
        <v>1.819899969048985E-2</v>
      </c>
      <c r="G15" s="154">
        <v>136.37200000000001</v>
      </c>
      <c r="H15" s="49">
        <v>27.03</v>
      </c>
      <c r="I15" s="94"/>
      <c r="J15" s="111">
        <v>32.739571529999999</v>
      </c>
      <c r="K15" s="111">
        <v>26.634613030000001</v>
      </c>
      <c r="L15" s="77">
        <f t="shared" si="2"/>
        <v>0.2292114585304339</v>
      </c>
      <c r="M15" s="77">
        <f t="shared" si="3"/>
        <v>1.6194866453775882</v>
      </c>
    </row>
    <row r="16" spans="1:13" ht="12.75" customHeight="1" x14ac:dyDescent="0.15">
      <c r="A16" s="58" t="s">
        <v>1664</v>
      </c>
      <c r="B16" s="58" t="s">
        <v>1494</v>
      </c>
      <c r="C16" s="49">
        <v>18.695558853999998</v>
      </c>
      <c r="D16" s="49">
        <v>5.9727276040000001</v>
      </c>
      <c r="E16" s="77">
        <f t="shared" si="0"/>
        <v>2.1301542768297987</v>
      </c>
      <c r="F16" s="77">
        <f t="shared" si="1"/>
        <v>1.6830241548796979E-2</v>
      </c>
      <c r="G16" s="154">
        <v>63.944223131471752</v>
      </c>
      <c r="H16" s="49">
        <v>33.840000000000003</v>
      </c>
      <c r="I16" s="94"/>
      <c r="J16" s="111">
        <v>3.96509052</v>
      </c>
      <c r="K16" s="111">
        <v>1.72223894</v>
      </c>
      <c r="L16" s="77">
        <f t="shared" si="2"/>
        <v>1.3022882759810321</v>
      </c>
      <c r="M16" s="77">
        <f t="shared" si="3"/>
        <v>0.21208729575642779</v>
      </c>
    </row>
    <row r="17" spans="1:13" ht="12.75" customHeight="1" x14ac:dyDescent="0.15">
      <c r="A17" s="58" t="s">
        <v>1683</v>
      </c>
      <c r="B17" s="58" t="s">
        <v>1513</v>
      </c>
      <c r="C17" s="49">
        <v>18.53406305</v>
      </c>
      <c r="D17" s="49">
        <v>5.9899201099999999</v>
      </c>
      <c r="E17" s="77">
        <f t="shared" si="0"/>
        <v>2.0942087222595696</v>
      </c>
      <c r="F17" s="77">
        <f t="shared" si="1"/>
        <v>1.6684858711532632E-2</v>
      </c>
      <c r="G17" s="154">
        <v>69.279228375082312</v>
      </c>
      <c r="H17" s="49">
        <v>40.659999999999997</v>
      </c>
      <c r="I17" s="94"/>
      <c r="J17" s="111">
        <v>1.64330928</v>
      </c>
      <c r="K17" s="111">
        <v>0.65816249000000004</v>
      </c>
      <c r="L17" s="77">
        <f t="shared" si="2"/>
        <v>1.4968139402778786</v>
      </c>
      <c r="M17" s="77">
        <f t="shared" si="3"/>
        <v>8.8664275910078985E-2</v>
      </c>
    </row>
    <row r="18" spans="1:13" ht="12.75" customHeight="1" x14ac:dyDescent="0.15">
      <c r="A18" s="58" t="s">
        <v>1659</v>
      </c>
      <c r="B18" s="58" t="s">
        <v>1478</v>
      </c>
      <c r="C18" s="49">
        <v>17.804809010000003</v>
      </c>
      <c r="D18" s="49">
        <v>15.136701009999999</v>
      </c>
      <c r="E18" s="77">
        <f t="shared" si="0"/>
        <v>0.1762674705827465</v>
      </c>
      <c r="F18" s="77">
        <f t="shared" si="1"/>
        <v>1.6028364742056558E-2</v>
      </c>
      <c r="G18" s="154">
        <v>3915.0500764512112</v>
      </c>
      <c r="H18" s="49">
        <v>19.010000000000002</v>
      </c>
      <c r="I18" s="94"/>
      <c r="J18" s="111">
        <v>8.5866730399999991</v>
      </c>
      <c r="K18" s="111">
        <v>4.64242081</v>
      </c>
      <c r="L18" s="77">
        <f t="shared" si="2"/>
        <v>0.84961109546637559</v>
      </c>
      <c r="M18" s="77">
        <f t="shared" si="3"/>
        <v>0.48226706813745246</v>
      </c>
    </row>
    <row r="19" spans="1:13" ht="12.75" customHeight="1" x14ac:dyDescent="0.15">
      <c r="A19" s="58" t="s">
        <v>1689</v>
      </c>
      <c r="B19" s="58" t="s">
        <v>1519</v>
      </c>
      <c r="C19" s="49">
        <v>14.108393585000002</v>
      </c>
      <c r="D19" s="49">
        <v>7.8110612149999996</v>
      </c>
      <c r="E19" s="77">
        <f t="shared" si="0"/>
        <v>0.80620701805625306</v>
      </c>
      <c r="F19" s="77">
        <f t="shared" si="1"/>
        <v>1.2700752823457043E-2</v>
      </c>
      <c r="G19" s="154">
        <v>32.302345444000657</v>
      </c>
      <c r="H19" s="49">
        <v>58.22</v>
      </c>
      <c r="I19" s="94"/>
      <c r="J19" s="111">
        <v>1.1836639600000001</v>
      </c>
      <c r="K19" s="111">
        <v>1.23966431</v>
      </c>
      <c r="L19" s="77">
        <f t="shared" si="2"/>
        <v>-4.5173801930298296E-2</v>
      </c>
      <c r="M19" s="77">
        <f t="shared" si="3"/>
        <v>8.3897855051227641E-2</v>
      </c>
    </row>
    <row r="20" spans="1:13" ht="12.75" customHeight="1" x14ac:dyDescent="0.15">
      <c r="A20" s="58" t="s">
        <v>1669</v>
      </c>
      <c r="B20" s="58" t="s">
        <v>1499</v>
      </c>
      <c r="C20" s="49">
        <v>12.26083609</v>
      </c>
      <c r="D20" s="49">
        <v>2.8921674700000004</v>
      </c>
      <c r="E20" s="77">
        <f t="shared" si="0"/>
        <v>3.239324388086005</v>
      </c>
      <c r="F20" s="77">
        <f t="shared" si="1"/>
        <v>1.1037532207321923E-2</v>
      </c>
      <c r="G20" s="154">
        <v>141.49084850886436</v>
      </c>
      <c r="H20" s="49">
        <v>38.619999999999997</v>
      </c>
      <c r="I20" s="94"/>
      <c r="J20" s="111">
        <v>30.854408120000002</v>
      </c>
      <c r="K20" s="111">
        <v>1.5750535400000001</v>
      </c>
      <c r="L20" s="77">
        <f t="shared" si="2"/>
        <v>18.589434477255928</v>
      </c>
      <c r="M20" s="77">
        <f t="shared" si="3"/>
        <v>2.5165011499635832</v>
      </c>
    </row>
    <row r="21" spans="1:13" ht="12.75" customHeight="1" x14ac:dyDescent="0.15">
      <c r="A21" s="58" t="s">
        <v>1670</v>
      </c>
      <c r="B21" s="58" t="s">
        <v>1500</v>
      </c>
      <c r="C21" s="49">
        <v>11.878474655</v>
      </c>
      <c r="D21" s="49">
        <v>9.69704765</v>
      </c>
      <c r="E21" s="77">
        <f t="shared" si="0"/>
        <v>0.22495785147554681</v>
      </c>
      <c r="F21" s="77">
        <f t="shared" si="1"/>
        <v>1.0693320228410269E-2</v>
      </c>
      <c r="G21" s="154">
        <v>810.88344745692882</v>
      </c>
      <c r="H21" s="49">
        <v>50.61</v>
      </c>
      <c r="I21" s="94"/>
      <c r="J21" s="111">
        <v>15.60322491</v>
      </c>
      <c r="K21" s="111">
        <v>7.2662823200000002</v>
      </c>
      <c r="L21" s="77">
        <f t="shared" si="2"/>
        <v>1.1473463626720188</v>
      </c>
      <c r="M21" s="77">
        <f t="shared" si="3"/>
        <v>1.3135714275765318</v>
      </c>
    </row>
    <row r="22" spans="1:13" ht="12.75" customHeight="1" x14ac:dyDescent="0.15">
      <c r="A22" s="58" t="s">
        <v>1036</v>
      </c>
      <c r="B22" s="58" t="s">
        <v>1193</v>
      </c>
      <c r="C22" s="49">
        <v>11.467388980000001</v>
      </c>
      <c r="D22" s="49">
        <v>7.2233598899999993</v>
      </c>
      <c r="E22" s="77">
        <f t="shared" si="0"/>
        <v>0.58754224552419498</v>
      </c>
      <c r="F22" s="77">
        <f t="shared" si="1"/>
        <v>1.0323249921257082E-2</v>
      </c>
      <c r="G22" s="154">
        <v>37.034999999999997</v>
      </c>
      <c r="H22" s="49">
        <v>82.09</v>
      </c>
      <c r="I22" s="94"/>
      <c r="J22" s="111">
        <v>25.374495079999999</v>
      </c>
      <c r="K22" s="111">
        <v>33.111022720000001</v>
      </c>
      <c r="L22" s="77">
        <f t="shared" si="2"/>
        <v>-0.23365414307565069</v>
      </c>
      <c r="M22" s="77">
        <f t="shared" si="3"/>
        <v>2.2127526260995465</v>
      </c>
    </row>
    <row r="23" spans="1:13" ht="12.75" customHeight="1" x14ac:dyDescent="0.15">
      <c r="A23" s="58" t="s">
        <v>1684</v>
      </c>
      <c r="B23" s="58" t="s">
        <v>1514</v>
      </c>
      <c r="C23" s="49">
        <v>10.812097490000001</v>
      </c>
      <c r="D23" s="49">
        <v>3.9733282299999999</v>
      </c>
      <c r="E23" s="77">
        <f t="shared" si="0"/>
        <v>1.7211689707296096</v>
      </c>
      <c r="F23" s="77">
        <f t="shared" si="1"/>
        <v>9.7333390152660893E-3</v>
      </c>
      <c r="G23" s="154">
        <v>271.26625809713147</v>
      </c>
      <c r="H23" s="49">
        <v>36.44</v>
      </c>
      <c r="I23" s="94"/>
      <c r="J23" s="111">
        <v>10.60142259</v>
      </c>
      <c r="K23" s="111">
        <v>5.0167029900000006</v>
      </c>
      <c r="L23" s="77">
        <f t="shared" si="2"/>
        <v>1.1132250825157977</v>
      </c>
      <c r="M23" s="77">
        <f t="shared" si="3"/>
        <v>0.98051489082531373</v>
      </c>
    </row>
    <row r="24" spans="1:13" ht="12.75" customHeight="1" x14ac:dyDescent="0.15">
      <c r="A24" s="58" t="s">
        <v>250</v>
      </c>
      <c r="B24" s="58" t="s">
        <v>254</v>
      </c>
      <c r="C24" s="49">
        <v>10.7636529</v>
      </c>
      <c r="D24" s="49">
        <v>3.6198325499999999</v>
      </c>
      <c r="E24" s="77">
        <f t="shared" si="0"/>
        <v>1.9735223249484291</v>
      </c>
      <c r="F24" s="77">
        <f t="shared" si="1"/>
        <v>9.6897279011079265E-3</v>
      </c>
      <c r="G24" s="154">
        <v>9.7119999999999997</v>
      </c>
      <c r="H24" s="49">
        <v>36.68</v>
      </c>
      <c r="I24" s="94"/>
      <c r="J24" s="111">
        <v>7.4303146600000005</v>
      </c>
      <c r="K24" s="111">
        <v>6.7005664899999999</v>
      </c>
      <c r="L24" s="77">
        <f t="shared" si="2"/>
        <v>0.10890842902448394</v>
      </c>
      <c r="M24" s="77">
        <f t="shared" si="3"/>
        <v>0.69031533523345034</v>
      </c>
    </row>
    <row r="25" spans="1:13" ht="12.75" customHeight="1" x14ac:dyDescent="0.15">
      <c r="A25" s="58" t="s">
        <v>1667</v>
      </c>
      <c r="B25" s="58" t="s">
        <v>1497</v>
      </c>
      <c r="C25" s="49">
        <v>8.8445014000000004</v>
      </c>
      <c r="D25" s="49">
        <v>7.11176458</v>
      </c>
      <c r="E25" s="77">
        <f t="shared" si="0"/>
        <v>0.24364372590072447</v>
      </c>
      <c r="F25" s="77">
        <f t="shared" si="1"/>
        <v>7.9620564489745038E-3</v>
      </c>
      <c r="G25" s="154">
        <v>299.08198074267517</v>
      </c>
      <c r="H25" s="49">
        <v>19.059999999999999</v>
      </c>
      <c r="I25" s="94"/>
      <c r="J25" s="111">
        <v>1.46570852</v>
      </c>
      <c r="K25" s="111">
        <v>3.9043139099999999</v>
      </c>
      <c r="L25" s="77">
        <f t="shared" si="2"/>
        <v>-0.62459255229300958</v>
      </c>
      <c r="M25" s="77">
        <f t="shared" si="3"/>
        <v>0.16571974537761958</v>
      </c>
    </row>
    <row r="26" spans="1:13" ht="12.75" customHeight="1" x14ac:dyDescent="0.15">
      <c r="A26" s="58" t="s">
        <v>1666</v>
      </c>
      <c r="B26" s="58" t="s">
        <v>1496</v>
      </c>
      <c r="C26" s="49">
        <v>8.6922730999999995</v>
      </c>
      <c r="D26" s="49">
        <v>11.66673918</v>
      </c>
      <c r="E26" s="77">
        <f t="shared" si="0"/>
        <v>-0.25495265078858143</v>
      </c>
      <c r="F26" s="77">
        <f t="shared" si="1"/>
        <v>7.8250164664005369E-3</v>
      </c>
      <c r="G26" s="154">
        <v>295.56352063065464</v>
      </c>
      <c r="H26" s="49">
        <v>36.07</v>
      </c>
      <c r="I26" s="94"/>
      <c r="J26" s="111">
        <v>6.7122661399999997</v>
      </c>
      <c r="K26" s="111">
        <v>1.4563344299999998</v>
      </c>
      <c r="L26" s="77">
        <f t="shared" si="2"/>
        <v>3.6090142495635433</v>
      </c>
      <c r="M26" s="77">
        <f t="shared" si="3"/>
        <v>0.77221068215171473</v>
      </c>
    </row>
    <row r="27" spans="1:13" ht="12.75" customHeight="1" x14ac:dyDescent="0.15">
      <c r="A27" s="58" t="s">
        <v>1686</v>
      </c>
      <c r="B27" s="58" t="s">
        <v>1516</v>
      </c>
      <c r="C27" s="49">
        <v>8.0597480400000006</v>
      </c>
      <c r="D27" s="49">
        <v>8.7776446799999999</v>
      </c>
      <c r="E27" s="77">
        <f t="shared" si="0"/>
        <v>-8.1786933302932407E-2</v>
      </c>
      <c r="F27" s="77">
        <f t="shared" si="1"/>
        <v>7.2556005089209003E-3</v>
      </c>
      <c r="G27" s="154">
        <v>4.4060889529048994</v>
      </c>
      <c r="H27" s="49">
        <v>115.76</v>
      </c>
      <c r="I27" s="94"/>
      <c r="J27" s="111">
        <v>11.513319166537151</v>
      </c>
      <c r="K27" s="111">
        <v>10.198438172039749</v>
      </c>
      <c r="L27" s="77">
        <f t="shared" si="2"/>
        <v>0.12892964317833555</v>
      </c>
      <c r="M27" s="77">
        <f t="shared" si="3"/>
        <v>1.4284961650658685</v>
      </c>
    </row>
    <row r="28" spans="1:13" ht="12.75" customHeight="1" x14ac:dyDescent="0.15">
      <c r="A28" s="58" t="s">
        <v>1662</v>
      </c>
      <c r="B28" s="58" t="s">
        <v>1482</v>
      </c>
      <c r="C28" s="49">
        <v>7.628984161</v>
      </c>
      <c r="D28" s="49">
        <v>3.8991995079999997</v>
      </c>
      <c r="E28" s="77">
        <f t="shared" si="0"/>
        <v>0.95655137557018799</v>
      </c>
      <c r="F28" s="77">
        <f t="shared" si="1"/>
        <v>6.8678153568062514E-3</v>
      </c>
      <c r="G28" s="154">
        <v>448.81640885687096</v>
      </c>
      <c r="H28" s="49">
        <v>63.64</v>
      </c>
      <c r="I28" s="94"/>
      <c r="J28" s="111">
        <v>3.5840015099999998</v>
      </c>
      <c r="K28" s="111">
        <v>3.4407264400000002</v>
      </c>
      <c r="L28" s="77">
        <f t="shared" si="2"/>
        <v>4.1640936150680874E-2</v>
      </c>
      <c r="M28" s="77">
        <f t="shared" si="3"/>
        <v>0.4697875148727812</v>
      </c>
    </row>
    <row r="29" spans="1:13" ht="12.75" customHeight="1" x14ac:dyDescent="0.15">
      <c r="A29" s="58" t="s">
        <v>1671</v>
      </c>
      <c r="B29" s="58" t="s">
        <v>1501</v>
      </c>
      <c r="C29" s="49">
        <v>7.33875834</v>
      </c>
      <c r="D29" s="49">
        <v>2.7424663900000001</v>
      </c>
      <c r="E29" s="77">
        <f t="shared" si="0"/>
        <v>1.6759702021361873</v>
      </c>
      <c r="F29" s="77">
        <f t="shared" si="1"/>
        <v>6.6065463191019927E-3</v>
      </c>
      <c r="G29" s="154">
        <v>65.382458835817189</v>
      </c>
      <c r="H29" s="49">
        <v>24</v>
      </c>
      <c r="I29" s="94"/>
      <c r="J29" s="111">
        <v>0.56968777000000004</v>
      </c>
      <c r="K29" s="111">
        <v>0.50344234999999993</v>
      </c>
      <c r="L29" s="77">
        <f t="shared" si="2"/>
        <v>0.13158491731972921</v>
      </c>
      <c r="M29" s="77">
        <f t="shared" si="3"/>
        <v>7.7627269301798543E-2</v>
      </c>
    </row>
    <row r="30" spans="1:13" ht="12.75" customHeight="1" x14ac:dyDescent="0.15">
      <c r="A30" s="58" t="s">
        <v>1690</v>
      </c>
      <c r="B30" s="58" t="s">
        <v>1520</v>
      </c>
      <c r="C30" s="49">
        <v>7.2855900399999998</v>
      </c>
      <c r="D30" s="49">
        <v>2.1368246399999999</v>
      </c>
      <c r="E30" s="77">
        <f t="shared" si="0"/>
        <v>2.4095404478301035</v>
      </c>
      <c r="F30" s="77">
        <f t="shared" si="1"/>
        <v>6.558682795003731E-3</v>
      </c>
      <c r="G30" s="154">
        <v>254.45464475135176</v>
      </c>
      <c r="H30" s="49">
        <v>36.909999999999997</v>
      </c>
      <c r="I30" s="94"/>
      <c r="J30" s="111">
        <v>6.0067639499999999</v>
      </c>
      <c r="K30" s="111">
        <v>5.9204245499999999</v>
      </c>
      <c r="L30" s="77">
        <f t="shared" si="2"/>
        <v>1.458331227276588E-2</v>
      </c>
      <c r="M30" s="77">
        <f t="shared" si="3"/>
        <v>0.82447185705222581</v>
      </c>
    </row>
    <row r="31" spans="1:13" ht="12.75" customHeight="1" x14ac:dyDescent="0.15">
      <c r="A31" s="58" t="s">
        <v>1680</v>
      </c>
      <c r="B31" s="58" t="s">
        <v>1510</v>
      </c>
      <c r="C31" s="49">
        <v>6.4341372199999993</v>
      </c>
      <c r="D31" s="49">
        <v>3.3776773199999996</v>
      </c>
      <c r="E31" s="77">
        <f t="shared" si="0"/>
        <v>0.90489990914821905</v>
      </c>
      <c r="F31" s="77">
        <f t="shared" si="1"/>
        <v>5.7921822191229315E-3</v>
      </c>
      <c r="G31" s="154">
        <v>152.1775092615845</v>
      </c>
      <c r="H31" s="49">
        <v>17.190000000000001</v>
      </c>
      <c r="I31" s="94"/>
      <c r="J31" s="111">
        <v>1.30022832</v>
      </c>
      <c r="K31" s="111">
        <v>1.5520073300000001</v>
      </c>
      <c r="L31" s="77">
        <f t="shared" si="2"/>
        <v>-0.16222797736399874</v>
      </c>
      <c r="M31" s="77">
        <f t="shared" si="3"/>
        <v>0.2020827774636737</v>
      </c>
    </row>
    <row r="32" spans="1:13" ht="12.75" customHeight="1" x14ac:dyDescent="0.15">
      <c r="A32" s="58" t="s">
        <v>1679</v>
      </c>
      <c r="B32" s="58" t="s">
        <v>1509</v>
      </c>
      <c r="C32" s="49">
        <v>6.2879098349999998</v>
      </c>
      <c r="D32" s="49">
        <v>0.65599969999999996</v>
      </c>
      <c r="E32" s="77">
        <f t="shared" si="0"/>
        <v>8.5852327905028005</v>
      </c>
      <c r="F32" s="77">
        <f t="shared" si="1"/>
        <v>5.6605444205517289E-3</v>
      </c>
      <c r="G32" s="154">
        <v>183.60778764826762</v>
      </c>
      <c r="H32" s="49">
        <v>23.82</v>
      </c>
      <c r="I32" s="94"/>
      <c r="J32" s="111">
        <v>6.0091285800000005</v>
      </c>
      <c r="K32" s="111">
        <v>1.0353335799999999</v>
      </c>
      <c r="L32" s="77">
        <f t="shared" si="2"/>
        <v>4.8040506905996434</v>
      </c>
      <c r="M32" s="77">
        <f t="shared" si="3"/>
        <v>0.95566392293855162</v>
      </c>
    </row>
    <row r="33" spans="1:13" ht="12.75" customHeight="1" x14ac:dyDescent="0.15">
      <c r="A33" s="58" t="s">
        <v>1038</v>
      </c>
      <c r="B33" s="58" t="s">
        <v>1195</v>
      </c>
      <c r="C33" s="49">
        <v>5.9871144999999997</v>
      </c>
      <c r="D33" s="49">
        <v>1.32523993</v>
      </c>
      <c r="E33" s="77">
        <f t="shared" si="0"/>
        <v>3.5177589087585064</v>
      </c>
      <c r="F33" s="77">
        <f t="shared" si="1"/>
        <v>5.3897604239707348E-3</v>
      </c>
      <c r="G33" s="154">
        <v>28.450078309999999</v>
      </c>
      <c r="H33" s="49">
        <v>36</v>
      </c>
      <c r="I33" s="94"/>
      <c r="J33" s="111">
        <v>0.15397042000000002</v>
      </c>
      <c r="K33" s="111">
        <v>2.530634E-2</v>
      </c>
      <c r="L33" s="77">
        <f t="shared" si="2"/>
        <v>5.0842626788385843</v>
      </c>
      <c r="M33" s="77">
        <f t="shared" si="3"/>
        <v>2.571696599421976E-2</v>
      </c>
    </row>
    <row r="34" spans="1:13" ht="12.75" customHeight="1" x14ac:dyDescent="0.15">
      <c r="A34" s="58" t="s">
        <v>1708</v>
      </c>
      <c r="B34" s="58" t="s">
        <v>1538</v>
      </c>
      <c r="C34" s="49">
        <v>5.7036523899999994</v>
      </c>
      <c r="D34" s="49">
        <v>0.90573384000000001</v>
      </c>
      <c r="E34" s="77">
        <f t="shared" si="0"/>
        <v>5.2972720440698113</v>
      </c>
      <c r="F34" s="77">
        <f t="shared" si="1"/>
        <v>5.1345802596072104E-3</v>
      </c>
      <c r="G34" s="154">
        <v>699.20415792575557</v>
      </c>
      <c r="H34" s="49">
        <v>38.950000000000003</v>
      </c>
      <c r="I34" s="94"/>
      <c r="J34" s="111">
        <v>7.7862323499999997</v>
      </c>
      <c r="K34" s="111">
        <v>1.02435181</v>
      </c>
      <c r="L34" s="77">
        <f t="shared" si="2"/>
        <v>6.6011310508642529</v>
      </c>
      <c r="M34" s="77">
        <f t="shared" si="3"/>
        <v>1.3651309402465182</v>
      </c>
    </row>
    <row r="35" spans="1:13" ht="12.75" customHeight="1" x14ac:dyDescent="0.15">
      <c r="A35" s="58" t="s">
        <v>1830</v>
      </c>
      <c r="B35" s="58" t="s">
        <v>1556</v>
      </c>
      <c r="C35" s="49">
        <v>5.68752703</v>
      </c>
      <c r="D35" s="49">
        <v>4.7436085599999993</v>
      </c>
      <c r="E35" s="77">
        <f t="shared" si="0"/>
        <v>0.19898742867602914</v>
      </c>
      <c r="F35" s="77">
        <f t="shared" si="1"/>
        <v>5.1200637797319251E-3</v>
      </c>
      <c r="G35" s="154">
        <v>8.2289708344312</v>
      </c>
      <c r="H35" s="49">
        <v>47.53</v>
      </c>
      <c r="I35" s="94"/>
      <c r="J35" s="111">
        <v>17.571510030000002</v>
      </c>
      <c r="K35" s="111">
        <v>4.7291075999999999</v>
      </c>
      <c r="L35" s="77">
        <f t="shared" si="2"/>
        <v>2.7156079996995635</v>
      </c>
      <c r="M35" s="77">
        <f t="shared" si="3"/>
        <v>3.0894815861648754</v>
      </c>
    </row>
    <row r="36" spans="1:13" ht="12.75" customHeight="1" x14ac:dyDescent="0.15">
      <c r="A36" s="58" t="s">
        <v>1697</v>
      </c>
      <c r="B36" s="58" t="s">
        <v>1527</v>
      </c>
      <c r="C36" s="49">
        <v>5.6074685400000002</v>
      </c>
      <c r="D36" s="49">
        <v>2.76723126</v>
      </c>
      <c r="E36" s="77">
        <f t="shared" si="0"/>
        <v>1.0263823342325211</v>
      </c>
      <c r="F36" s="77">
        <f t="shared" si="1"/>
        <v>5.0479929882004029E-3</v>
      </c>
      <c r="G36" s="154">
        <v>5.598965498265299</v>
      </c>
      <c r="H36" s="49">
        <v>42.03</v>
      </c>
      <c r="I36" s="94"/>
      <c r="J36" s="111">
        <v>2.7847799999999999E-2</v>
      </c>
      <c r="K36" s="111">
        <v>0</v>
      </c>
      <c r="L36" s="77" t="str">
        <f t="shared" si="2"/>
        <v/>
      </c>
      <c r="M36" s="77">
        <f t="shared" si="3"/>
        <v>4.966198169700297E-3</v>
      </c>
    </row>
    <row r="37" spans="1:13" ht="12.75" customHeight="1" x14ac:dyDescent="0.15">
      <c r="A37" s="58" t="s">
        <v>1702</v>
      </c>
      <c r="B37" s="58" t="s">
        <v>1532</v>
      </c>
      <c r="C37" s="49">
        <v>5.0977553150000006</v>
      </c>
      <c r="D37" s="49">
        <v>5.7873621500000008</v>
      </c>
      <c r="E37" s="77">
        <f t="shared" si="0"/>
        <v>-0.11915736688432399</v>
      </c>
      <c r="F37" s="77">
        <f t="shared" si="1"/>
        <v>4.5891355256147967E-3</v>
      </c>
      <c r="G37" s="154">
        <v>27.586102244507799</v>
      </c>
      <c r="H37" s="49">
        <v>169.01</v>
      </c>
      <c r="I37" s="94"/>
      <c r="J37" s="111">
        <v>0.79862743000000003</v>
      </c>
      <c r="K37" s="111">
        <v>0.67925652000000003</v>
      </c>
      <c r="L37" s="77">
        <f t="shared" si="2"/>
        <v>0.17573759910320774</v>
      </c>
      <c r="M37" s="77">
        <f t="shared" si="3"/>
        <v>0.15666256629659361</v>
      </c>
    </row>
    <row r="38" spans="1:13" ht="12.75" customHeight="1" x14ac:dyDescent="0.15">
      <c r="A38" s="58" t="s">
        <v>1688</v>
      </c>
      <c r="B38" s="58" t="s">
        <v>1518</v>
      </c>
      <c r="C38" s="49">
        <v>4.8443718609999999</v>
      </c>
      <c r="D38" s="49">
        <v>4.054598447</v>
      </c>
      <c r="E38" s="77">
        <f t="shared" si="0"/>
        <v>0.19478461907475797</v>
      </c>
      <c r="F38" s="77">
        <f t="shared" si="1"/>
        <v>4.3610329709604283E-3</v>
      </c>
      <c r="G38" s="154">
        <v>120.70012359953854</v>
      </c>
      <c r="H38" s="49">
        <v>58.87</v>
      </c>
      <c r="I38" s="94"/>
      <c r="J38" s="111">
        <v>0.92504286000000002</v>
      </c>
      <c r="K38" s="111">
        <v>0.70915591</v>
      </c>
      <c r="L38" s="77">
        <f t="shared" si="2"/>
        <v>0.30442804883343633</v>
      </c>
      <c r="M38" s="77">
        <f t="shared" si="3"/>
        <v>0.19095207522096538</v>
      </c>
    </row>
    <row r="39" spans="1:13" ht="12.75" customHeight="1" x14ac:dyDescent="0.15">
      <c r="A39" s="58" t="s">
        <v>1677</v>
      </c>
      <c r="B39" s="58" t="s">
        <v>1507</v>
      </c>
      <c r="C39" s="49">
        <v>4.6779240199999998</v>
      </c>
      <c r="D39" s="49">
        <v>14.1317144</v>
      </c>
      <c r="E39" s="77">
        <f t="shared" si="0"/>
        <v>-0.66897689214551348</v>
      </c>
      <c r="F39" s="77">
        <f t="shared" si="1"/>
        <v>4.211192177690619E-3</v>
      </c>
      <c r="G39" s="154">
        <v>65.724820876031231</v>
      </c>
      <c r="H39" s="49">
        <v>38.299999999999997</v>
      </c>
      <c r="I39" s="94"/>
      <c r="J39" s="111">
        <v>0.7892886899999999</v>
      </c>
      <c r="K39" s="111">
        <v>0.59684612000000004</v>
      </c>
      <c r="L39" s="77">
        <f t="shared" si="2"/>
        <v>0.32243247220908433</v>
      </c>
      <c r="M39" s="77">
        <f t="shared" si="3"/>
        <v>0.1687262740107523</v>
      </c>
    </row>
    <row r="40" spans="1:13" ht="12.75" customHeight="1" x14ac:dyDescent="0.15">
      <c r="A40" s="58" t="s">
        <v>1665</v>
      </c>
      <c r="B40" s="58" t="s">
        <v>1495</v>
      </c>
      <c r="C40" s="49">
        <v>4.1457749700000006</v>
      </c>
      <c r="D40" s="49">
        <v>6.09063891</v>
      </c>
      <c r="E40" s="77">
        <f t="shared" si="0"/>
        <v>-0.3193201844238045</v>
      </c>
      <c r="F40" s="77">
        <f t="shared" si="1"/>
        <v>3.7321373860470623E-3</v>
      </c>
      <c r="G40" s="154">
        <v>543.14753340658683</v>
      </c>
      <c r="H40" s="49">
        <v>27.83</v>
      </c>
      <c r="I40" s="94"/>
      <c r="J40" s="111">
        <v>2.8116071499999999</v>
      </c>
      <c r="K40" s="111">
        <v>1.24296867</v>
      </c>
      <c r="L40" s="77">
        <f t="shared" si="2"/>
        <v>1.2620096691576306</v>
      </c>
      <c r="M40" s="77">
        <f t="shared" si="3"/>
        <v>0.67818614622008766</v>
      </c>
    </row>
    <row r="41" spans="1:13" ht="12.75" customHeight="1" x14ac:dyDescent="0.15">
      <c r="A41" s="58" t="s">
        <v>1663</v>
      </c>
      <c r="B41" s="58" t="s">
        <v>1493</v>
      </c>
      <c r="C41" s="49">
        <v>3.963891018</v>
      </c>
      <c r="D41" s="49">
        <v>3.1104235129999998</v>
      </c>
      <c r="E41" s="77">
        <f t="shared" ref="E41:E72" si="4">IF(ISERROR(C41/D41-1),"",((C41/D41-1)))</f>
        <v>0.27438948472223701</v>
      </c>
      <c r="F41" s="77">
        <f t="shared" ref="F41:F72" si="5">C41/$C$188</f>
        <v>3.5684005932656655E-3</v>
      </c>
      <c r="G41" s="154">
        <v>307.25126185725583</v>
      </c>
      <c r="H41" s="49">
        <v>67.260000000000005</v>
      </c>
      <c r="I41" s="94"/>
      <c r="J41" s="111">
        <v>1.0128362099999999</v>
      </c>
      <c r="K41" s="111">
        <v>1.33904409</v>
      </c>
      <c r="L41" s="77">
        <f t="shared" ref="L41:L72" si="6">IF(ISERROR(J41/K41-1),"",((J41/K41-1)))</f>
        <v>-0.24361250121345901</v>
      </c>
      <c r="M41" s="77">
        <f t="shared" ref="M41:M72" si="7">IF(ISERROR(J41/C41),"",(J41/C41))</f>
        <v>0.25551565504720442</v>
      </c>
    </row>
    <row r="42" spans="1:13" ht="12.75" customHeight="1" x14ac:dyDescent="0.15">
      <c r="A42" s="58" t="s">
        <v>1682</v>
      </c>
      <c r="B42" s="58" t="s">
        <v>1512</v>
      </c>
      <c r="C42" s="49">
        <v>3.9425359200000001</v>
      </c>
      <c r="D42" s="49">
        <v>1.34115553</v>
      </c>
      <c r="E42" s="77">
        <f t="shared" si="4"/>
        <v>1.9396560143923054</v>
      </c>
      <c r="F42" s="77">
        <f t="shared" si="5"/>
        <v>3.5491761635256937E-3</v>
      </c>
      <c r="G42" s="154">
        <v>30.829790024942717</v>
      </c>
      <c r="H42" s="49">
        <v>27.82</v>
      </c>
      <c r="I42" s="94"/>
      <c r="J42" s="111">
        <v>0.15460024999999999</v>
      </c>
      <c r="K42" s="111">
        <v>1.6143009999999999E-2</v>
      </c>
      <c r="L42" s="77">
        <f t="shared" si="6"/>
        <v>8.5769159530967283</v>
      </c>
      <c r="M42" s="77">
        <f t="shared" si="7"/>
        <v>3.9213403032229061E-2</v>
      </c>
    </row>
    <row r="43" spans="1:13" ht="12.75" customHeight="1" x14ac:dyDescent="0.15">
      <c r="A43" s="58" t="s">
        <v>1866</v>
      </c>
      <c r="B43" s="58" t="s">
        <v>1604</v>
      </c>
      <c r="C43" s="49">
        <v>3.9237942499999998</v>
      </c>
      <c r="D43" s="49">
        <v>1.2890980600000002</v>
      </c>
      <c r="E43" s="77">
        <f t="shared" si="4"/>
        <v>2.0438291482651052</v>
      </c>
      <c r="F43" s="77">
        <f t="shared" si="5"/>
        <v>3.532304411491367E-3</v>
      </c>
      <c r="G43" s="154">
        <v>28.762331377789312</v>
      </c>
      <c r="H43" s="49">
        <v>76.69</v>
      </c>
      <c r="I43" s="94"/>
      <c r="J43" s="111">
        <v>1.32986841</v>
      </c>
      <c r="K43" s="111">
        <v>0.22478055</v>
      </c>
      <c r="L43" s="77">
        <f t="shared" si="6"/>
        <v>4.9162966279778209</v>
      </c>
      <c r="M43" s="77">
        <f t="shared" si="7"/>
        <v>0.33892409368814386</v>
      </c>
    </row>
    <row r="44" spans="1:13" ht="12.75" customHeight="1" x14ac:dyDescent="0.15">
      <c r="A44" s="58" t="s">
        <v>1037</v>
      </c>
      <c r="B44" s="58" t="s">
        <v>1194</v>
      </c>
      <c r="C44" s="49">
        <v>3.6234818500000001</v>
      </c>
      <c r="D44" s="49">
        <v>3.8338048700000003</v>
      </c>
      <c r="E44" s="77">
        <f t="shared" si="4"/>
        <v>-5.486012646230487E-2</v>
      </c>
      <c r="F44" s="77">
        <f t="shared" si="5"/>
        <v>3.2619551658994101E-3</v>
      </c>
      <c r="G44" s="154">
        <v>37.767000000000003</v>
      </c>
      <c r="H44" s="49">
        <v>27.89</v>
      </c>
      <c r="I44" s="94"/>
      <c r="J44" s="111">
        <v>72.859513620000001</v>
      </c>
      <c r="K44" s="111">
        <v>98.305547959999998</v>
      </c>
      <c r="L44" s="77">
        <f t="shared" si="6"/>
        <v>-0.25884637101411456</v>
      </c>
      <c r="M44" s="77">
        <f t="shared" si="7"/>
        <v>20.107597232755559</v>
      </c>
    </row>
    <row r="45" spans="1:13" ht="12.75" customHeight="1" x14ac:dyDescent="0.15">
      <c r="A45" s="58" t="s">
        <v>393</v>
      </c>
      <c r="B45" s="58" t="s">
        <v>395</v>
      </c>
      <c r="C45" s="49">
        <v>3.4554165600000002</v>
      </c>
      <c r="D45" s="49">
        <v>3.3476828799999998</v>
      </c>
      <c r="E45" s="77">
        <f t="shared" si="4"/>
        <v>3.2181566731912303E-2</v>
      </c>
      <c r="F45" s="77">
        <f t="shared" si="5"/>
        <v>3.1106583018282179E-3</v>
      </c>
      <c r="G45" s="154">
        <v>24.88</v>
      </c>
      <c r="H45" s="49">
        <v>48.85</v>
      </c>
      <c r="I45" s="94"/>
      <c r="J45" s="111">
        <v>4.9041357199999993</v>
      </c>
      <c r="K45" s="111">
        <v>8.8236622300000001</v>
      </c>
      <c r="L45" s="77">
        <f t="shared" si="6"/>
        <v>-0.44420631794741772</v>
      </c>
      <c r="M45" s="77">
        <f t="shared" si="7"/>
        <v>1.4192603510588022</v>
      </c>
    </row>
    <row r="46" spans="1:13" ht="12.75" customHeight="1" x14ac:dyDescent="0.15">
      <c r="A46" s="58" t="s">
        <v>1675</v>
      </c>
      <c r="B46" s="58" t="s">
        <v>1505</v>
      </c>
      <c r="C46" s="49">
        <v>3.4546733700000001</v>
      </c>
      <c r="D46" s="49">
        <v>1.23423481</v>
      </c>
      <c r="E46" s="77">
        <f t="shared" si="4"/>
        <v>1.7990406217760135</v>
      </c>
      <c r="F46" s="77">
        <f t="shared" si="5"/>
        <v>3.1099892623352382E-3</v>
      </c>
      <c r="G46" s="154">
        <v>1.8752470760686</v>
      </c>
      <c r="H46" s="49">
        <v>48.31</v>
      </c>
      <c r="I46" s="94"/>
      <c r="J46" s="111">
        <v>2.26712027891387</v>
      </c>
      <c r="K46" s="111">
        <v>0.48633168783216801</v>
      </c>
      <c r="L46" s="77">
        <f t="shared" si="6"/>
        <v>3.6616750165295588</v>
      </c>
      <c r="M46" s="77">
        <f t="shared" si="7"/>
        <v>0.65624736005472784</v>
      </c>
    </row>
    <row r="47" spans="1:13" ht="12.75" customHeight="1" x14ac:dyDescent="0.15">
      <c r="A47" s="58" t="s">
        <v>1711</v>
      </c>
      <c r="B47" s="58" t="s">
        <v>1541</v>
      </c>
      <c r="C47" s="49">
        <v>3.4528150099999997</v>
      </c>
      <c r="D47" s="49">
        <v>6.89158896</v>
      </c>
      <c r="E47" s="77">
        <f t="shared" si="4"/>
        <v>-0.4989812900855306</v>
      </c>
      <c r="F47" s="77">
        <f t="shared" si="5"/>
        <v>3.1083163170155031E-3</v>
      </c>
      <c r="G47" s="154">
        <v>7.2238242367199987</v>
      </c>
      <c r="H47" s="49">
        <v>70.88</v>
      </c>
      <c r="I47" s="94"/>
      <c r="J47" s="111">
        <v>0.15026259</v>
      </c>
      <c r="K47" s="111">
        <v>0</v>
      </c>
      <c r="L47" s="77" t="str">
        <f t="shared" si="6"/>
        <v/>
      </c>
      <c r="M47" s="77">
        <f t="shared" si="7"/>
        <v>4.3518864915963171E-2</v>
      </c>
    </row>
    <row r="48" spans="1:13" ht="12.75" customHeight="1" x14ac:dyDescent="0.15">
      <c r="A48" s="58" t="s">
        <v>1693</v>
      </c>
      <c r="B48" s="58" t="s">
        <v>1523</v>
      </c>
      <c r="C48" s="49">
        <v>3.2872065199999998</v>
      </c>
      <c r="D48" s="49">
        <v>1.7708003400000001</v>
      </c>
      <c r="E48" s="77">
        <f t="shared" si="4"/>
        <v>0.85633944479590496</v>
      </c>
      <c r="F48" s="77">
        <f t="shared" si="5"/>
        <v>2.9592311299399005E-3</v>
      </c>
      <c r="G48" s="154">
        <v>122.40466637612752</v>
      </c>
      <c r="H48" s="49">
        <v>18.09</v>
      </c>
      <c r="I48" s="94"/>
      <c r="J48" s="111">
        <v>1.8178817300000001</v>
      </c>
      <c r="K48" s="111">
        <v>0.44598674999999999</v>
      </c>
      <c r="L48" s="77">
        <f t="shared" si="6"/>
        <v>3.0760890990595575</v>
      </c>
      <c r="M48" s="77">
        <f t="shared" si="7"/>
        <v>0.55301719528105586</v>
      </c>
    </row>
    <row r="49" spans="1:13" ht="12.75" customHeight="1" x14ac:dyDescent="0.15">
      <c r="A49" s="58" t="s">
        <v>1038</v>
      </c>
      <c r="B49" s="58" t="s">
        <v>1426</v>
      </c>
      <c r="C49" s="49">
        <v>3.179738</v>
      </c>
      <c r="D49" s="49">
        <v>1.9488965</v>
      </c>
      <c r="E49" s="77">
        <f t="shared" si="4"/>
        <v>0.63155816637774254</v>
      </c>
      <c r="F49" s="77">
        <f t="shared" si="5"/>
        <v>2.862485097119131E-3</v>
      </c>
      <c r="G49" s="154">
        <v>11.09067377</v>
      </c>
      <c r="H49" s="49">
        <v>37.03</v>
      </c>
      <c r="I49" s="94"/>
      <c r="J49" s="111">
        <v>1.67544315</v>
      </c>
      <c r="K49" s="111">
        <v>0.42645961999999998</v>
      </c>
      <c r="L49" s="77">
        <f t="shared" si="6"/>
        <v>2.9287263586643912</v>
      </c>
      <c r="M49" s="77">
        <f t="shared" si="7"/>
        <v>0.52691232736785232</v>
      </c>
    </row>
    <row r="50" spans="1:13" ht="12.75" customHeight="1" x14ac:dyDescent="0.15">
      <c r="A50" s="58" t="s">
        <v>1694</v>
      </c>
      <c r="B50" s="58" t="s">
        <v>1524</v>
      </c>
      <c r="C50" s="49">
        <v>3.1757912999999998</v>
      </c>
      <c r="D50" s="49">
        <v>1.6958173799999998</v>
      </c>
      <c r="E50" s="77">
        <f t="shared" si="4"/>
        <v>0.87272010385929644</v>
      </c>
      <c r="F50" s="77">
        <f t="shared" si="5"/>
        <v>2.8589321723395417E-3</v>
      </c>
      <c r="G50" s="154">
        <v>23.251631573422348</v>
      </c>
      <c r="H50" s="49">
        <v>40.6</v>
      </c>
      <c r="I50" s="94"/>
      <c r="J50" s="111">
        <v>0.66002064000000005</v>
      </c>
      <c r="K50" s="111">
        <v>3.4725279999999997E-2</v>
      </c>
      <c r="L50" s="77">
        <f t="shared" si="6"/>
        <v>18.006920606543709</v>
      </c>
      <c r="M50" s="77">
        <f t="shared" si="7"/>
        <v>0.20782871972726927</v>
      </c>
    </row>
    <row r="51" spans="1:13" ht="12.75" customHeight="1" x14ac:dyDescent="0.15">
      <c r="A51" s="58" t="s">
        <v>1687</v>
      </c>
      <c r="B51" s="58" t="s">
        <v>1517</v>
      </c>
      <c r="C51" s="49">
        <v>3.0236850400000002</v>
      </c>
      <c r="D51" s="49">
        <v>3.1248682999999997</v>
      </c>
      <c r="E51" s="77">
        <f t="shared" si="4"/>
        <v>-3.2380007823049506E-2</v>
      </c>
      <c r="F51" s="77">
        <f t="shared" si="5"/>
        <v>2.7220020534339823E-3</v>
      </c>
      <c r="G51" s="154">
        <v>285.62216349542501</v>
      </c>
      <c r="H51" s="49">
        <v>56.23</v>
      </c>
      <c r="I51" s="94"/>
      <c r="J51" s="111">
        <v>0.25848852999999999</v>
      </c>
      <c r="K51" s="111">
        <v>1.5181915400000001</v>
      </c>
      <c r="L51" s="77">
        <f t="shared" si="6"/>
        <v>-0.82973918429291205</v>
      </c>
      <c r="M51" s="77">
        <f t="shared" si="7"/>
        <v>8.5487915103750353E-2</v>
      </c>
    </row>
    <row r="52" spans="1:13" ht="12.75" customHeight="1" x14ac:dyDescent="0.15">
      <c r="A52" s="58" t="s">
        <v>1676</v>
      </c>
      <c r="B52" s="58" t="s">
        <v>1506</v>
      </c>
      <c r="C52" s="49">
        <v>3.0050176200000003</v>
      </c>
      <c r="D52" s="49">
        <v>2.0107359300000001</v>
      </c>
      <c r="E52" s="77">
        <f t="shared" si="4"/>
        <v>0.49448645899514032</v>
      </c>
      <c r="F52" s="77">
        <f t="shared" si="5"/>
        <v>2.7051971432333105E-3</v>
      </c>
      <c r="G52" s="154">
        <v>78.202819858525743</v>
      </c>
      <c r="H52" s="49">
        <v>27.14</v>
      </c>
      <c r="I52" s="94"/>
      <c r="J52" s="111">
        <v>6.696974E-2</v>
      </c>
      <c r="K52" s="111">
        <v>0</v>
      </c>
      <c r="L52" s="77" t="str">
        <f t="shared" si="6"/>
        <v/>
      </c>
      <c r="M52" s="77">
        <f t="shared" si="7"/>
        <v>2.2285972486244521E-2</v>
      </c>
    </row>
    <row r="53" spans="1:13" ht="12.75" customHeight="1" x14ac:dyDescent="0.15">
      <c r="A53" s="58" t="s">
        <v>1856</v>
      </c>
      <c r="B53" s="58" t="s">
        <v>1583</v>
      </c>
      <c r="C53" s="49">
        <v>2.91848011</v>
      </c>
      <c r="D53" s="49">
        <v>2.5024399800000001</v>
      </c>
      <c r="E53" s="77">
        <f t="shared" si="4"/>
        <v>0.16625378963135007</v>
      </c>
      <c r="F53" s="77">
        <f t="shared" si="5"/>
        <v>2.6272937648050255E-3</v>
      </c>
      <c r="G53" s="154">
        <v>8.7194026735852397</v>
      </c>
      <c r="H53" s="49">
        <v>57.41</v>
      </c>
      <c r="I53" s="94"/>
      <c r="J53" s="111">
        <v>3.1500430000000003E-2</v>
      </c>
      <c r="K53" s="111">
        <v>6.1650000000000003E-2</v>
      </c>
      <c r="L53" s="77">
        <f t="shared" si="6"/>
        <v>-0.48904412003244113</v>
      </c>
      <c r="M53" s="77">
        <f t="shared" si="7"/>
        <v>1.0793436587786101E-2</v>
      </c>
    </row>
    <row r="54" spans="1:13" ht="12.75" customHeight="1" x14ac:dyDescent="0.15">
      <c r="A54" s="58" t="s">
        <v>1826</v>
      </c>
      <c r="B54" s="58" t="s">
        <v>1552</v>
      </c>
      <c r="C54" s="49">
        <v>2.71614757</v>
      </c>
      <c r="D54" s="49">
        <v>2.5518970400000001</v>
      </c>
      <c r="E54" s="77">
        <f t="shared" si="4"/>
        <v>6.4364089704810334E-2</v>
      </c>
      <c r="F54" s="77">
        <f t="shared" si="5"/>
        <v>2.4451486068038757E-3</v>
      </c>
      <c r="G54" s="154">
        <v>36.546344483859208</v>
      </c>
      <c r="H54" s="49">
        <v>90.53</v>
      </c>
      <c r="I54" s="94"/>
      <c r="J54" s="111">
        <v>1.0720814400000001</v>
      </c>
      <c r="K54" s="111">
        <v>0.66357651000000006</v>
      </c>
      <c r="L54" s="77">
        <f t="shared" si="6"/>
        <v>0.61561089617231923</v>
      </c>
      <c r="M54" s="77">
        <f t="shared" si="7"/>
        <v>0.39470662486869229</v>
      </c>
    </row>
    <row r="55" spans="1:13" ht="12.75" customHeight="1" x14ac:dyDescent="0.15">
      <c r="A55" s="58" t="s">
        <v>1698</v>
      </c>
      <c r="B55" s="58" t="s">
        <v>1528</v>
      </c>
      <c r="C55" s="49">
        <v>2.608193467</v>
      </c>
      <c r="D55" s="49">
        <v>1.334876062</v>
      </c>
      <c r="E55" s="77">
        <f t="shared" si="4"/>
        <v>0.95388436518385933</v>
      </c>
      <c r="F55" s="77">
        <f t="shared" si="5"/>
        <v>2.3479654391937253E-3</v>
      </c>
      <c r="G55" s="154">
        <v>61.949752474269225</v>
      </c>
      <c r="H55" s="49">
        <v>54.71</v>
      </c>
      <c r="I55" s="94"/>
      <c r="J55" s="111">
        <v>1.0479748799999999</v>
      </c>
      <c r="K55" s="111">
        <v>1.2081940000000001E-2</v>
      </c>
      <c r="L55" s="77">
        <f t="shared" si="6"/>
        <v>85.738957485304496</v>
      </c>
      <c r="M55" s="77">
        <f t="shared" si="7"/>
        <v>0.40180105243703534</v>
      </c>
    </row>
    <row r="56" spans="1:13" ht="12.75" customHeight="1" x14ac:dyDescent="0.15">
      <c r="A56" s="58" t="s">
        <v>1861</v>
      </c>
      <c r="B56" s="58" t="s">
        <v>1588</v>
      </c>
      <c r="C56" s="49">
        <v>2.2854505699999996</v>
      </c>
      <c r="D56" s="49">
        <v>2.2064097299999998</v>
      </c>
      <c r="E56" s="77">
        <f t="shared" si="4"/>
        <v>3.5823282922161415E-2</v>
      </c>
      <c r="F56" s="77">
        <f t="shared" si="5"/>
        <v>2.0574236609517582E-3</v>
      </c>
      <c r="G56" s="154">
        <v>23.552554230107489</v>
      </c>
      <c r="H56" s="49">
        <v>146.97999999999999</v>
      </c>
      <c r="I56" s="94"/>
      <c r="J56" s="111">
        <v>2.5331679199999999</v>
      </c>
      <c r="K56" s="111">
        <v>4.9859599999999997E-2</v>
      </c>
      <c r="L56" s="77">
        <f t="shared" si="6"/>
        <v>49.80602170895876</v>
      </c>
      <c r="M56" s="77">
        <f t="shared" si="7"/>
        <v>1.1083888460558569</v>
      </c>
    </row>
    <row r="57" spans="1:13" ht="12.75" customHeight="1" x14ac:dyDescent="0.15">
      <c r="A57" s="58" t="s">
        <v>1695</v>
      </c>
      <c r="B57" s="58" t="s">
        <v>1525</v>
      </c>
      <c r="C57" s="49">
        <v>2.1983821200000002</v>
      </c>
      <c r="D57" s="49">
        <v>24.92057565</v>
      </c>
      <c r="E57" s="77">
        <f t="shared" si="4"/>
        <v>-0.91178445671258002</v>
      </c>
      <c r="F57" s="77">
        <f t="shared" si="5"/>
        <v>1.9790423161509412E-3</v>
      </c>
      <c r="G57" s="154">
        <v>194.45511910935451</v>
      </c>
      <c r="H57" s="49">
        <v>36.29</v>
      </c>
      <c r="I57" s="94"/>
      <c r="J57" s="111">
        <v>31.440311989999998</v>
      </c>
      <c r="K57" s="111">
        <v>19.958344710000002</v>
      </c>
      <c r="L57" s="77">
        <f t="shared" si="6"/>
        <v>0.57529657127562439</v>
      </c>
      <c r="M57" s="77">
        <f t="shared" si="7"/>
        <v>14.301568277856989</v>
      </c>
    </row>
    <row r="58" spans="1:13" ht="12.75" customHeight="1" x14ac:dyDescent="0.15">
      <c r="A58" s="58" t="s">
        <v>1699</v>
      </c>
      <c r="B58" s="58" t="s">
        <v>1529</v>
      </c>
      <c r="C58" s="49">
        <v>2.1968196899999999</v>
      </c>
      <c r="D58" s="49">
        <v>3.3885078199999996</v>
      </c>
      <c r="E58" s="77">
        <f t="shared" si="4"/>
        <v>-0.35168522349758069</v>
      </c>
      <c r="F58" s="77">
        <f t="shared" si="5"/>
        <v>1.9776357749232386E-3</v>
      </c>
      <c r="G58" s="154">
        <v>27.334580088554699</v>
      </c>
      <c r="H58" s="49">
        <v>78.430000000000007</v>
      </c>
      <c r="I58" s="94"/>
      <c r="J58" s="111">
        <v>3.0064784038107697</v>
      </c>
      <c r="K58" s="111">
        <v>4.3465156794395803</v>
      </c>
      <c r="L58" s="77">
        <f t="shared" si="6"/>
        <v>-0.30830149353138625</v>
      </c>
      <c r="M58" s="77">
        <f t="shared" si="7"/>
        <v>1.3685594759990383</v>
      </c>
    </row>
    <row r="59" spans="1:13" ht="12.75" customHeight="1" x14ac:dyDescent="0.15">
      <c r="A59" s="58" t="s">
        <v>1685</v>
      </c>
      <c r="B59" s="58" t="s">
        <v>1515</v>
      </c>
      <c r="C59" s="49">
        <v>1.7314300600000001</v>
      </c>
      <c r="D59" s="49">
        <v>1.8233624499999999</v>
      </c>
      <c r="E59" s="77">
        <f t="shared" si="4"/>
        <v>-5.0419152812980039E-2</v>
      </c>
      <c r="F59" s="77">
        <f t="shared" si="5"/>
        <v>1.5586795967007605E-3</v>
      </c>
      <c r="G59" s="154">
        <v>33.457375396739351</v>
      </c>
      <c r="H59" s="49">
        <v>31.31</v>
      </c>
      <c r="I59" s="94"/>
      <c r="J59" s="111">
        <v>0.78567498000000002</v>
      </c>
      <c r="K59" s="111">
        <v>0.26463658000000001</v>
      </c>
      <c r="L59" s="77">
        <f t="shared" si="6"/>
        <v>1.9688827598966099</v>
      </c>
      <c r="M59" s="77">
        <f t="shared" si="7"/>
        <v>0.45377228809346187</v>
      </c>
    </row>
    <row r="60" spans="1:13" ht="12.75" customHeight="1" x14ac:dyDescent="0.15">
      <c r="A60" s="58" t="s">
        <v>394</v>
      </c>
      <c r="B60" s="58" t="s">
        <v>396</v>
      </c>
      <c r="C60" s="49">
        <v>1.7105203</v>
      </c>
      <c r="D60" s="49">
        <v>1.10716777</v>
      </c>
      <c r="E60" s="77">
        <f t="shared" si="4"/>
        <v>0.54495131302458333</v>
      </c>
      <c r="F60" s="77">
        <f t="shared" si="5"/>
        <v>1.5398560721259879E-3</v>
      </c>
      <c r="G60" s="154">
        <v>9.2919999999999998</v>
      </c>
      <c r="H60" s="49">
        <v>108.15</v>
      </c>
      <c r="I60" s="94"/>
      <c r="J60" s="111">
        <v>1.18315679</v>
      </c>
      <c r="K60" s="111">
        <v>1.3575571299999998</v>
      </c>
      <c r="L60" s="77">
        <f t="shared" si="6"/>
        <v>-0.12846629887318251</v>
      </c>
      <c r="M60" s="77">
        <f t="shared" si="7"/>
        <v>0.69169409448107688</v>
      </c>
    </row>
    <row r="61" spans="1:13" ht="12.75" customHeight="1" x14ac:dyDescent="0.15">
      <c r="A61" s="58" t="s">
        <v>1035</v>
      </c>
      <c r="B61" s="58" t="s">
        <v>1192</v>
      </c>
      <c r="C61" s="49">
        <v>1.6334903000000001</v>
      </c>
      <c r="D61" s="49">
        <v>6.6730229300000001</v>
      </c>
      <c r="E61" s="77">
        <f t="shared" si="4"/>
        <v>-0.75520984760050869</v>
      </c>
      <c r="F61" s="77">
        <f t="shared" si="5"/>
        <v>1.4705116082012601E-3</v>
      </c>
      <c r="G61" s="154">
        <v>14.176</v>
      </c>
      <c r="H61" s="49">
        <v>28.72</v>
      </c>
      <c r="I61" s="94"/>
      <c r="J61" s="111">
        <v>8.9977445100000004</v>
      </c>
      <c r="K61" s="111">
        <v>35.975111240000004</v>
      </c>
      <c r="L61" s="77">
        <f t="shared" si="6"/>
        <v>-0.74988973765852907</v>
      </c>
      <c r="M61" s="77">
        <f t="shared" si="7"/>
        <v>5.5082938111110913</v>
      </c>
    </row>
    <row r="62" spans="1:13" ht="12.75" customHeight="1" x14ac:dyDescent="0.15">
      <c r="A62" s="58" t="s">
        <v>1678</v>
      </c>
      <c r="B62" s="58" t="s">
        <v>1508</v>
      </c>
      <c r="C62" s="49">
        <v>1.5550090700000001</v>
      </c>
      <c r="D62" s="49">
        <v>4.9129750099999994</v>
      </c>
      <c r="E62" s="77">
        <f t="shared" si="4"/>
        <v>-0.68348931821658088</v>
      </c>
      <c r="F62" s="77">
        <f t="shared" si="5"/>
        <v>1.3998607082596364E-3</v>
      </c>
      <c r="G62" s="154">
        <v>38.044032419527703</v>
      </c>
      <c r="H62" s="49">
        <v>44.66</v>
      </c>
      <c r="I62" s="94"/>
      <c r="J62" s="111">
        <v>7.4452781838746001</v>
      </c>
      <c r="K62" s="111">
        <v>14.926020358377899</v>
      </c>
      <c r="L62" s="77">
        <f t="shared" si="6"/>
        <v>-0.50118799216995558</v>
      </c>
      <c r="M62" s="77">
        <f t="shared" si="7"/>
        <v>4.7879323198253756</v>
      </c>
    </row>
    <row r="63" spans="1:13" ht="12.75" customHeight="1" x14ac:dyDescent="0.15">
      <c r="A63" s="58" t="s">
        <v>1876</v>
      </c>
      <c r="B63" s="58" t="s">
        <v>1614</v>
      </c>
      <c r="C63" s="49">
        <v>1.43242431</v>
      </c>
      <c r="D63" s="49">
        <v>1.19836367</v>
      </c>
      <c r="E63" s="77">
        <f t="shared" si="4"/>
        <v>0.19531686904360179</v>
      </c>
      <c r="F63" s="77">
        <f t="shared" si="5"/>
        <v>1.289506632347116E-3</v>
      </c>
      <c r="G63" s="154">
        <v>3.6129351042283795</v>
      </c>
      <c r="H63" s="49">
        <v>55.49</v>
      </c>
      <c r="I63" s="94"/>
      <c r="J63" s="111">
        <v>0</v>
      </c>
      <c r="K63" s="111">
        <v>2.732996E-2</v>
      </c>
      <c r="L63" s="77">
        <f t="shared" si="6"/>
        <v>-1</v>
      </c>
      <c r="M63" s="77">
        <f t="shared" si="7"/>
        <v>0</v>
      </c>
    </row>
    <row r="64" spans="1:13" ht="12.75" customHeight="1" x14ac:dyDescent="0.15">
      <c r="A64" s="58" t="s">
        <v>1829</v>
      </c>
      <c r="B64" s="58" t="s">
        <v>1555</v>
      </c>
      <c r="C64" s="49">
        <v>1.37335976</v>
      </c>
      <c r="D64" s="49">
        <v>3.7279607799999996</v>
      </c>
      <c r="E64" s="77">
        <f t="shared" si="4"/>
        <v>-0.63160563078670584</v>
      </c>
      <c r="F64" s="77">
        <f t="shared" si="5"/>
        <v>1.2363351464753092E-3</v>
      </c>
      <c r="G64" s="154">
        <v>4.2873291130763098</v>
      </c>
      <c r="H64" s="49">
        <v>103.13</v>
      </c>
      <c r="I64" s="94"/>
      <c r="J64" s="111">
        <v>6.3250349999999997E-2</v>
      </c>
      <c r="K64" s="111">
        <v>4.3667320000000003E-2</v>
      </c>
      <c r="L64" s="77">
        <f t="shared" si="6"/>
        <v>0.44845962610025047</v>
      </c>
      <c r="M64" s="77">
        <f t="shared" si="7"/>
        <v>4.6055193869958731E-2</v>
      </c>
    </row>
    <row r="65" spans="1:13" ht="12.75" customHeight="1" x14ac:dyDescent="0.15">
      <c r="A65" s="58" t="s">
        <v>1824</v>
      </c>
      <c r="B65" s="58" t="s">
        <v>1550</v>
      </c>
      <c r="C65" s="49">
        <v>1.35057691</v>
      </c>
      <c r="D65" s="49">
        <v>0.32172085</v>
      </c>
      <c r="E65" s="77">
        <f t="shared" si="4"/>
        <v>3.197977563468454</v>
      </c>
      <c r="F65" s="77">
        <f t="shared" si="5"/>
        <v>1.2158254162412771E-3</v>
      </c>
      <c r="G65" s="154">
        <v>12.01166527743</v>
      </c>
      <c r="H65" s="49">
        <v>123.19</v>
      </c>
      <c r="I65" s="94"/>
      <c r="J65" s="111">
        <v>0.35420955999999998</v>
      </c>
      <c r="K65" s="111">
        <v>4.6364700000000002E-3</v>
      </c>
      <c r="L65" s="77">
        <f t="shared" si="6"/>
        <v>75.396387769143331</v>
      </c>
      <c r="M65" s="77">
        <f t="shared" si="7"/>
        <v>0.26226537517215509</v>
      </c>
    </row>
    <row r="66" spans="1:13" ht="12.75" customHeight="1" x14ac:dyDescent="0.15">
      <c r="A66" s="58" t="s">
        <v>1897</v>
      </c>
      <c r="B66" s="58" t="s">
        <v>1631</v>
      </c>
      <c r="C66" s="49">
        <v>1.3114632900000001</v>
      </c>
      <c r="D66" s="49">
        <v>3.0126303399999999</v>
      </c>
      <c r="E66" s="77">
        <f t="shared" si="4"/>
        <v>-0.56467832359412529</v>
      </c>
      <c r="F66" s="77">
        <f t="shared" si="5"/>
        <v>1.1806142905622491E-3</v>
      </c>
      <c r="G66" s="154">
        <v>29.964671581716473</v>
      </c>
      <c r="H66" s="49">
        <v>36.85</v>
      </c>
      <c r="I66" s="94"/>
      <c r="J66" s="111">
        <v>0.42361059000000001</v>
      </c>
      <c r="K66" s="111">
        <v>0.49802378999999997</v>
      </c>
      <c r="L66" s="77">
        <f t="shared" si="6"/>
        <v>-0.1494169585754126</v>
      </c>
      <c r="M66" s="77">
        <f t="shared" si="7"/>
        <v>0.32300605989512676</v>
      </c>
    </row>
    <row r="67" spans="1:13" ht="12.75" customHeight="1" x14ac:dyDescent="0.15">
      <c r="A67" s="58" t="s">
        <v>1778</v>
      </c>
      <c r="B67" s="58" t="s">
        <v>1545</v>
      </c>
      <c r="C67" s="49">
        <v>1.25711789</v>
      </c>
      <c r="D67" s="49">
        <v>0.39909234000000005</v>
      </c>
      <c r="E67" s="77">
        <f t="shared" si="4"/>
        <v>2.1499424168351609</v>
      </c>
      <c r="F67" s="77">
        <f t="shared" si="5"/>
        <v>1.1316911095967173E-3</v>
      </c>
      <c r="G67" s="154">
        <v>40.411837370257913</v>
      </c>
      <c r="H67" s="49">
        <v>95.16</v>
      </c>
      <c r="I67" s="94"/>
      <c r="J67" s="111">
        <v>0.98543309999999995</v>
      </c>
      <c r="K67" s="111">
        <v>0.17073798000000001</v>
      </c>
      <c r="L67" s="77">
        <f t="shared" si="6"/>
        <v>4.7716103938912706</v>
      </c>
      <c r="M67" s="77">
        <f t="shared" si="7"/>
        <v>0.78388280672706045</v>
      </c>
    </row>
    <row r="68" spans="1:13" ht="12.75" customHeight="1" x14ac:dyDescent="0.15">
      <c r="A68" s="58" t="s">
        <v>5</v>
      </c>
      <c r="B68" s="58" t="s">
        <v>1656</v>
      </c>
      <c r="C68" s="49">
        <v>1.1612121899999999</v>
      </c>
      <c r="D68" s="49">
        <v>2.62072868</v>
      </c>
      <c r="E68" s="77">
        <f t="shared" si="4"/>
        <v>-0.55691247290810741</v>
      </c>
      <c r="F68" s="77">
        <f t="shared" si="5"/>
        <v>1.0453542362509327E-3</v>
      </c>
      <c r="G68" s="154">
        <v>30.755432068706099</v>
      </c>
      <c r="H68" s="49">
        <v>61.27</v>
      </c>
      <c r="I68" s="94"/>
      <c r="J68" s="111">
        <v>0.95713611842271495</v>
      </c>
      <c r="K68" s="111">
        <v>4.9210218408367501</v>
      </c>
      <c r="L68" s="77">
        <f t="shared" si="6"/>
        <v>-0.80550053436463354</v>
      </c>
      <c r="M68" s="77">
        <f t="shared" si="7"/>
        <v>0.82425600305032543</v>
      </c>
    </row>
    <row r="69" spans="1:13" ht="12.75" customHeight="1" x14ac:dyDescent="0.15">
      <c r="A69" s="58" t="s">
        <v>1852</v>
      </c>
      <c r="B69" s="58" t="s">
        <v>1578</v>
      </c>
      <c r="C69" s="49">
        <v>1.0439114200000001</v>
      </c>
      <c r="D69" s="49">
        <v>1.8096E-3</v>
      </c>
      <c r="E69" s="77">
        <f t="shared" si="4"/>
        <v>575.87412687886831</v>
      </c>
      <c r="F69" s="77">
        <f t="shared" si="5"/>
        <v>9.3975694930288915E-4</v>
      </c>
      <c r="G69" s="154">
        <v>17.998747381299719</v>
      </c>
      <c r="H69" s="49">
        <v>49.53</v>
      </c>
      <c r="I69" s="94"/>
      <c r="J69" s="111">
        <v>0</v>
      </c>
      <c r="K69" s="111">
        <v>0</v>
      </c>
      <c r="L69" s="77" t="str">
        <f t="shared" si="6"/>
        <v/>
      </c>
      <c r="M69" s="77">
        <f t="shared" si="7"/>
        <v>0</v>
      </c>
    </row>
    <row r="70" spans="1:13" ht="12.75" customHeight="1" x14ac:dyDescent="0.15">
      <c r="A70" s="58" t="s">
        <v>1704</v>
      </c>
      <c r="B70" s="58" t="s">
        <v>1534</v>
      </c>
      <c r="C70" s="49">
        <v>1.0182529300000001</v>
      </c>
      <c r="D70" s="49">
        <v>0.65187264</v>
      </c>
      <c r="E70" s="77">
        <f t="shared" si="4"/>
        <v>0.56204274810490595</v>
      </c>
      <c r="F70" s="77">
        <f t="shared" si="5"/>
        <v>9.1665849111558558E-4</v>
      </c>
      <c r="G70" s="154">
        <v>2.9341884517511994</v>
      </c>
      <c r="H70" s="49">
        <v>89.65</v>
      </c>
      <c r="I70" s="94"/>
      <c r="J70" s="111">
        <v>3.5562499999999999E-3</v>
      </c>
      <c r="K70" s="111">
        <v>0.26447999999999999</v>
      </c>
      <c r="L70" s="77">
        <f t="shared" si="6"/>
        <v>-0.98655380369026013</v>
      </c>
      <c r="M70" s="77">
        <f t="shared" si="7"/>
        <v>3.4925016125413946E-3</v>
      </c>
    </row>
    <row r="71" spans="1:13" ht="12.75" customHeight="1" x14ac:dyDescent="0.15">
      <c r="A71" s="58" t="s">
        <v>1851</v>
      </c>
      <c r="B71" s="58" t="s">
        <v>1577</v>
      </c>
      <c r="C71" s="49">
        <v>0.99627664999999999</v>
      </c>
      <c r="D71" s="49">
        <v>0.66078956000000011</v>
      </c>
      <c r="E71" s="77">
        <f t="shared" si="4"/>
        <v>0.5077064020200317</v>
      </c>
      <c r="F71" s="77">
        <f t="shared" si="5"/>
        <v>8.9687485674378592E-4</v>
      </c>
      <c r="G71" s="154">
        <v>11.3313007958446</v>
      </c>
      <c r="H71" s="49">
        <v>98.66</v>
      </c>
      <c r="I71" s="94"/>
      <c r="J71" s="111">
        <v>18.516555038183551</v>
      </c>
      <c r="K71" s="111">
        <v>0.4331701</v>
      </c>
      <c r="L71" s="77">
        <f t="shared" si="6"/>
        <v>41.746613947231239</v>
      </c>
      <c r="M71" s="77">
        <f t="shared" si="7"/>
        <v>18.585756313955116</v>
      </c>
    </row>
    <row r="72" spans="1:13" ht="12.75" customHeight="1" x14ac:dyDescent="0.15">
      <c r="A72" s="58" t="s">
        <v>1846</v>
      </c>
      <c r="B72" s="58" t="s">
        <v>1572</v>
      </c>
      <c r="C72" s="49">
        <v>0.97211526999999998</v>
      </c>
      <c r="D72" s="49">
        <v>1.0040599300000002</v>
      </c>
      <c r="E72" s="77">
        <f t="shared" si="4"/>
        <v>-3.1815491332275569E-2</v>
      </c>
      <c r="F72" s="77">
        <f t="shared" si="5"/>
        <v>8.7512413697510305E-4</v>
      </c>
      <c r="G72" s="154">
        <v>5.7700910357798394</v>
      </c>
      <c r="H72" s="49">
        <v>127.42</v>
      </c>
      <c r="I72" s="94"/>
      <c r="J72" s="111">
        <v>0.17493275</v>
      </c>
      <c r="K72" s="111">
        <v>6.656717999999999E-2</v>
      </c>
      <c r="L72" s="77">
        <f t="shared" si="6"/>
        <v>1.6279128843973867</v>
      </c>
      <c r="M72" s="77">
        <f t="shared" si="7"/>
        <v>0.17995062457973734</v>
      </c>
    </row>
    <row r="73" spans="1:13" ht="12.75" customHeight="1" x14ac:dyDescent="0.15">
      <c r="A73" s="58" t="s">
        <v>1834</v>
      </c>
      <c r="B73" s="58" t="s">
        <v>1560</v>
      </c>
      <c r="C73" s="49">
        <v>0.96375902000000002</v>
      </c>
      <c r="D73" s="49">
        <v>0.61504976</v>
      </c>
      <c r="E73" s="77">
        <f t="shared" ref="E73:E104" si="8">IF(ISERROR(C73/D73-1),"",((C73/D73-1)))</f>
        <v>0.56696105368775362</v>
      </c>
      <c r="F73" s="77">
        <f t="shared" ref="F73:F104" si="9">C73/$C$188</f>
        <v>8.6760161748047752E-4</v>
      </c>
      <c r="G73" s="154">
        <v>2.1754105186085999</v>
      </c>
      <c r="H73" s="49">
        <v>31.1</v>
      </c>
      <c r="I73" s="94"/>
      <c r="J73" s="111">
        <v>0.77501522</v>
      </c>
      <c r="K73" s="111">
        <v>0</v>
      </c>
      <c r="L73" s="77" t="str">
        <f t="shared" ref="L73:L79" si="10">IF(ISERROR(J73/K73-1),"",((J73/K73-1)))</f>
        <v/>
      </c>
      <c r="M73" s="77">
        <f t="shared" ref="M73:M79" si="11">IF(ISERROR(J73/C73),"",(J73/C73))</f>
        <v>0.80415872009166767</v>
      </c>
    </row>
    <row r="74" spans="1:13" ht="12.75" customHeight="1" x14ac:dyDescent="0.15">
      <c r="A74" s="58" t="s">
        <v>1713</v>
      </c>
      <c r="B74" s="58" t="s">
        <v>1543</v>
      </c>
      <c r="C74" s="49">
        <v>0.95066349999999999</v>
      </c>
      <c r="D74" s="49">
        <v>0.33492230000000001</v>
      </c>
      <c r="E74" s="77">
        <f t="shared" si="8"/>
        <v>1.8384598457612409</v>
      </c>
      <c r="F74" s="77">
        <f t="shared" si="9"/>
        <v>8.55812680518053E-4</v>
      </c>
      <c r="G74" s="154">
        <v>13.42794951271928</v>
      </c>
      <c r="H74" s="49">
        <v>103.02</v>
      </c>
      <c r="I74" s="94"/>
      <c r="J74" s="111">
        <v>0</v>
      </c>
      <c r="K74" s="111">
        <v>4.1975709999999999E-2</v>
      </c>
      <c r="L74" s="77">
        <f t="shared" si="10"/>
        <v>-1</v>
      </c>
      <c r="M74" s="77">
        <f t="shared" si="11"/>
        <v>0</v>
      </c>
    </row>
    <row r="75" spans="1:13" ht="12.75" customHeight="1" x14ac:dyDescent="0.15">
      <c r="A75" s="58" t="s">
        <v>251</v>
      </c>
      <c r="B75" s="58" t="s">
        <v>255</v>
      </c>
      <c r="C75" s="49">
        <v>0.94412203000000006</v>
      </c>
      <c r="D75" s="49">
        <v>1.5831199999999999E-3</v>
      </c>
      <c r="E75" s="77">
        <f t="shared" si="8"/>
        <v>595.36795062913745</v>
      </c>
      <c r="F75" s="77">
        <f t="shared" si="9"/>
        <v>8.4992387446288376E-4</v>
      </c>
      <c r="G75" s="154">
        <v>1.9770000000000001</v>
      </c>
      <c r="H75" s="49">
        <v>35.89</v>
      </c>
      <c r="I75" s="94"/>
      <c r="J75" s="111">
        <v>0</v>
      </c>
      <c r="K75" s="111">
        <v>0</v>
      </c>
      <c r="L75" s="77" t="str">
        <f t="shared" si="10"/>
        <v/>
      </c>
      <c r="M75" s="77">
        <f t="shared" si="11"/>
        <v>0</v>
      </c>
    </row>
    <row r="76" spans="1:13" ht="12.75" customHeight="1" x14ac:dyDescent="0.15">
      <c r="A76" s="58" t="s">
        <v>1849</v>
      </c>
      <c r="B76" s="58" t="s">
        <v>1575</v>
      </c>
      <c r="C76" s="49">
        <v>0.91071175000000004</v>
      </c>
      <c r="D76" s="49">
        <v>0.38852303999999999</v>
      </c>
      <c r="E76" s="77">
        <f t="shared" si="8"/>
        <v>1.3440353756111865</v>
      </c>
      <c r="F76" s="77">
        <f t="shared" si="9"/>
        <v>8.1984704782163929E-4</v>
      </c>
      <c r="G76" s="154">
        <v>9.9351132378067479</v>
      </c>
      <c r="H76" s="49">
        <v>33.89</v>
      </c>
      <c r="I76" s="94"/>
      <c r="J76" s="111">
        <v>0.14009560999999998</v>
      </c>
      <c r="K76" s="111">
        <v>1.2439E-3</v>
      </c>
      <c r="L76" s="77">
        <f t="shared" si="10"/>
        <v>111.62610338451643</v>
      </c>
      <c r="M76" s="77">
        <f t="shared" si="11"/>
        <v>0.15383090203898211</v>
      </c>
    </row>
    <row r="77" spans="1:13" ht="12.75" customHeight="1" x14ac:dyDescent="0.15">
      <c r="A77" s="58" t="s">
        <v>1831</v>
      </c>
      <c r="B77" s="58" t="s">
        <v>1557</v>
      </c>
      <c r="C77" s="49">
        <v>0.90633167100000001</v>
      </c>
      <c r="D77" s="49">
        <v>3.2299029999999999E-2</v>
      </c>
      <c r="E77" s="77">
        <f t="shared" si="8"/>
        <v>27.060646743880543</v>
      </c>
      <c r="F77" s="77">
        <f t="shared" si="9"/>
        <v>8.1590398368814644E-4</v>
      </c>
      <c r="G77" s="154">
        <v>26.860505447925235</v>
      </c>
      <c r="H77" s="49">
        <v>46.32</v>
      </c>
      <c r="I77" s="94"/>
      <c r="J77" s="111">
        <v>0.19627948000000001</v>
      </c>
      <c r="K77" s="111">
        <v>6.9971060000000002E-2</v>
      </c>
      <c r="L77" s="77">
        <f t="shared" si="10"/>
        <v>1.8051523015372357</v>
      </c>
      <c r="M77" s="77">
        <f t="shared" si="11"/>
        <v>0.21656473703874352</v>
      </c>
    </row>
    <row r="78" spans="1:13" ht="12.75" customHeight="1" x14ac:dyDescent="0.15">
      <c r="A78" s="58" t="s">
        <v>1828</v>
      </c>
      <c r="B78" s="58" t="s">
        <v>1554</v>
      </c>
      <c r="C78" s="49">
        <v>0.90604491399999998</v>
      </c>
      <c r="D78" s="49">
        <v>0.86452802699999998</v>
      </c>
      <c r="E78" s="77">
        <f t="shared" si="8"/>
        <v>4.8022603898763006E-2</v>
      </c>
      <c r="F78" s="77">
        <f t="shared" si="9"/>
        <v>8.1564583737577889E-4</v>
      </c>
      <c r="G78" s="154">
        <v>27.890324672767825</v>
      </c>
      <c r="H78" s="49">
        <v>121.74</v>
      </c>
      <c r="I78" s="94"/>
      <c r="J78" s="111">
        <v>3.8493650000000004E-2</v>
      </c>
      <c r="K78" s="111">
        <v>0.66754940000000007</v>
      </c>
      <c r="L78" s="77">
        <f t="shared" si="10"/>
        <v>-0.94233587806385566</v>
      </c>
      <c r="M78" s="77">
        <f t="shared" si="11"/>
        <v>4.2485366238698412E-2</v>
      </c>
    </row>
    <row r="79" spans="1:13" ht="12.75" customHeight="1" x14ac:dyDescent="0.15">
      <c r="A79" s="58" t="s">
        <v>1709</v>
      </c>
      <c r="B79" s="58" t="s">
        <v>1539</v>
      </c>
      <c r="C79" s="49">
        <v>0.874998936</v>
      </c>
      <c r="D79" s="49">
        <v>1.1042046729999999</v>
      </c>
      <c r="E79" s="77">
        <f t="shared" si="8"/>
        <v>-0.20757540934623442</v>
      </c>
      <c r="F79" s="77">
        <f t="shared" si="9"/>
        <v>7.8769741855935814E-4</v>
      </c>
      <c r="G79" s="154">
        <v>66.714115341001445</v>
      </c>
      <c r="H79" s="49">
        <v>56.43</v>
      </c>
      <c r="I79" s="94"/>
      <c r="J79" s="111">
        <v>0.12306791</v>
      </c>
      <c r="K79" s="111">
        <v>6.168676E-2</v>
      </c>
      <c r="L79" s="77">
        <f t="shared" si="10"/>
        <v>0.99504577643565661</v>
      </c>
      <c r="M79" s="77">
        <f t="shared" si="11"/>
        <v>0.14064921102944061</v>
      </c>
    </row>
    <row r="80" spans="1:13" ht="12.75" customHeight="1" x14ac:dyDescent="0.15">
      <c r="A80" s="58" t="s">
        <v>1864</v>
      </c>
      <c r="B80" s="58" t="s">
        <v>1602</v>
      </c>
      <c r="C80" s="49">
        <v>0.87415820999999994</v>
      </c>
      <c r="D80" s="49">
        <v>0.38727608000000002</v>
      </c>
      <c r="E80" s="77">
        <f t="shared" si="8"/>
        <v>1.2571964940359854</v>
      </c>
      <c r="F80" s="77">
        <f t="shared" si="9"/>
        <v>7.8694057455341773E-4</v>
      </c>
      <c r="G80" s="154">
        <v>4.9205526100800299</v>
      </c>
      <c r="H80" s="49">
        <v>146.59</v>
      </c>
      <c r="I80" s="94"/>
      <c r="J80" s="111">
        <v>0.16867658999999999</v>
      </c>
      <c r="K80" s="111">
        <v>1.101016E-2</v>
      </c>
      <c r="L80" s="77">
        <f>IF(ISERROR(J81/K80-1),"",((J81/K80-1)))</f>
        <v>79.362305506064402</v>
      </c>
      <c r="M80" s="77">
        <f>IF(ISERROR(J81/C80),"",(J81/C80))</f>
        <v>1.0121758641272156</v>
      </c>
    </row>
    <row r="81" spans="1:13" ht="12.75" customHeight="1" x14ac:dyDescent="0.15">
      <c r="A81" s="58" t="s">
        <v>1672</v>
      </c>
      <c r="B81" s="58" t="s">
        <v>1502</v>
      </c>
      <c r="C81" s="49">
        <v>0.82820939000000005</v>
      </c>
      <c r="D81" s="49">
        <v>1.6130000000000001E-3</v>
      </c>
      <c r="E81" s="77">
        <f t="shared" si="8"/>
        <v>512.45901425914451</v>
      </c>
      <c r="F81" s="77">
        <f t="shared" si="9"/>
        <v>7.4557621922596341E-4</v>
      </c>
      <c r="G81" s="154">
        <v>2.6094881125848</v>
      </c>
      <c r="H81" s="49">
        <v>136.69</v>
      </c>
      <c r="I81" s="94"/>
      <c r="J81" s="111">
        <v>0.88480184159065001</v>
      </c>
      <c r="K81" s="111">
        <v>1.6130000000000001E-3</v>
      </c>
      <c r="L81" s="77">
        <f t="shared" ref="L81:L112" si="12">IF(ISERROR(J81/K81-1),"",((J81/K81-1)))</f>
        <v>547.54422913245503</v>
      </c>
      <c r="M81" s="77">
        <f t="shared" ref="M81:M112" si="13">IF(ISERROR(J81/C81),"",(J81/C81))</f>
        <v>1.0683310914775428</v>
      </c>
    </row>
    <row r="82" spans="1:13" ht="12.75" customHeight="1" x14ac:dyDescent="0.15">
      <c r="A82" s="58" t="s">
        <v>1877</v>
      </c>
      <c r="B82" s="58" t="s">
        <v>1615</v>
      </c>
      <c r="C82" s="49">
        <v>0.79919675000000001</v>
      </c>
      <c r="D82" s="49">
        <v>1.87366353</v>
      </c>
      <c r="E82" s="77">
        <f t="shared" si="8"/>
        <v>-0.57345770080714542</v>
      </c>
      <c r="F82" s="77">
        <f t="shared" si="9"/>
        <v>7.1945826559956943E-4</v>
      </c>
      <c r="G82" s="154">
        <v>2.24191153679724</v>
      </c>
      <c r="H82" s="49">
        <v>221.68</v>
      </c>
      <c r="I82" s="94"/>
      <c r="J82" s="111">
        <v>5.4421690000000002E-2</v>
      </c>
      <c r="K82" s="111">
        <v>0.11547930000000001</v>
      </c>
      <c r="L82" s="77">
        <f t="shared" si="12"/>
        <v>-0.52873207579193848</v>
      </c>
      <c r="M82" s="77">
        <f t="shared" si="13"/>
        <v>6.8095484622528804E-2</v>
      </c>
    </row>
    <row r="83" spans="1:13" ht="12.75" customHeight="1" x14ac:dyDescent="0.15">
      <c r="A83" s="58" t="s">
        <v>2</v>
      </c>
      <c r="B83" s="58" t="s">
        <v>1646</v>
      </c>
      <c r="C83" s="49">
        <v>0.78788357999999992</v>
      </c>
      <c r="D83" s="49">
        <v>1.9906000000000001E-4</v>
      </c>
      <c r="E83" s="77">
        <f t="shared" si="8"/>
        <v>3957.0205968049827</v>
      </c>
      <c r="F83" s="77">
        <f t="shared" si="9"/>
        <v>7.0927384772420503E-4</v>
      </c>
      <c r="G83" s="154">
        <v>0.8141852208228999</v>
      </c>
      <c r="H83" s="49">
        <v>54.85</v>
      </c>
      <c r="I83" s="94"/>
      <c r="J83" s="111">
        <v>0</v>
      </c>
      <c r="K83" s="111">
        <v>0</v>
      </c>
      <c r="L83" s="77" t="str">
        <f t="shared" si="12"/>
        <v/>
      </c>
      <c r="M83" s="77">
        <f t="shared" si="13"/>
        <v>0</v>
      </c>
    </row>
    <row r="84" spans="1:13" ht="12.75" customHeight="1" x14ac:dyDescent="0.15">
      <c r="A84" s="58" t="s">
        <v>1701</v>
      </c>
      <c r="B84" s="58" t="s">
        <v>1531</v>
      </c>
      <c r="C84" s="49">
        <v>0.74759150399999996</v>
      </c>
      <c r="D84" s="49">
        <v>0.22669797</v>
      </c>
      <c r="E84" s="77">
        <f t="shared" si="8"/>
        <v>2.2977423838422548</v>
      </c>
      <c r="F84" s="77">
        <f t="shared" si="9"/>
        <v>6.7300184447048063E-4</v>
      </c>
      <c r="G84" s="154">
        <v>47.672433527772903</v>
      </c>
      <c r="H84" s="49">
        <v>68.09</v>
      </c>
      <c r="I84" s="94"/>
      <c r="J84" s="111">
        <v>0.12724515</v>
      </c>
      <c r="K84" s="111">
        <v>7.7613429999999997E-2</v>
      </c>
      <c r="L84" s="77">
        <f t="shared" si="12"/>
        <v>0.63947334887789409</v>
      </c>
      <c r="M84" s="77">
        <f t="shared" si="13"/>
        <v>0.17020678982997112</v>
      </c>
    </row>
    <row r="85" spans="1:13" ht="12.75" customHeight="1" x14ac:dyDescent="0.15">
      <c r="A85" s="58" t="s">
        <v>1879</v>
      </c>
      <c r="B85" s="58" t="s">
        <v>1617</v>
      </c>
      <c r="C85" s="49">
        <v>0.74336065000000007</v>
      </c>
      <c r="D85" s="49">
        <v>1.7407234299999998</v>
      </c>
      <c r="E85" s="77">
        <f t="shared" si="8"/>
        <v>-0.57295878415332169</v>
      </c>
      <c r="F85" s="77">
        <f t="shared" si="9"/>
        <v>6.6919311666866594E-4</v>
      </c>
      <c r="G85" s="154">
        <v>3.7507138271794798</v>
      </c>
      <c r="H85" s="49">
        <v>159.80000000000001</v>
      </c>
      <c r="I85" s="94"/>
      <c r="J85" s="111">
        <v>0.24629704999999999</v>
      </c>
      <c r="K85" s="111">
        <v>0.35336216999999998</v>
      </c>
      <c r="L85" s="77">
        <f t="shared" si="12"/>
        <v>-0.30298976259965804</v>
      </c>
      <c r="M85" s="77">
        <f t="shared" si="13"/>
        <v>0.33132914689525195</v>
      </c>
    </row>
    <row r="86" spans="1:13" ht="12.75" customHeight="1" x14ac:dyDescent="0.15">
      <c r="A86" s="58" t="s">
        <v>671</v>
      </c>
      <c r="B86" s="58" t="s">
        <v>672</v>
      </c>
      <c r="C86" s="49">
        <v>0.68624434000000001</v>
      </c>
      <c r="D86" s="49">
        <v>6.4391400000000001E-2</v>
      </c>
      <c r="E86" s="77">
        <f t="shared" si="8"/>
        <v>9.6573912044154966</v>
      </c>
      <c r="F86" s="77">
        <f t="shared" si="9"/>
        <v>6.1777548849381743E-4</v>
      </c>
      <c r="G86" s="154">
        <v>1.181</v>
      </c>
      <c r="H86" s="49">
        <v>43.84</v>
      </c>
      <c r="I86" s="94"/>
      <c r="J86" s="111">
        <v>0.75679920999999994</v>
      </c>
      <c r="K86" s="111">
        <v>0.11539816</v>
      </c>
      <c r="L86" s="77">
        <f t="shared" si="12"/>
        <v>5.5581566465184533</v>
      </c>
      <c r="M86" s="77">
        <f t="shared" si="13"/>
        <v>1.1028130446948385</v>
      </c>
    </row>
    <row r="87" spans="1:13" ht="12.75" customHeight="1" x14ac:dyDescent="0.15">
      <c r="A87" s="58" t="s">
        <v>1865</v>
      </c>
      <c r="B87" s="58" t="s">
        <v>1603</v>
      </c>
      <c r="C87" s="49">
        <v>0.68311831999999995</v>
      </c>
      <c r="D87" s="49">
        <v>0.38222103999999996</v>
      </c>
      <c r="E87" s="77">
        <f t="shared" si="8"/>
        <v>0.78723369074606686</v>
      </c>
      <c r="F87" s="77">
        <f t="shared" si="9"/>
        <v>6.1496136177542214E-4</v>
      </c>
      <c r="G87" s="154">
        <v>1.3047736848202001</v>
      </c>
      <c r="H87" s="49">
        <v>62.37</v>
      </c>
      <c r="I87" s="94"/>
      <c r="J87" s="111">
        <v>2.025832E-2</v>
      </c>
      <c r="K87" s="111">
        <v>1.5620999999999999E-2</v>
      </c>
      <c r="L87" s="77">
        <f t="shared" si="12"/>
        <v>0.29686447730619037</v>
      </c>
      <c r="M87" s="77">
        <f t="shared" si="13"/>
        <v>2.9655653210998646E-2</v>
      </c>
    </row>
    <row r="88" spans="1:13" ht="12.75" customHeight="1" x14ac:dyDescent="0.15">
      <c r="A88" s="58" t="s">
        <v>1892</v>
      </c>
      <c r="B88" s="58" t="s">
        <v>1894</v>
      </c>
      <c r="C88" s="49">
        <v>0.67182955</v>
      </c>
      <c r="D88" s="49"/>
      <c r="E88" s="77" t="str">
        <f t="shared" si="8"/>
        <v/>
      </c>
      <c r="F88" s="77">
        <f t="shared" si="9"/>
        <v>6.0479890943192552E-4</v>
      </c>
      <c r="G88" s="154">
        <v>3.3279999999999998</v>
      </c>
      <c r="H88" s="49">
        <v>674.06</v>
      </c>
      <c r="I88" s="94"/>
      <c r="J88" s="111">
        <v>0</v>
      </c>
      <c r="K88" s="111">
        <v>0</v>
      </c>
      <c r="L88" s="77" t="str">
        <f t="shared" si="12"/>
        <v/>
      </c>
      <c r="M88" s="77">
        <f t="shared" si="13"/>
        <v>0</v>
      </c>
    </row>
    <row r="89" spans="1:13" ht="12.75" customHeight="1" x14ac:dyDescent="0.15">
      <c r="A89" s="58" t="s">
        <v>1703</v>
      </c>
      <c r="B89" s="58" t="s">
        <v>1533</v>
      </c>
      <c r="C89" s="49">
        <v>0.64914768999999994</v>
      </c>
      <c r="D89" s="49">
        <v>0.53825060999999996</v>
      </c>
      <c r="E89" s="77">
        <f t="shared" si="8"/>
        <v>0.20603242790565535</v>
      </c>
      <c r="F89" s="77">
        <f t="shared" si="9"/>
        <v>5.843800930939308E-4</v>
      </c>
      <c r="G89" s="154">
        <v>44.650175133097797</v>
      </c>
      <c r="H89" s="49">
        <v>116.09</v>
      </c>
      <c r="I89" s="94"/>
      <c r="J89" s="111">
        <v>5.6278349999999998E-2</v>
      </c>
      <c r="K89" s="111">
        <v>4.4755129999999997E-2</v>
      </c>
      <c r="L89" s="77">
        <f t="shared" si="12"/>
        <v>0.25747260705085662</v>
      </c>
      <c r="M89" s="77">
        <f t="shared" si="13"/>
        <v>8.6695756400211488E-2</v>
      </c>
    </row>
    <row r="90" spans="1:13" ht="12.75" customHeight="1" x14ac:dyDescent="0.15">
      <c r="A90" s="58" t="s">
        <v>1850</v>
      </c>
      <c r="B90" s="58" t="s">
        <v>1576</v>
      </c>
      <c r="C90" s="49">
        <v>0.63265607999999995</v>
      </c>
      <c r="D90" s="49">
        <v>2.1383619999999999E-2</v>
      </c>
      <c r="E90" s="77">
        <f t="shared" si="8"/>
        <v>28.586013967700509</v>
      </c>
      <c r="F90" s="77">
        <f t="shared" si="9"/>
        <v>5.6953390518395177E-4</v>
      </c>
      <c r="G90" s="154">
        <v>17.573872798972001</v>
      </c>
      <c r="H90" s="49">
        <v>21.76</v>
      </c>
      <c r="I90" s="94"/>
      <c r="J90" s="111">
        <v>0</v>
      </c>
      <c r="K90" s="111">
        <v>2.6719999999999999E-4</v>
      </c>
      <c r="L90" s="77">
        <f t="shared" si="12"/>
        <v>-1</v>
      </c>
      <c r="M90" s="77">
        <f t="shared" si="13"/>
        <v>0</v>
      </c>
    </row>
    <row r="91" spans="1:13" ht="12.75" customHeight="1" x14ac:dyDescent="0.15">
      <c r="A91" s="58" t="s">
        <v>1705</v>
      </c>
      <c r="B91" s="58" t="s">
        <v>1535</v>
      </c>
      <c r="C91" s="49">
        <v>0.60120227999999998</v>
      </c>
      <c r="D91" s="49">
        <v>1.0129170000000001</v>
      </c>
      <c r="E91" s="77">
        <f t="shared" si="8"/>
        <v>-0.40646441909850473</v>
      </c>
      <c r="F91" s="77">
        <f t="shared" si="9"/>
        <v>5.412183541078047E-4</v>
      </c>
      <c r="G91" s="154">
        <v>18.572254498319761</v>
      </c>
      <c r="H91" s="49">
        <v>109.55</v>
      </c>
      <c r="I91" s="94"/>
      <c r="J91" s="111">
        <v>0.24109486999999999</v>
      </c>
      <c r="K91" s="111">
        <v>0</v>
      </c>
      <c r="L91" s="77" t="str">
        <f t="shared" si="12"/>
        <v/>
      </c>
      <c r="M91" s="77">
        <f t="shared" si="13"/>
        <v>0.40102121701867133</v>
      </c>
    </row>
    <row r="92" spans="1:13" ht="12.75" customHeight="1" x14ac:dyDescent="0.15">
      <c r="A92" s="58" t="s">
        <v>1832</v>
      </c>
      <c r="B92" s="58" t="s">
        <v>1558</v>
      </c>
      <c r="C92" s="49">
        <v>0.59826773999999994</v>
      </c>
      <c r="D92" s="49">
        <v>1.70048</v>
      </c>
      <c r="E92" s="77">
        <f t="shared" si="8"/>
        <v>-0.64817713821979672</v>
      </c>
      <c r="F92" s="77">
        <f t="shared" si="9"/>
        <v>5.3857660280096748E-4</v>
      </c>
      <c r="G92" s="154">
        <v>9.3119811448944994</v>
      </c>
      <c r="H92" s="49">
        <v>43.25</v>
      </c>
      <c r="I92" s="94"/>
      <c r="J92" s="111">
        <v>0.59167816000000006</v>
      </c>
      <c r="K92" s="111">
        <v>3.0381771841119551</v>
      </c>
      <c r="L92" s="77">
        <f t="shared" si="12"/>
        <v>-0.80525225352419838</v>
      </c>
      <c r="M92" s="77">
        <f t="shared" si="13"/>
        <v>0.9889855668968548</v>
      </c>
    </row>
    <row r="93" spans="1:13" ht="12.75" customHeight="1" x14ac:dyDescent="0.15">
      <c r="A93" s="58" t="s">
        <v>1841</v>
      </c>
      <c r="B93" s="58" t="s">
        <v>1567</v>
      </c>
      <c r="C93" s="49">
        <v>0.57994355000000009</v>
      </c>
      <c r="D93" s="49">
        <v>0</v>
      </c>
      <c r="E93" s="77" t="str">
        <f t="shared" si="8"/>
        <v/>
      </c>
      <c r="F93" s="77">
        <f t="shared" si="9"/>
        <v>5.2208067741598958E-4</v>
      </c>
      <c r="G93" s="154">
        <v>0.55476478854272004</v>
      </c>
      <c r="H93" s="49">
        <v>29.86</v>
      </c>
      <c r="I93" s="94"/>
      <c r="J93" s="111">
        <v>0</v>
      </c>
      <c r="K93" s="111">
        <v>0</v>
      </c>
      <c r="L93" s="77" t="str">
        <f t="shared" si="12"/>
        <v/>
      </c>
      <c r="M93" s="77">
        <f t="shared" si="13"/>
        <v>0</v>
      </c>
    </row>
    <row r="94" spans="1:13" ht="12.75" customHeight="1" x14ac:dyDescent="0.15">
      <c r="A94" s="58" t="s">
        <v>3</v>
      </c>
      <c r="B94" s="58" t="s">
        <v>1654</v>
      </c>
      <c r="C94" s="49">
        <v>0.56308497000000002</v>
      </c>
      <c r="D94" s="49">
        <v>0.15765562999999999</v>
      </c>
      <c r="E94" s="77">
        <f t="shared" si="8"/>
        <v>2.5716134590309272</v>
      </c>
      <c r="F94" s="77">
        <f t="shared" si="9"/>
        <v>5.0690413330808167E-4</v>
      </c>
      <c r="G94" s="154">
        <v>0.82454359722810011</v>
      </c>
      <c r="H94" s="49">
        <v>42.3</v>
      </c>
      <c r="I94" s="94"/>
      <c r="J94" s="111">
        <v>0.34593752155023799</v>
      </c>
      <c r="K94" s="111">
        <v>0</v>
      </c>
      <c r="L94" s="77" t="str">
        <f t="shared" si="12"/>
        <v/>
      </c>
      <c r="M94" s="77">
        <f t="shared" si="13"/>
        <v>0.61436113549654503</v>
      </c>
    </row>
    <row r="95" spans="1:13" ht="12.75" customHeight="1" x14ac:dyDescent="0.15">
      <c r="A95" s="58" t="s">
        <v>1822</v>
      </c>
      <c r="B95" s="58" t="s">
        <v>1548</v>
      </c>
      <c r="C95" s="49">
        <v>0.55836176999999998</v>
      </c>
      <c r="D95" s="49">
        <v>0.23549813</v>
      </c>
      <c r="E95" s="77">
        <f t="shared" si="8"/>
        <v>1.3709817568402771</v>
      </c>
      <c r="F95" s="77">
        <f t="shared" si="9"/>
        <v>5.0265218248360703E-4</v>
      </c>
      <c r="G95" s="154">
        <v>2.4872270010642596</v>
      </c>
      <c r="H95" s="49">
        <v>254.06</v>
      </c>
      <c r="I95" s="94"/>
      <c r="J95" s="111">
        <v>0.21108203</v>
      </c>
      <c r="K95" s="111">
        <v>1.004676E-2</v>
      </c>
      <c r="L95" s="77">
        <f t="shared" si="12"/>
        <v>20.009960425052455</v>
      </c>
      <c r="M95" s="77">
        <f t="shared" si="13"/>
        <v>0.3780381131752627</v>
      </c>
    </row>
    <row r="96" spans="1:13" ht="12.75" customHeight="1" x14ac:dyDescent="0.15">
      <c r="A96" s="58" t="s">
        <v>1016</v>
      </c>
      <c r="B96" s="58" t="s">
        <v>1191</v>
      </c>
      <c r="C96" s="49">
        <v>0.52433600999999996</v>
      </c>
      <c r="D96" s="49">
        <v>1.22807686</v>
      </c>
      <c r="E96" s="77">
        <f t="shared" si="8"/>
        <v>-0.57304300155936505</v>
      </c>
      <c r="F96" s="77">
        <f t="shared" si="9"/>
        <v>4.7202128430326885E-4</v>
      </c>
      <c r="G96" s="154">
        <v>6.3529999999999998</v>
      </c>
      <c r="H96" s="49">
        <v>63.83</v>
      </c>
      <c r="I96" s="94"/>
      <c r="J96" s="111">
        <v>4.4949893400000001</v>
      </c>
      <c r="K96" s="111">
        <v>8.6069046999999994</v>
      </c>
      <c r="L96" s="77">
        <f t="shared" si="12"/>
        <v>-0.47774612399275196</v>
      </c>
      <c r="M96" s="77">
        <f t="shared" si="13"/>
        <v>8.5727267520687747</v>
      </c>
    </row>
    <row r="97" spans="1:13" ht="12.75" customHeight="1" x14ac:dyDescent="0.15">
      <c r="A97" s="58" t="s">
        <v>1668</v>
      </c>
      <c r="B97" s="58" t="s">
        <v>1498</v>
      </c>
      <c r="C97" s="49">
        <v>0.50519670000000005</v>
      </c>
      <c r="D97" s="49">
        <v>0.2518649</v>
      </c>
      <c r="E97" s="77">
        <f t="shared" si="8"/>
        <v>1.0058241541397792</v>
      </c>
      <c r="F97" s="77">
        <f t="shared" si="9"/>
        <v>4.5479156611763754E-4</v>
      </c>
      <c r="G97" s="154">
        <v>3.7102221525184</v>
      </c>
      <c r="H97" s="49">
        <v>121.9</v>
      </c>
      <c r="I97" s="94"/>
      <c r="J97" s="111">
        <v>2.0843118589498348</v>
      </c>
      <c r="K97" s="111">
        <v>0.480403574029375</v>
      </c>
      <c r="L97" s="77">
        <f t="shared" si="12"/>
        <v>3.3386685104519778</v>
      </c>
      <c r="M97" s="77">
        <f t="shared" si="13"/>
        <v>4.1257432183342342</v>
      </c>
    </row>
    <row r="98" spans="1:13" ht="12.75" customHeight="1" x14ac:dyDescent="0.15">
      <c r="A98" s="58" t="s">
        <v>1674</v>
      </c>
      <c r="B98" s="58" t="s">
        <v>1504</v>
      </c>
      <c r="C98" s="49">
        <v>0.50370267999999996</v>
      </c>
      <c r="D98" s="49">
        <v>3.839542E-2</v>
      </c>
      <c r="E98" s="77">
        <f t="shared" si="8"/>
        <v>12.118821984497108</v>
      </c>
      <c r="F98" s="77">
        <f t="shared" si="9"/>
        <v>4.5344660939956887E-4</v>
      </c>
      <c r="G98" s="154">
        <v>1.8380982864502</v>
      </c>
      <c r="H98" s="49">
        <v>25.05</v>
      </c>
      <c r="I98" s="94"/>
      <c r="J98" s="111">
        <v>0.52228391167192501</v>
      </c>
      <c r="K98" s="111">
        <v>0.50426369999999998</v>
      </c>
      <c r="L98" s="77">
        <f t="shared" si="12"/>
        <v>3.5735690814002741E-2</v>
      </c>
      <c r="M98" s="77">
        <f t="shared" si="13"/>
        <v>1.0368892849089566</v>
      </c>
    </row>
    <row r="99" spans="1:13" ht="12.75" customHeight="1" x14ac:dyDescent="0.15">
      <c r="A99" s="58" t="s">
        <v>1859</v>
      </c>
      <c r="B99" s="58" t="s">
        <v>1586</v>
      </c>
      <c r="C99" s="49">
        <v>0.49110904999999999</v>
      </c>
      <c r="D99" s="49">
        <v>0.39188613999999999</v>
      </c>
      <c r="E99" s="77">
        <f t="shared" si="8"/>
        <v>0.25319321066062717</v>
      </c>
      <c r="F99" s="77">
        <f t="shared" si="9"/>
        <v>4.421094872235807E-4</v>
      </c>
      <c r="G99" s="154">
        <v>33.934638924669137</v>
      </c>
      <c r="H99" s="49">
        <v>52.62</v>
      </c>
      <c r="I99" s="94"/>
      <c r="J99" s="111">
        <v>0.33677476000000001</v>
      </c>
      <c r="K99" s="111">
        <v>0</v>
      </c>
      <c r="L99" s="77" t="str">
        <f t="shared" si="12"/>
        <v/>
      </c>
      <c r="M99" s="77">
        <f t="shared" si="13"/>
        <v>0.68574333948844968</v>
      </c>
    </row>
    <row r="100" spans="1:13" ht="12.75" customHeight="1" x14ac:dyDescent="0.15">
      <c r="A100" s="58" t="s">
        <v>1881</v>
      </c>
      <c r="B100" s="58" t="s">
        <v>1619</v>
      </c>
      <c r="C100" s="49">
        <v>0.46161064000000002</v>
      </c>
      <c r="D100" s="49">
        <v>9.7324500000000001E-3</v>
      </c>
      <c r="E100" s="77">
        <f t="shared" si="8"/>
        <v>46.430055124865788</v>
      </c>
      <c r="F100" s="77">
        <f t="shared" si="9"/>
        <v>4.1555423046541075E-4</v>
      </c>
      <c r="G100" s="154">
        <v>1.3731067803530002</v>
      </c>
      <c r="H100" s="49">
        <v>47.8</v>
      </c>
      <c r="I100" s="94"/>
      <c r="J100" s="111">
        <v>0</v>
      </c>
      <c r="K100" s="111">
        <v>0</v>
      </c>
      <c r="L100" s="77" t="str">
        <f t="shared" si="12"/>
        <v/>
      </c>
      <c r="M100" s="77">
        <f t="shared" si="13"/>
        <v>0</v>
      </c>
    </row>
    <row r="101" spans="1:13" ht="12.75" customHeight="1" x14ac:dyDescent="0.15">
      <c r="A101" s="58" t="s">
        <v>1862</v>
      </c>
      <c r="B101" s="58" t="s">
        <v>1600</v>
      </c>
      <c r="C101" s="49">
        <v>0.46126</v>
      </c>
      <c r="D101" s="49">
        <v>0.33806509999999995</v>
      </c>
      <c r="E101" s="77">
        <f t="shared" si="8"/>
        <v>0.3644117656628858</v>
      </c>
      <c r="F101" s="77">
        <f t="shared" si="9"/>
        <v>4.1523857496975232E-4</v>
      </c>
      <c r="G101" s="154">
        <v>1.6289581786933001</v>
      </c>
      <c r="H101" s="49">
        <v>117.04</v>
      </c>
      <c r="I101" s="94"/>
      <c r="J101" s="111">
        <v>1.39111064418312</v>
      </c>
      <c r="K101" s="111">
        <v>0.24000504</v>
      </c>
      <c r="L101" s="77">
        <f t="shared" si="12"/>
        <v>4.7961726311377459</v>
      </c>
      <c r="M101" s="77">
        <f t="shared" si="13"/>
        <v>3.015892650962841</v>
      </c>
    </row>
    <row r="102" spans="1:13" ht="12.75" customHeight="1" x14ac:dyDescent="0.15">
      <c r="A102" s="58" t="s">
        <v>1839</v>
      </c>
      <c r="B102" s="58" t="s">
        <v>1565</v>
      </c>
      <c r="C102" s="49">
        <v>0.41915751000000001</v>
      </c>
      <c r="D102" s="49">
        <v>0.17828235000000001</v>
      </c>
      <c r="E102" s="77">
        <f t="shared" si="8"/>
        <v>1.3510880914459564</v>
      </c>
      <c r="F102" s="77">
        <f t="shared" si="9"/>
        <v>3.7733678866641313E-4</v>
      </c>
      <c r="G102" s="154">
        <v>10.011057521468359</v>
      </c>
      <c r="H102" s="49">
        <v>69.84</v>
      </c>
      <c r="I102" s="94"/>
      <c r="J102" s="111">
        <v>0</v>
      </c>
      <c r="K102" s="111">
        <v>1.7497840000000001E-2</v>
      </c>
      <c r="L102" s="77">
        <f t="shared" si="12"/>
        <v>-1</v>
      </c>
      <c r="M102" s="77">
        <f t="shared" si="13"/>
        <v>0</v>
      </c>
    </row>
    <row r="103" spans="1:13" ht="12.75" customHeight="1" x14ac:dyDescent="0.15">
      <c r="A103" s="58" t="s">
        <v>1895</v>
      </c>
      <c r="B103" s="58" t="s">
        <v>1629</v>
      </c>
      <c r="C103" s="49">
        <v>0.39075017000000001</v>
      </c>
      <c r="D103" s="49">
        <v>0</v>
      </c>
      <c r="E103" s="77" t="str">
        <f t="shared" si="8"/>
        <v/>
      </c>
      <c r="F103" s="77">
        <f t="shared" si="9"/>
        <v>3.5176374227114526E-4</v>
      </c>
      <c r="G103" s="154">
        <v>0.88829999999999987</v>
      </c>
      <c r="H103" s="49">
        <v>77.59</v>
      </c>
      <c r="I103" s="94"/>
      <c r="J103" s="111">
        <v>0</v>
      </c>
      <c r="K103" s="111">
        <v>0</v>
      </c>
      <c r="L103" s="77" t="str">
        <f t="shared" si="12"/>
        <v/>
      </c>
      <c r="M103" s="77">
        <f t="shared" si="13"/>
        <v>0</v>
      </c>
    </row>
    <row r="104" spans="1:13" ht="12.75" customHeight="1" x14ac:dyDescent="0.15">
      <c r="A104" s="58" t="s">
        <v>1848</v>
      </c>
      <c r="B104" s="60" t="s">
        <v>1574</v>
      </c>
      <c r="C104" s="49">
        <v>0.38687614100000001</v>
      </c>
      <c r="D104" s="49">
        <v>0.241488806</v>
      </c>
      <c r="E104" s="77">
        <f t="shared" si="8"/>
        <v>0.60204585632014762</v>
      </c>
      <c r="F104" s="77">
        <f t="shared" si="9"/>
        <v>3.4827623786722669E-4</v>
      </c>
      <c r="G104" s="154">
        <v>18.439322946517763</v>
      </c>
      <c r="H104" s="49">
        <v>85.93</v>
      </c>
      <c r="I104" s="94"/>
      <c r="J104" s="111">
        <v>4.1296949999999999E-2</v>
      </c>
      <c r="K104" s="111">
        <v>0.15726754000000001</v>
      </c>
      <c r="L104" s="77">
        <f t="shared" si="12"/>
        <v>-0.73740957606382096</v>
      </c>
      <c r="M104" s="77">
        <f t="shared" si="13"/>
        <v>0.10674462863813564</v>
      </c>
    </row>
    <row r="105" spans="1:13" ht="12.75" customHeight="1" x14ac:dyDescent="0.15">
      <c r="A105" s="58" t="s">
        <v>1823</v>
      </c>
      <c r="B105" s="58" t="s">
        <v>1549</v>
      </c>
      <c r="C105" s="49">
        <v>0.36758511999999999</v>
      </c>
      <c r="D105" s="49">
        <v>0.27219053999999998</v>
      </c>
      <c r="E105" s="77">
        <f t="shared" ref="E105:E136" si="14">IF(ISERROR(C105/D105-1),"",((C105/D105-1)))</f>
        <v>0.35046985835731115</v>
      </c>
      <c r="F105" s="77">
        <f t="shared" ref="F105:F136" si="15">C105/$C$188</f>
        <v>3.3090994538630141E-4</v>
      </c>
      <c r="G105" s="154">
        <v>28.534429426874002</v>
      </c>
      <c r="H105" s="49">
        <v>90.85</v>
      </c>
      <c r="I105" s="94"/>
      <c r="J105" s="111">
        <v>4.0076559999999997E-2</v>
      </c>
      <c r="K105" s="111">
        <v>1.991596E-2</v>
      </c>
      <c r="L105" s="77">
        <f t="shared" si="12"/>
        <v>1.0122836157533954</v>
      </c>
      <c r="M105" s="77">
        <f t="shared" si="13"/>
        <v>0.10902661130570247</v>
      </c>
    </row>
    <row r="106" spans="1:13" ht="12.75" customHeight="1" x14ac:dyDescent="0.15">
      <c r="A106" s="58" t="s">
        <v>1871</v>
      </c>
      <c r="B106" s="58" t="s">
        <v>1609</v>
      </c>
      <c r="C106" s="49">
        <v>0.36133989</v>
      </c>
      <c r="D106" s="49">
        <v>0.29612720000000003</v>
      </c>
      <c r="E106" s="77">
        <f t="shared" si="14"/>
        <v>0.22021850745220273</v>
      </c>
      <c r="F106" s="77">
        <f t="shared" si="15"/>
        <v>3.2528782249344635E-4</v>
      </c>
      <c r="G106" s="154">
        <v>15.498961424239999</v>
      </c>
      <c r="H106" s="49">
        <v>27.05</v>
      </c>
      <c r="I106" s="94"/>
      <c r="J106" s="111">
        <v>0.19744834</v>
      </c>
      <c r="K106" s="111">
        <v>5.74999E-3</v>
      </c>
      <c r="L106" s="77">
        <f t="shared" si="12"/>
        <v>33.338901458959057</v>
      </c>
      <c r="M106" s="77">
        <f t="shared" si="13"/>
        <v>0.54643382993225575</v>
      </c>
    </row>
    <row r="107" spans="1:13" ht="12.75" customHeight="1" x14ac:dyDescent="0.15">
      <c r="A107" s="58" t="s">
        <v>1880</v>
      </c>
      <c r="B107" s="58" t="s">
        <v>1618</v>
      </c>
      <c r="C107" s="49">
        <v>0.35400608</v>
      </c>
      <c r="D107" s="49">
        <v>3.058226E-2</v>
      </c>
      <c r="E107" s="77">
        <f t="shared" si="14"/>
        <v>10.575536928925462</v>
      </c>
      <c r="F107" s="77">
        <f t="shared" si="15"/>
        <v>3.1868573080221164E-4</v>
      </c>
      <c r="G107" s="154">
        <v>0.44379290875513999</v>
      </c>
      <c r="H107" s="49">
        <v>53.98</v>
      </c>
      <c r="I107" s="94"/>
      <c r="J107" s="111">
        <v>0</v>
      </c>
      <c r="K107" s="111">
        <v>0</v>
      </c>
      <c r="L107" s="77" t="str">
        <f t="shared" si="12"/>
        <v/>
      </c>
      <c r="M107" s="77">
        <f t="shared" si="13"/>
        <v>0</v>
      </c>
    </row>
    <row r="108" spans="1:13" ht="12.75" customHeight="1" x14ac:dyDescent="0.15">
      <c r="A108" s="58" t="s">
        <v>1700</v>
      </c>
      <c r="B108" s="58" t="s">
        <v>1530</v>
      </c>
      <c r="C108" s="49">
        <v>0.35105383000000001</v>
      </c>
      <c r="D108" s="49">
        <v>0.40350715000000004</v>
      </c>
      <c r="E108" s="77">
        <f t="shared" si="14"/>
        <v>-0.12999353295226623</v>
      </c>
      <c r="F108" s="77">
        <f t="shared" si="15"/>
        <v>3.1602803648023609E-4</v>
      </c>
      <c r="G108" s="154">
        <v>15.537547853037701</v>
      </c>
      <c r="H108" s="49">
        <v>150.34</v>
      </c>
      <c r="I108" s="94"/>
      <c r="J108" s="111">
        <v>0.22423635</v>
      </c>
      <c r="K108" s="111">
        <v>4.1112602066044994</v>
      </c>
      <c r="L108" s="77">
        <f t="shared" si="12"/>
        <v>-0.94545800101881716</v>
      </c>
      <c r="M108" s="77">
        <f t="shared" si="13"/>
        <v>0.63875203982249673</v>
      </c>
    </row>
    <row r="109" spans="1:13" ht="12.75" customHeight="1" x14ac:dyDescent="0.15">
      <c r="A109" s="58" t="s">
        <v>1837</v>
      </c>
      <c r="B109" s="58" t="s">
        <v>1563</v>
      </c>
      <c r="C109" s="49">
        <v>0.34965940000000001</v>
      </c>
      <c r="D109" s="49">
        <v>6.0235000000000002E-3</v>
      </c>
      <c r="E109" s="77">
        <f t="shared" si="14"/>
        <v>57.049207271519883</v>
      </c>
      <c r="F109" s="77">
        <f t="shared" si="15"/>
        <v>3.1477273334080264E-4</v>
      </c>
      <c r="G109" s="154">
        <v>4.6339328181967794</v>
      </c>
      <c r="H109" s="49">
        <v>108.07</v>
      </c>
      <c r="I109" s="94"/>
      <c r="J109" s="111">
        <v>2.8554060000000003E-2</v>
      </c>
      <c r="K109" s="111">
        <v>0</v>
      </c>
      <c r="L109" s="77" t="str">
        <f t="shared" si="12"/>
        <v/>
      </c>
      <c r="M109" s="77">
        <f t="shared" si="13"/>
        <v>8.1662497847905705E-2</v>
      </c>
    </row>
    <row r="110" spans="1:13" ht="12.75" customHeight="1" x14ac:dyDescent="0.15">
      <c r="A110" s="58" t="s">
        <v>252</v>
      </c>
      <c r="B110" s="58" t="s">
        <v>256</v>
      </c>
      <c r="C110" s="49">
        <v>0.33897758</v>
      </c>
      <c r="D110" s="49">
        <v>0.24376714000000002</v>
      </c>
      <c r="E110" s="77">
        <f t="shared" si="14"/>
        <v>0.39057946858629089</v>
      </c>
      <c r="F110" s="77">
        <f t="shared" si="15"/>
        <v>3.0515667360251313E-4</v>
      </c>
      <c r="G110" s="154">
        <v>7.9690000000000003</v>
      </c>
      <c r="H110" s="49">
        <v>57.04</v>
      </c>
      <c r="I110" s="94"/>
      <c r="J110" s="111">
        <v>0.58829576000000006</v>
      </c>
      <c r="K110" s="111">
        <v>6.4822909900000001</v>
      </c>
      <c r="L110" s="77">
        <f t="shared" si="12"/>
        <v>-0.90924570326948562</v>
      </c>
      <c r="M110" s="77">
        <f t="shared" si="13"/>
        <v>1.7355005012425897</v>
      </c>
    </row>
    <row r="111" spans="1:13" ht="12.75" customHeight="1" x14ac:dyDescent="0.15">
      <c r="A111" s="58" t="s">
        <v>1827</v>
      </c>
      <c r="B111" s="58" t="s">
        <v>1553</v>
      </c>
      <c r="C111" s="49">
        <v>0.33000845000000001</v>
      </c>
      <c r="D111" s="49">
        <v>0.27592275999999999</v>
      </c>
      <c r="E111" s="77">
        <f t="shared" si="14"/>
        <v>0.19601750141960017</v>
      </c>
      <c r="F111" s="77">
        <f t="shared" si="15"/>
        <v>2.9708242315825513E-4</v>
      </c>
      <c r="G111" s="154">
        <v>3.4165192093463199</v>
      </c>
      <c r="H111" s="49">
        <v>112.12</v>
      </c>
      <c r="I111" s="94"/>
      <c r="J111" s="111">
        <v>0</v>
      </c>
      <c r="K111" s="111">
        <v>0</v>
      </c>
      <c r="L111" s="77" t="str">
        <f t="shared" si="12"/>
        <v/>
      </c>
      <c r="M111" s="77">
        <f t="shared" si="13"/>
        <v>0</v>
      </c>
    </row>
    <row r="112" spans="1:13" ht="12.75" customHeight="1" x14ac:dyDescent="0.15">
      <c r="A112" s="58" t="s">
        <v>1833</v>
      </c>
      <c r="B112" s="58" t="s">
        <v>1559</v>
      </c>
      <c r="C112" s="49">
        <v>0.32294138999999999</v>
      </c>
      <c r="D112" s="49">
        <v>0.10907080000000001</v>
      </c>
      <c r="E112" s="77">
        <f t="shared" si="14"/>
        <v>1.9608418568489454</v>
      </c>
      <c r="F112" s="77">
        <f t="shared" si="15"/>
        <v>2.9072046694348313E-4</v>
      </c>
      <c r="G112" s="154">
        <v>3.4268300876355693</v>
      </c>
      <c r="H112" s="49">
        <v>136.1</v>
      </c>
      <c r="I112" s="94"/>
      <c r="J112" s="111">
        <v>0</v>
      </c>
      <c r="K112" s="111">
        <v>1.7614209999999998E-2</v>
      </c>
      <c r="L112" s="77">
        <f t="shared" si="12"/>
        <v>-1</v>
      </c>
      <c r="M112" s="77">
        <f t="shared" si="13"/>
        <v>0</v>
      </c>
    </row>
    <row r="113" spans="1:13" ht="12.75" customHeight="1" x14ac:dyDescent="0.15">
      <c r="A113" s="58" t="s">
        <v>1015</v>
      </c>
      <c r="B113" s="58" t="s">
        <v>1190</v>
      </c>
      <c r="C113" s="49">
        <v>0.31362571</v>
      </c>
      <c r="D113" s="49">
        <v>0.13122641000000002</v>
      </c>
      <c r="E113" s="77">
        <f t="shared" si="14"/>
        <v>1.3899587743046538</v>
      </c>
      <c r="F113" s="77">
        <f t="shared" si="15"/>
        <v>2.8233424293083465E-4</v>
      </c>
      <c r="G113" s="154">
        <v>2.589</v>
      </c>
      <c r="H113" s="49">
        <v>111.24</v>
      </c>
      <c r="I113" s="94"/>
      <c r="J113" s="111">
        <v>0.24628533999999999</v>
      </c>
      <c r="K113" s="111">
        <v>0.26547936999999999</v>
      </c>
      <c r="L113" s="77">
        <f t="shared" ref="L113:L144" si="16">IF(ISERROR(J113/K113-1),"",((J113/K113-1)))</f>
        <v>-7.229951615449437E-2</v>
      </c>
      <c r="M113" s="77">
        <f t="shared" ref="M113:M144" si="17">IF(ISERROR(J113/C113),"",(J113/C113))</f>
        <v>0.78528428042458631</v>
      </c>
    </row>
    <row r="114" spans="1:13" ht="12.75" customHeight="1" x14ac:dyDescent="0.15">
      <c r="A114" s="58" t="s">
        <v>1896</v>
      </c>
      <c r="B114" s="58" t="s">
        <v>1630</v>
      </c>
      <c r="C114" s="49">
        <v>0.30921019999999999</v>
      </c>
      <c r="D114" s="49">
        <v>0</v>
      </c>
      <c r="E114" s="77" t="str">
        <f t="shared" si="14"/>
        <v/>
      </c>
      <c r="F114" s="77">
        <f t="shared" si="15"/>
        <v>2.7835928286457117E-4</v>
      </c>
      <c r="G114" s="154">
        <v>0.23799999999999999</v>
      </c>
      <c r="H114" s="49">
        <v>88.02</v>
      </c>
      <c r="I114" s="94"/>
      <c r="J114" s="111">
        <v>0</v>
      </c>
      <c r="K114" s="111">
        <v>0</v>
      </c>
      <c r="L114" s="77" t="str">
        <f t="shared" si="16"/>
        <v/>
      </c>
      <c r="M114" s="77">
        <f t="shared" si="17"/>
        <v>0</v>
      </c>
    </row>
    <row r="115" spans="1:13" ht="12.75" customHeight="1" x14ac:dyDescent="0.15">
      <c r="A115" s="58" t="s">
        <v>1691</v>
      </c>
      <c r="B115" s="58" t="s">
        <v>1521</v>
      </c>
      <c r="C115" s="49">
        <v>0.30753781000000002</v>
      </c>
      <c r="D115" s="49">
        <v>1.6783254999999999</v>
      </c>
      <c r="E115" s="77">
        <f t="shared" si="14"/>
        <v>-0.81675913879637774</v>
      </c>
      <c r="F115" s="77">
        <f t="shared" si="15"/>
        <v>2.7685375270719001E-4</v>
      </c>
      <c r="G115" s="154">
        <v>9.8337738736817979</v>
      </c>
      <c r="H115" s="49">
        <v>84.92</v>
      </c>
      <c r="I115" s="94"/>
      <c r="J115" s="111">
        <v>5.9478980000000001E-2</v>
      </c>
      <c r="K115" s="111">
        <v>1.3027450000000001E-2</v>
      </c>
      <c r="L115" s="77">
        <f t="shared" si="16"/>
        <v>3.5656655753812139</v>
      </c>
      <c r="M115" s="77">
        <f t="shared" si="17"/>
        <v>0.19340379643075431</v>
      </c>
    </row>
    <row r="116" spans="1:13" ht="12.75" customHeight="1" x14ac:dyDescent="0.15">
      <c r="A116" s="58" t="s">
        <v>1889</v>
      </c>
      <c r="B116" s="58" t="s">
        <v>1627</v>
      </c>
      <c r="C116" s="49">
        <v>0.30522211999999999</v>
      </c>
      <c r="D116" s="49">
        <v>9.8156299999999988E-3</v>
      </c>
      <c r="E116" s="77">
        <f t="shared" si="14"/>
        <v>30.095520104160407</v>
      </c>
      <c r="F116" s="77">
        <f t="shared" si="15"/>
        <v>2.7476910670347902E-4</v>
      </c>
      <c r="G116" s="154">
        <v>0.371</v>
      </c>
      <c r="H116" s="49">
        <v>68.23</v>
      </c>
      <c r="I116" s="94"/>
      <c r="J116" s="111">
        <v>0</v>
      </c>
      <c r="K116" s="111">
        <v>0</v>
      </c>
      <c r="L116" s="77" t="str">
        <f t="shared" si="16"/>
        <v/>
      </c>
      <c r="M116" s="77">
        <f t="shared" si="17"/>
        <v>0</v>
      </c>
    </row>
    <row r="117" spans="1:13" ht="12.75" customHeight="1" x14ac:dyDescent="0.15">
      <c r="A117" s="58" t="s">
        <v>1706</v>
      </c>
      <c r="B117" s="58" t="s">
        <v>1536</v>
      </c>
      <c r="C117" s="49">
        <v>0.30237065999999996</v>
      </c>
      <c r="D117" s="49">
        <v>0</v>
      </c>
      <c r="E117" s="77" t="str">
        <f t="shared" si="14"/>
        <v/>
      </c>
      <c r="F117" s="77">
        <f t="shared" si="15"/>
        <v>2.7220214623219761E-4</v>
      </c>
      <c r="G117" s="154">
        <v>1.2995959106129</v>
      </c>
      <c r="H117" s="49">
        <v>114.91</v>
      </c>
      <c r="I117" s="94"/>
      <c r="J117" s="111">
        <v>0</v>
      </c>
      <c r="K117" s="111">
        <v>0.93055795104895001</v>
      </c>
      <c r="L117" s="77">
        <f t="shared" si="16"/>
        <v>-1</v>
      </c>
      <c r="M117" s="77">
        <f t="shared" si="17"/>
        <v>0</v>
      </c>
    </row>
    <row r="118" spans="1:13" ht="12.75" customHeight="1" x14ac:dyDescent="0.15">
      <c r="A118" s="58" t="s">
        <v>1847</v>
      </c>
      <c r="B118" s="58" t="s">
        <v>1573</v>
      </c>
      <c r="C118" s="49">
        <v>0.30147546999999997</v>
      </c>
      <c r="D118" s="49">
        <v>0.26818905999999998</v>
      </c>
      <c r="E118" s="77">
        <f t="shared" si="14"/>
        <v>0.12411546541085605</v>
      </c>
      <c r="F118" s="77">
        <f t="shared" si="15"/>
        <v>2.713962722784033E-4</v>
      </c>
      <c r="G118" s="154">
        <v>1.9574836459311</v>
      </c>
      <c r="H118" s="49">
        <v>138.38999999999999</v>
      </c>
      <c r="I118" s="94"/>
      <c r="J118" s="111">
        <v>0</v>
      </c>
      <c r="K118" s="111">
        <v>2.2761980000000001E-2</v>
      </c>
      <c r="L118" s="77">
        <f t="shared" si="16"/>
        <v>-1</v>
      </c>
      <c r="M118" s="77">
        <f t="shared" si="17"/>
        <v>0</v>
      </c>
    </row>
    <row r="119" spans="1:13" ht="12.75" customHeight="1" x14ac:dyDescent="0.15">
      <c r="A119" s="58" t="s">
        <v>1836</v>
      </c>
      <c r="B119" s="58" t="s">
        <v>1562</v>
      </c>
      <c r="C119" s="49">
        <v>0.299483793</v>
      </c>
      <c r="D119" s="49">
        <v>3.9709886E-2</v>
      </c>
      <c r="E119" s="77">
        <f t="shared" si="14"/>
        <v>6.5417943279917754</v>
      </c>
      <c r="F119" s="77">
        <f t="shared" si="15"/>
        <v>2.6960331143358686E-4</v>
      </c>
      <c r="G119" s="154">
        <v>15.61851893154525</v>
      </c>
      <c r="H119" s="49">
        <v>70.239999999999995</v>
      </c>
      <c r="I119" s="94"/>
      <c r="J119" s="111">
        <v>1.84297E-2</v>
      </c>
      <c r="K119" s="111">
        <v>0</v>
      </c>
      <c r="L119" s="77" t="str">
        <f t="shared" si="16"/>
        <v/>
      </c>
      <c r="M119" s="77">
        <f t="shared" si="17"/>
        <v>6.1538221535747679E-2</v>
      </c>
    </row>
    <row r="120" spans="1:13" ht="12.75" customHeight="1" x14ac:dyDescent="0.15">
      <c r="A120" s="58" t="s">
        <v>1780</v>
      </c>
      <c r="B120" s="58" t="s">
        <v>1547</v>
      </c>
      <c r="C120" s="49">
        <v>0.27945752000000001</v>
      </c>
      <c r="D120" s="49">
        <v>0.54491813</v>
      </c>
      <c r="E120" s="77">
        <f t="shared" si="14"/>
        <v>-0.48715686886762233</v>
      </c>
      <c r="F120" s="77">
        <f t="shared" si="15"/>
        <v>2.5157512545935279E-4</v>
      </c>
      <c r="G120" s="154">
        <v>1.25247089782843</v>
      </c>
      <c r="H120" s="49">
        <v>133.19</v>
      </c>
      <c r="I120" s="94"/>
      <c r="J120" s="111">
        <v>3.3882879999999997E-2</v>
      </c>
      <c r="K120" s="111">
        <v>5.6020510000000003E-2</v>
      </c>
      <c r="L120" s="77">
        <f t="shared" si="16"/>
        <v>-0.3951700903829688</v>
      </c>
      <c r="M120" s="77">
        <f t="shared" si="17"/>
        <v>0.12124518960878203</v>
      </c>
    </row>
    <row r="121" spans="1:13" ht="12.75" customHeight="1" x14ac:dyDescent="0.15">
      <c r="A121" s="58" t="s">
        <v>1</v>
      </c>
      <c r="B121" s="58" t="s">
        <v>1645</v>
      </c>
      <c r="C121" s="49">
        <v>0.27668184000000001</v>
      </c>
      <c r="D121" s="49">
        <v>3.078E-3</v>
      </c>
      <c r="E121" s="77">
        <f t="shared" si="14"/>
        <v>88.89013645224172</v>
      </c>
      <c r="F121" s="77">
        <f t="shared" si="15"/>
        <v>2.4907638416860127E-4</v>
      </c>
      <c r="G121" s="154">
        <v>0.43808615533444994</v>
      </c>
      <c r="H121" s="49">
        <v>71.400000000000006</v>
      </c>
      <c r="I121" s="94"/>
      <c r="J121" s="111">
        <v>0</v>
      </c>
      <c r="K121" s="111">
        <v>0</v>
      </c>
      <c r="L121" s="77" t="str">
        <f t="shared" si="16"/>
        <v/>
      </c>
      <c r="M121" s="77">
        <f t="shared" si="17"/>
        <v>0</v>
      </c>
    </row>
    <row r="122" spans="1:13" ht="12.75" customHeight="1" x14ac:dyDescent="0.15">
      <c r="A122" s="58" t="s">
        <v>1855</v>
      </c>
      <c r="B122" s="58" t="s">
        <v>1582</v>
      </c>
      <c r="C122" s="49">
        <v>0.27536024999999997</v>
      </c>
      <c r="D122" s="49">
        <v>0.17789185999999998</v>
      </c>
      <c r="E122" s="77">
        <f t="shared" si="14"/>
        <v>0.54790809427705112</v>
      </c>
      <c r="F122" s="77">
        <f t="shared" si="15"/>
        <v>2.4788665354315298E-4</v>
      </c>
      <c r="G122" s="154">
        <v>0.97627040732739001</v>
      </c>
      <c r="H122" s="49">
        <v>344.27</v>
      </c>
      <c r="I122" s="94"/>
      <c r="J122" s="111">
        <v>9.2837570000000008E-2</v>
      </c>
      <c r="K122" s="111">
        <v>2.0127619999999999E-2</v>
      </c>
      <c r="L122" s="77">
        <f t="shared" si="16"/>
        <v>3.6124464790173905</v>
      </c>
      <c r="M122" s="77">
        <f t="shared" si="17"/>
        <v>0.33714949779425324</v>
      </c>
    </row>
    <row r="123" spans="1:13" ht="12.75" customHeight="1" x14ac:dyDescent="0.15">
      <c r="A123" s="58" t="s">
        <v>1868</v>
      </c>
      <c r="B123" s="58" t="s">
        <v>1606</v>
      </c>
      <c r="C123" s="49">
        <v>0.27152364500000004</v>
      </c>
      <c r="D123" s="49">
        <v>0.58927887000000001</v>
      </c>
      <c r="E123" s="77">
        <f t="shared" si="14"/>
        <v>-0.5392272507582021</v>
      </c>
      <c r="F123" s="77">
        <f t="shared" si="15"/>
        <v>2.4443283922384975E-4</v>
      </c>
      <c r="G123" s="154">
        <v>0.98646007771254995</v>
      </c>
      <c r="H123" s="49">
        <v>61.62</v>
      </c>
      <c r="I123" s="94"/>
      <c r="J123" s="111">
        <v>0</v>
      </c>
      <c r="K123" s="111">
        <v>0</v>
      </c>
      <c r="L123" s="77" t="str">
        <f t="shared" si="16"/>
        <v/>
      </c>
      <c r="M123" s="77">
        <f t="shared" si="17"/>
        <v>0</v>
      </c>
    </row>
    <row r="124" spans="1:13" ht="12.75" customHeight="1" x14ac:dyDescent="0.15">
      <c r="A124" s="58" t="s">
        <v>1853</v>
      </c>
      <c r="B124" s="58" t="s">
        <v>1580</v>
      </c>
      <c r="C124" s="49">
        <v>0.24442564999999999</v>
      </c>
      <c r="D124" s="49">
        <v>0.29405209999999998</v>
      </c>
      <c r="E124" s="77">
        <f t="shared" si="14"/>
        <v>-0.16876754153430629</v>
      </c>
      <c r="F124" s="77">
        <f t="shared" si="15"/>
        <v>2.2003850017789412E-4</v>
      </c>
      <c r="G124" s="154">
        <v>1.33047562815314</v>
      </c>
      <c r="H124" s="49">
        <v>132.11000000000001</v>
      </c>
      <c r="I124" s="94"/>
      <c r="J124" s="111">
        <v>5.09466E-3</v>
      </c>
      <c r="K124" s="111">
        <v>4.3877949999999999E-2</v>
      </c>
      <c r="L124" s="77">
        <f t="shared" si="16"/>
        <v>-0.88389019997515839</v>
      </c>
      <c r="M124" s="77">
        <f t="shared" si="17"/>
        <v>2.0843393481821567E-2</v>
      </c>
    </row>
    <row r="125" spans="1:13" ht="12.75" customHeight="1" x14ac:dyDescent="0.15">
      <c r="A125" s="58" t="s">
        <v>1845</v>
      </c>
      <c r="B125" s="58" t="s">
        <v>1571</v>
      </c>
      <c r="C125" s="49">
        <v>0.22693689</v>
      </c>
      <c r="D125" s="49">
        <v>6.2861999999999996E-3</v>
      </c>
      <c r="E125" s="77">
        <f t="shared" si="14"/>
        <v>35.100806528586432</v>
      </c>
      <c r="F125" s="77">
        <f t="shared" si="15"/>
        <v>2.04294651198169E-4</v>
      </c>
      <c r="G125" s="154">
        <v>2.9592875144914998</v>
      </c>
      <c r="H125" s="49">
        <v>40.1</v>
      </c>
      <c r="I125" s="94"/>
      <c r="J125" s="111">
        <v>0</v>
      </c>
      <c r="K125" s="111">
        <v>0</v>
      </c>
      <c r="L125" s="77" t="str">
        <f t="shared" si="16"/>
        <v/>
      </c>
      <c r="M125" s="77">
        <f t="shared" si="17"/>
        <v>0</v>
      </c>
    </row>
    <row r="126" spans="1:13" ht="12.75" customHeight="1" x14ac:dyDescent="0.15">
      <c r="A126" s="58" t="s">
        <v>1825</v>
      </c>
      <c r="B126" s="58" t="s">
        <v>1551</v>
      </c>
      <c r="C126" s="49">
        <v>0.22687817000000002</v>
      </c>
      <c r="D126" s="49">
        <v>0.49563932999999999</v>
      </c>
      <c r="E126" s="77">
        <f t="shared" si="14"/>
        <v>-0.54225147951838282</v>
      </c>
      <c r="F126" s="77">
        <f t="shared" si="15"/>
        <v>2.0424178988541218E-4</v>
      </c>
      <c r="G126" s="154">
        <v>2.5843132529955999</v>
      </c>
      <c r="H126" s="49">
        <v>167.88</v>
      </c>
      <c r="I126" s="94"/>
      <c r="J126" s="111">
        <v>0</v>
      </c>
      <c r="K126" s="111">
        <v>9.7452500000000004E-3</v>
      </c>
      <c r="L126" s="77">
        <f t="shared" si="16"/>
        <v>-1</v>
      </c>
      <c r="M126" s="77">
        <f t="shared" si="17"/>
        <v>0</v>
      </c>
    </row>
    <row r="127" spans="1:13" ht="12.75" customHeight="1" x14ac:dyDescent="0.15">
      <c r="A127" s="58" t="s">
        <v>1843</v>
      </c>
      <c r="B127" s="58" t="s">
        <v>1569</v>
      </c>
      <c r="C127" s="49">
        <v>0.22430817</v>
      </c>
      <c r="D127" s="49">
        <v>1.2548399999999999E-2</v>
      </c>
      <c r="E127" s="77">
        <f t="shared" si="14"/>
        <v>16.8754398967199</v>
      </c>
      <c r="F127" s="77">
        <f t="shared" si="15"/>
        <v>2.0192820722558417E-4</v>
      </c>
      <c r="G127" s="154">
        <v>29.863814166063353</v>
      </c>
      <c r="H127" s="49">
        <v>64.790000000000006</v>
      </c>
      <c r="I127" s="94"/>
      <c r="J127" s="111">
        <v>0</v>
      </c>
      <c r="K127" s="111">
        <v>1.0289E-2</v>
      </c>
      <c r="L127" s="77">
        <f t="shared" si="16"/>
        <v>-1</v>
      </c>
      <c r="M127" s="77">
        <f t="shared" si="17"/>
        <v>0</v>
      </c>
    </row>
    <row r="128" spans="1:13" ht="12.75" customHeight="1" x14ac:dyDescent="0.15">
      <c r="A128" s="58" t="s">
        <v>1905</v>
      </c>
      <c r="B128" s="58" t="s">
        <v>1639</v>
      </c>
      <c r="C128" s="49">
        <v>0.21513858</v>
      </c>
      <c r="D128" s="49">
        <v>0</v>
      </c>
      <c r="E128" s="77" t="str">
        <f t="shared" si="14"/>
        <v/>
      </c>
      <c r="F128" s="77">
        <f t="shared" si="15"/>
        <v>1.9367349733385956E-4</v>
      </c>
      <c r="G128" s="154">
        <v>2.3968162371375596</v>
      </c>
      <c r="H128" s="49">
        <v>77.48</v>
      </c>
      <c r="I128" s="94"/>
      <c r="J128" s="111">
        <v>0</v>
      </c>
      <c r="K128" s="111">
        <v>0</v>
      </c>
      <c r="L128" s="77" t="str">
        <f t="shared" si="16"/>
        <v/>
      </c>
      <c r="M128" s="77">
        <f t="shared" si="17"/>
        <v>0</v>
      </c>
    </row>
    <row r="129" spans="1:13" ht="12.75" customHeight="1" x14ac:dyDescent="0.15">
      <c r="A129" s="58" t="s">
        <v>1863</v>
      </c>
      <c r="B129" s="58" t="s">
        <v>1601</v>
      </c>
      <c r="C129" s="49">
        <v>0.19598438000000001</v>
      </c>
      <c r="D129" s="49">
        <v>0.30750404999999997</v>
      </c>
      <c r="E129" s="77">
        <f t="shared" si="14"/>
        <v>-0.36266081698761354</v>
      </c>
      <c r="F129" s="77">
        <f t="shared" si="15"/>
        <v>1.7643037477242863E-4</v>
      </c>
      <c r="G129" s="154">
        <v>0.58872142874383993</v>
      </c>
      <c r="H129" s="49">
        <v>94.08</v>
      </c>
      <c r="I129" s="94"/>
      <c r="J129" s="111">
        <v>2.3979509999999999E-2</v>
      </c>
      <c r="K129" s="111">
        <v>0</v>
      </c>
      <c r="L129" s="77" t="str">
        <f t="shared" si="16"/>
        <v/>
      </c>
      <c r="M129" s="77">
        <f t="shared" si="17"/>
        <v>0.12235418965531844</v>
      </c>
    </row>
    <row r="130" spans="1:13" ht="12.75" customHeight="1" x14ac:dyDescent="0.15">
      <c r="A130" s="58" t="s">
        <v>1906</v>
      </c>
      <c r="B130" s="58" t="s">
        <v>1640</v>
      </c>
      <c r="C130" s="49">
        <v>0.16431014000000002</v>
      </c>
      <c r="D130" s="49">
        <v>8.4902740000000004E-2</v>
      </c>
      <c r="E130" s="77">
        <f t="shared" si="14"/>
        <v>0.93527488041022022</v>
      </c>
      <c r="F130" s="77">
        <f t="shared" si="15"/>
        <v>1.4791637771903159E-4</v>
      </c>
      <c r="G130" s="154">
        <v>0.42014342428141993</v>
      </c>
      <c r="H130" s="49">
        <v>40.700000000000003</v>
      </c>
      <c r="I130" s="94"/>
      <c r="J130" s="111">
        <v>5.3875299999999997E-3</v>
      </c>
      <c r="K130" s="111">
        <v>0</v>
      </c>
      <c r="L130" s="77" t="str">
        <f t="shared" si="16"/>
        <v/>
      </c>
      <c r="M130" s="77">
        <f t="shared" si="17"/>
        <v>3.2788785889903076E-2</v>
      </c>
    </row>
    <row r="131" spans="1:13" ht="12.75" customHeight="1" x14ac:dyDescent="0.15">
      <c r="A131" s="58" t="s">
        <v>1696</v>
      </c>
      <c r="B131" s="58" t="s">
        <v>1526</v>
      </c>
      <c r="C131" s="49">
        <v>0.15804224900000002</v>
      </c>
      <c r="D131" s="49">
        <v>0.30911079999999996</v>
      </c>
      <c r="E131" s="77">
        <f t="shared" si="14"/>
        <v>-0.48871974385883621</v>
      </c>
      <c r="F131" s="77">
        <f t="shared" si="15"/>
        <v>1.4227385478856778E-4</v>
      </c>
      <c r="G131" s="154">
        <v>1.4199373000765001</v>
      </c>
      <c r="H131" s="49">
        <v>43.5</v>
      </c>
      <c r="I131" s="94"/>
      <c r="J131" s="111">
        <v>0.29541836999999999</v>
      </c>
      <c r="K131" s="111">
        <v>1.00720022985669</v>
      </c>
      <c r="L131" s="77">
        <f t="shared" si="16"/>
        <v>-0.70669350418830446</v>
      </c>
      <c r="M131" s="77">
        <f t="shared" si="17"/>
        <v>1.869236687463236</v>
      </c>
    </row>
    <row r="132" spans="1:13" ht="12.75" customHeight="1" x14ac:dyDescent="0.15">
      <c r="A132" s="58" t="s">
        <v>1903</v>
      </c>
      <c r="B132" s="58" t="s">
        <v>1637</v>
      </c>
      <c r="C132" s="49">
        <v>0.15127077999999999</v>
      </c>
      <c r="D132" s="49">
        <v>0</v>
      </c>
      <c r="E132" s="77" t="str">
        <f t="shared" si="14"/>
        <v/>
      </c>
      <c r="F132" s="77">
        <f t="shared" si="15"/>
        <v>1.3617799748897133E-4</v>
      </c>
      <c r="G132" s="154">
        <v>0.55093601557890004</v>
      </c>
      <c r="H132" s="49">
        <v>39.04</v>
      </c>
      <c r="I132" s="94"/>
      <c r="J132" s="111">
        <v>0</v>
      </c>
      <c r="K132" s="111">
        <v>0</v>
      </c>
      <c r="L132" s="77" t="str">
        <f t="shared" si="16"/>
        <v/>
      </c>
      <c r="M132" s="77">
        <f t="shared" si="17"/>
        <v>0</v>
      </c>
    </row>
    <row r="133" spans="1:13" ht="12.75" customHeight="1" x14ac:dyDescent="0.15">
      <c r="A133" s="58" t="s">
        <v>1712</v>
      </c>
      <c r="B133" s="58" t="s">
        <v>1542</v>
      </c>
      <c r="C133" s="49">
        <v>0.13851234500000001</v>
      </c>
      <c r="D133" s="49">
        <v>0.71665825000000005</v>
      </c>
      <c r="E133" s="77">
        <f t="shared" si="14"/>
        <v>-0.80672469060392449</v>
      </c>
      <c r="F133" s="77">
        <f t="shared" si="15"/>
        <v>1.2469251344907146E-4</v>
      </c>
      <c r="G133" s="154">
        <v>2.5765785509456998</v>
      </c>
      <c r="H133" s="49">
        <v>150.26</v>
      </c>
      <c r="I133" s="94"/>
      <c r="J133" s="111">
        <v>3.6825260000000005E-2</v>
      </c>
      <c r="K133" s="111">
        <v>4.6487700000000009E-3</v>
      </c>
      <c r="L133" s="77">
        <f t="shared" si="16"/>
        <v>6.921506118822828</v>
      </c>
      <c r="M133" s="77">
        <f t="shared" si="17"/>
        <v>0.26586265650184465</v>
      </c>
    </row>
    <row r="134" spans="1:13" ht="12.75" customHeight="1" x14ac:dyDescent="0.15">
      <c r="A134" s="58" t="s">
        <v>1040</v>
      </c>
      <c r="B134" s="58" t="s">
        <v>1197</v>
      </c>
      <c r="C134" s="49">
        <v>0.13117999999999999</v>
      </c>
      <c r="D134" s="49">
        <v>4.1411999999999994E-3</v>
      </c>
      <c r="E134" s="77">
        <f t="shared" si="14"/>
        <v>30.676808654496284</v>
      </c>
      <c r="F134" s="77">
        <f t="shared" si="15"/>
        <v>1.1809174058997551E-4</v>
      </c>
      <c r="G134" s="154">
        <v>9.9760224300000022</v>
      </c>
      <c r="H134" s="49">
        <v>67.03</v>
      </c>
      <c r="I134" s="94"/>
      <c r="J134" s="111">
        <v>0</v>
      </c>
      <c r="K134" s="111">
        <v>0</v>
      </c>
      <c r="L134" s="77" t="str">
        <f t="shared" si="16"/>
        <v/>
      </c>
      <c r="M134" s="77">
        <f t="shared" si="17"/>
        <v>0</v>
      </c>
    </row>
    <row r="135" spans="1:13" ht="12.75" customHeight="1" x14ac:dyDescent="0.15">
      <c r="A135" s="58" t="s">
        <v>1875</v>
      </c>
      <c r="B135" s="58" t="s">
        <v>1613</v>
      </c>
      <c r="C135" s="49">
        <v>0.1118928</v>
      </c>
      <c r="D135" s="49">
        <v>1.658E-3</v>
      </c>
      <c r="E135" s="77">
        <f t="shared" si="14"/>
        <v>66.486610373944515</v>
      </c>
      <c r="F135" s="77">
        <f t="shared" si="15"/>
        <v>1.007288878753317E-4</v>
      </c>
      <c r="G135" s="154">
        <v>0.61134525295676001</v>
      </c>
      <c r="H135" s="49">
        <v>33.75</v>
      </c>
      <c r="I135" s="94"/>
      <c r="J135" s="111">
        <v>0</v>
      </c>
      <c r="K135" s="111">
        <v>0</v>
      </c>
      <c r="L135" s="77" t="str">
        <f t="shared" si="16"/>
        <v/>
      </c>
      <c r="M135" s="77">
        <f t="shared" si="17"/>
        <v>0</v>
      </c>
    </row>
    <row r="136" spans="1:13" ht="12.75" customHeight="1" x14ac:dyDescent="0.15">
      <c r="A136" s="58" t="s">
        <v>1869</v>
      </c>
      <c r="B136" s="58" t="s">
        <v>1607</v>
      </c>
      <c r="C136" s="49">
        <v>0.110386225</v>
      </c>
      <c r="D136" s="49">
        <v>0.1676984</v>
      </c>
      <c r="E136" s="77">
        <f t="shared" si="14"/>
        <v>-0.34175743477576404</v>
      </c>
      <c r="F136" s="77">
        <f t="shared" si="15"/>
        <v>9.9372628810845187E-5</v>
      </c>
      <c r="G136" s="154">
        <v>1.1653808261394598</v>
      </c>
      <c r="H136" s="49">
        <v>131.57</v>
      </c>
      <c r="I136" s="94"/>
      <c r="J136" s="111">
        <v>2.906589E-2</v>
      </c>
      <c r="K136" s="111">
        <v>7.3882499999999999E-3</v>
      </c>
      <c r="L136" s="77">
        <f t="shared" si="16"/>
        <v>2.9340696376002438</v>
      </c>
      <c r="M136" s="77">
        <f t="shared" si="17"/>
        <v>0.26331084335930499</v>
      </c>
    </row>
    <row r="137" spans="1:13" ht="12.75" customHeight="1" x14ac:dyDescent="0.15">
      <c r="A137" s="58" t="s">
        <v>1681</v>
      </c>
      <c r="B137" s="58" t="s">
        <v>1511</v>
      </c>
      <c r="C137" s="49">
        <v>0.10674450000000001</v>
      </c>
      <c r="D137" s="49">
        <v>0.29217905</v>
      </c>
      <c r="E137" s="77">
        <f t="shared" ref="E137:E168" si="18">IF(ISERROR(C137/D137-1),"",((C137/D137-1)))</f>
        <v>-0.63466066441108626</v>
      </c>
      <c r="F137" s="77">
        <f t="shared" ref="F137:F168" si="19">C137/$C$188</f>
        <v>9.6094250673933859E-5</v>
      </c>
      <c r="G137" s="154">
        <v>1.0893591199243999</v>
      </c>
      <c r="H137" s="49">
        <v>33.67</v>
      </c>
      <c r="I137" s="94"/>
      <c r="J137" s="111">
        <v>4.9117099999999997E-3</v>
      </c>
      <c r="K137" s="111">
        <v>0</v>
      </c>
      <c r="L137" s="77" t="str">
        <f t="shared" si="16"/>
        <v/>
      </c>
      <c r="M137" s="77">
        <f t="shared" si="17"/>
        <v>4.6013705624177351E-2</v>
      </c>
    </row>
    <row r="138" spans="1:13" ht="12.75" customHeight="1" x14ac:dyDescent="0.15">
      <c r="A138" s="58" t="s">
        <v>1844</v>
      </c>
      <c r="B138" s="58" t="s">
        <v>1570</v>
      </c>
      <c r="C138" s="49">
        <v>0.10445662</v>
      </c>
      <c r="D138" s="49">
        <v>4.1628860000000004E-2</v>
      </c>
      <c r="E138" s="77">
        <f t="shared" si="18"/>
        <v>1.5092356600685197</v>
      </c>
      <c r="F138" s="77">
        <f t="shared" si="19"/>
        <v>9.4034639975191711E-5</v>
      </c>
      <c r="G138" s="154">
        <v>5.0913039079472</v>
      </c>
      <c r="H138" s="49">
        <v>38.68</v>
      </c>
      <c r="I138" s="94"/>
      <c r="J138" s="111">
        <v>0.35649539607788</v>
      </c>
      <c r="K138" s="111">
        <v>0</v>
      </c>
      <c r="L138" s="77" t="str">
        <f t="shared" si="16"/>
        <v/>
      </c>
      <c r="M138" s="77">
        <f t="shared" si="17"/>
        <v>3.4128559403691217</v>
      </c>
    </row>
    <row r="139" spans="1:13" ht="12.75" customHeight="1" x14ac:dyDescent="0.15">
      <c r="A139" s="58" t="s">
        <v>1887</v>
      </c>
      <c r="B139" s="58" t="s">
        <v>1625</v>
      </c>
      <c r="C139" s="49">
        <v>9.8464270000000007E-2</v>
      </c>
      <c r="D139" s="49">
        <v>0.13419348</v>
      </c>
      <c r="E139" s="77">
        <f t="shared" si="18"/>
        <v>-0.26625146020507107</v>
      </c>
      <c r="F139" s="77">
        <f t="shared" si="19"/>
        <v>8.8640166414249966E-5</v>
      </c>
      <c r="G139" s="154">
        <v>0.24919999999999998</v>
      </c>
      <c r="H139" s="49">
        <v>28.36</v>
      </c>
      <c r="I139" s="94"/>
      <c r="J139" s="111">
        <v>0</v>
      </c>
      <c r="K139" s="111">
        <v>0</v>
      </c>
      <c r="L139" s="77" t="str">
        <f t="shared" si="16"/>
        <v/>
      </c>
      <c r="M139" s="77">
        <f t="shared" si="17"/>
        <v>0</v>
      </c>
    </row>
    <row r="140" spans="1:13" ht="12.75" customHeight="1" x14ac:dyDescent="0.15">
      <c r="A140" s="58" t="s">
        <v>1860</v>
      </c>
      <c r="B140" s="58" t="s">
        <v>1587</v>
      </c>
      <c r="C140" s="49">
        <v>9.6966220000000006E-2</v>
      </c>
      <c r="D140" s="49">
        <v>0.298157055</v>
      </c>
      <c r="E140" s="77">
        <f t="shared" si="18"/>
        <v>-0.67478140002422549</v>
      </c>
      <c r="F140" s="77">
        <f t="shared" si="19"/>
        <v>8.729158178251637E-5</v>
      </c>
      <c r="G140" s="154">
        <v>3.8768294249271995</v>
      </c>
      <c r="H140" s="49">
        <v>55.66</v>
      </c>
      <c r="I140" s="94"/>
      <c r="J140" s="111">
        <v>9.6464529999999993E-2</v>
      </c>
      <c r="K140" s="111">
        <v>0</v>
      </c>
      <c r="L140" s="77" t="str">
        <f t="shared" si="16"/>
        <v/>
      </c>
      <c r="M140" s="77">
        <f t="shared" si="17"/>
        <v>0.99482613635965167</v>
      </c>
    </row>
    <row r="141" spans="1:13" ht="12.75" customHeight="1" x14ac:dyDescent="0.15">
      <c r="A141" s="58" t="s">
        <v>1779</v>
      </c>
      <c r="B141" s="58" t="s">
        <v>1546</v>
      </c>
      <c r="C141" s="49">
        <v>9.6412800000000007E-2</v>
      </c>
      <c r="D141" s="49">
        <v>6.5161699999999999E-3</v>
      </c>
      <c r="E141" s="77">
        <f t="shared" si="18"/>
        <v>13.79593073845526</v>
      </c>
      <c r="F141" s="77">
        <f t="shared" si="19"/>
        <v>8.6793378313410527E-5</v>
      </c>
      <c r="G141" s="154">
        <v>0.65697007418700004</v>
      </c>
      <c r="H141" s="49">
        <v>119.19</v>
      </c>
      <c r="I141" s="94"/>
      <c r="J141" s="111">
        <v>0.16557195999999999</v>
      </c>
      <c r="K141" s="111">
        <v>1.1415999999999999E-4</v>
      </c>
      <c r="L141" s="77">
        <f t="shared" si="16"/>
        <v>1449.3500350385425</v>
      </c>
      <c r="M141" s="77">
        <f t="shared" si="17"/>
        <v>1.7173234259351453</v>
      </c>
    </row>
    <row r="142" spans="1:13" ht="12.75" customHeight="1" x14ac:dyDescent="0.15">
      <c r="A142" s="58" t="s">
        <v>1873</v>
      </c>
      <c r="B142" s="58" t="s">
        <v>1611</v>
      </c>
      <c r="C142" s="49">
        <v>8.7896600000000005E-2</v>
      </c>
      <c r="D142" s="49">
        <v>4.6437800000000001E-2</v>
      </c>
      <c r="E142" s="77">
        <f t="shared" si="18"/>
        <v>0.89278131177618247</v>
      </c>
      <c r="F142" s="77">
        <f t="shared" si="19"/>
        <v>7.9126867555578918E-5</v>
      </c>
      <c r="G142" s="154">
        <v>1.7763579374211298</v>
      </c>
      <c r="H142" s="49">
        <v>118.09</v>
      </c>
      <c r="I142" s="94"/>
      <c r="J142" s="111">
        <v>0</v>
      </c>
      <c r="K142" s="111">
        <v>0</v>
      </c>
      <c r="L142" s="77" t="str">
        <f t="shared" si="16"/>
        <v/>
      </c>
      <c r="M142" s="77">
        <f t="shared" si="17"/>
        <v>0</v>
      </c>
    </row>
    <row r="143" spans="1:13" ht="12.75" customHeight="1" x14ac:dyDescent="0.15">
      <c r="A143" s="58" t="s">
        <v>1840</v>
      </c>
      <c r="B143" s="58" t="s">
        <v>1566</v>
      </c>
      <c r="C143" s="49">
        <v>8.3136749999999995E-2</v>
      </c>
      <c r="D143" s="49">
        <v>3.8768699999999996E-2</v>
      </c>
      <c r="E143" s="77">
        <f t="shared" si="18"/>
        <v>1.1444296558821936</v>
      </c>
      <c r="F143" s="77">
        <f t="shared" si="19"/>
        <v>7.4841923421967117E-5</v>
      </c>
      <c r="G143" s="154">
        <v>0.64094326990910988</v>
      </c>
      <c r="H143" s="49">
        <v>127.76</v>
      </c>
      <c r="I143" s="94"/>
      <c r="J143" s="111">
        <v>4.727576E-2</v>
      </c>
      <c r="K143" s="111">
        <v>2.8231369999999999E-2</v>
      </c>
      <c r="L143" s="77">
        <f t="shared" si="16"/>
        <v>0.67458256542279038</v>
      </c>
      <c r="M143" s="77">
        <f t="shared" si="17"/>
        <v>0.56865056668681424</v>
      </c>
    </row>
    <row r="144" spans="1:13" ht="12.75" customHeight="1" x14ac:dyDescent="0.15">
      <c r="A144" s="58" t="s">
        <v>1835</v>
      </c>
      <c r="B144" s="58" t="s">
        <v>1561</v>
      </c>
      <c r="C144" s="49">
        <v>8.0417990000000009E-2</v>
      </c>
      <c r="D144" s="49">
        <v>0.11770786999999999</v>
      </c>
      <c r="E144" s="77">
        <f t="shared" si="18"/>
        <v>-0.31680022754638226</v>
      </c>
      <c r="F144" s="77">
        <f t="shared" si="19"/>
        <v>7.2394423035883882E-5</v>
      </c>
      <c r="G144" s="154">
        <v>0.42963687537903988</v>
      </c>
      <c r="H144" s="49">
        <v>54.68</v>
      </c>
      <c r="I144" s="94"/>
      <c r="J144" s="111">
        <v>0</v>
      </c>
      <c r="K144" s="111">
        <v>0</v>
      </c>
      <c r="L144" s="77" t="str">
        <f t="shared" si="16"/>
        <v/>
      </c>
      <c r="M144" s="77">
        <f t="shared" si="17"/>
        <v>0</v>
      </c>
    </row>
    <row r="145" spans="1:13" ht="12.75" customHeight="1" x14ac:dyDescent="0.15">
      <c r="A145" s="58" t="s">
        <v>2177</v>
      </c>
      <c r="B145" s="58" t="s">
        <v>1643</v>
      </c>
      <c r="C145" s="49">
        <v>7.2423779999999993E-2</v>
      </c>
      <c r="D145" s="49">
        <v>0.31461789000000001</v>
      </c>
      <c r="E145" s="77">
        <f t="shared" si="18"/>
        <v>-0.7698039993847775</v>
      </c>
      <c r="F145" s="77">
        <f t="shared" si="19"/>
        <v>6.5197821621477796E-5</v>
      </c>
      <c r="G145" s="154">
        <v>12.421888811164768</v>
      </c>
      <c r="H145" s="49">
        <v>59.46</v>
      </c>
      <c r="I145" s="94"/>
      <c r="J145" s="111">
        <v>0</v>
      </c>
      <c r="K145" s="111">
        <v>5.7908069999999999E-2</v>
      </c>
      <c r="L145" s="77">
        <f t="shared" ref="L145:L176" si="20">IF(ISERROR(J145/K145-1),"",((J145/K145-1)))</f>
        <v>-1</v>
      </c>
      <c r="M145" s="77">
        <f t="shared" ref="M145:M181" si="21">IF(ISERROR(J145/C145),"",(J145/C145))</f>
        <v>0</v>
      </c>
    </row>
    <row r="146" spans="1:13" ht="12.75" customHeight="1" x14ac:dyDescent="0.15">
      <c r="A146" s="58" t="s">
        <v>1872</v>
      </c>
      <c r="B146" s="58" t="s">
        <v>1610</v>
      </c>
      <c r="C146" s="49">
        <v>6.6860000000000003E-2</v>
      </c>
      <c r="D146" s="49">
        <v>4.3933500000000007E-3</v>
      </c>
      <c r="E146" s="77">
        <f t="shared" si="18"/>
        <v>14.218455165192847</v>
      </c>
      <c r="F146" s="77">
        <f t="shared" si="19"/>
        <v>6.0189158224163469E-5</v>
      </c>
      <c r="G146" s="154">
        <v>0.21670183369835</v>
      </c>
      <c r="H146" s="49">
        <v>180.18</v>
      </c>
      <c r="I146" s="94"/>
      <c r="J146" s="111">
        <v>0</v>
      </c>
      <c r="K146" s="111">
        <v>0</v>
      </c>
      <c r="L146" s="77" t="str">
        <f t="shared" si="20"/>
        <v/>
      </c>
      <c r="M146" s="77">
        <f t="shared" si="21"/>
        <v>0</v>
      </c>
    </row>
    <row r="147" spans="1:13" ht="12.75" customHeight="1" x14ac:dyDescent="0.15">
      <c r="A147" s="58" t="s">
        <v>1883</v>
      </c>
      <c r="B147" s="58" t="s">
        <v>1621</v>
      </c>
      <c r="C147" s="49">
        <v>5.8704010000000001E-2</v>
      </c>
      <c r="D147" s="49">
        <v>0.43748407</v>
      </c>
      <c r="E147" s="77">
        <f t="shared" si="18"/>
        <v>-0.86581451982925917</v>
      </c>
      <c r="F147" s="77">
        <f t="shared" si="19"/>
        <v>5.2846918131661297E-5</v>
      </c>
      <c r="G147" s="154">
        <v>1.4326575907996801</v>
      </c>
      <c r="H147" s="49">
        <v>185.05</v>
      </c>
      <c r="I147" s="94"/>
      <c r="J147" s="111">
        <v>2.5267359999999999E-2</v>
      </c>
      <c r="K147" s="111">
        <v>1.7481490000000002E-2</v>
      </c>
      <c r="L147" s="77">
        <f t="shared" si="20"/>
        <v>0.4453779397522748</v>
      </c>
      <c r="M147" s="77">
        <f t="shared" si="21"/>
        <v>0.43041965957691813</v>
      </c>
    </row>
    <row r="148" spans="1:13" ht="12.75" customHeight="1" x14ac:dyDescent="0.15">
      <c r="A148" s="58" t="s">
        <v>1842</v>
      </c>
      <c r="B148" s="58" t="s">
        <v>1568</v>
      </c>
      <c r="C148" s="49">
        <v>5.7941236E-2</v>
      </c>
      <c r="D148" s="49">
        <v>1.925462E-2</v>
      </c>
      <c r="E148" s="77">
        <f t="shared" si="18"/>
        <v>2.0092121267519172</v>
      </c>
      <c r="F148" s="77">
        <f t="shared" si="19"/>
        <v>5.2160248598677778E-5</v>
      </c>
      <c r="G148" s="154">
        <v>1.0236835401586499</v>
      </c>
      <c r="H148" s="49">
        <v>61.51</v>
      </c>
      <c r="I148" s="94"/>
      <c r="J148" s="111">
        <v>0</v>
      </c>
      <c r="K148" s="111">
        <v>0</v>
      </c>
      <c r="L148" s="77" t="str">
        <f t="shared" si="20"/>
        <v/>
      </c>
      <c r="M148" s="77">
        <f t="shared" si="21"/>
        <v>0</v>
      </c>
    </row>
    <row r="149" spans="1:13" ht="12.75" customHeight="1" x14ac:dyDescent="0.15">
      <c r="A149" s="58" t="s">
        <v>1777</v>
      </c>
      <c r="B149" s="58" t="s">
        <v>1544</v>
      </c>
      <c r="C149" s="49">
        <v>4.0414569999999997E-2</v>
      </c>
      <c r="D149" s="49">
        <v>6.539768E-2</v>
      </c>
      <c r="E149" s="77">
        <f t="shared" si="18"/>
        <v>-0.38201829178038127</v>
      </c>
      <c r="F149" s="77">
        <f t="shared" si="19"/>
        <v>3.6382275625060276E-5</v>
      </c>
      <c r="G149" s="154">
        <v>21.673521548407958</v>
      </c>
      <c r="H149" s="49">
        <v>121.64</v>
      </c>
      <c r="I149" s="94"/>
      <c r="J149" s="111">
        <v>0</v>
      </c>
      <c r="K149" s="111">
        <v>0</v>
      </c>
      <c r="L149" s="77" t="str">
        <f t="shared" si="20"/>
        <v/>
      </c>
      <c r="M149" s="77">
        <f t="shared" si="21"/>
        <v>0</v>
      </c>
    </row>
    <row r="150" spans="1:13" ht="12.75" customHeight="1" x14ac:dyDescent="0.15">
      <c r="A150" s="58" t="s">
        <v>1874</v>
      </c>
      <c r="B150" s="58" t="s">
        <v>1612</v>
      </c>
      <c r="C150" s="49">
        <v>3.4769500000000002E-2</v>
      </c>
      <c r="D150" s="49">
        <v>0.25324667000000001</v>
      </c>
      <c r="E150" s="77">
        <f t="shared" si="18"/>
        <v>-0.86270500615072254</v>
      </c>
      <c r="F150" s="77">
        <f t="shared" si="19"/>
        <v>3.1300432798011542E-5</v>
      </c>
      <c r="G150" s="154">
        <v>1.5784172193124002</v>
      </c>
      <c r="H150" s="49">
        <v>118.77</v>
      </c>
      <c r="I150" s="94"/>
      <c r="J150" s="111">
        <v>0</v>
      </c>
      <c r="K150" s="111">
        <v>0</v>
      </c>
      <c r="L150" s="77" t="str">
        <f t="shared" si="20"/>
        <v/>
      </c>
      <c r="M150" s="77">
        <f t="shared" si="21"/>
        <v>0</v>
      </c>
    </row>
    <row r="151" spans="1:13" ht="12.75" customHeight="1" x14ac:dyDescent="0.15">
      <c r="A151" s="58" t="s">
        <v>1867</v>
      </c>
      <c r="B151" s="58" t="s">
        <v>1605</v>
      </c>
      <c r="C151" s="49">
        <v>3.1518539999999998E-2</v>
      </c>
      <c r="D151" s="49">
        <v>9.588E-4</v>
      </c>
      <c r="E151" s="77">
        <f t="shared" si="18"/>
        <v>31.872903629536921</v>
      </c>
      <c r="F151" s="77">
        <f t="shared" si="19"/>
        <v>2.837383175373355E-5</v>
      </c>
      <c r="G151" s="154">
        <v>1.7451822477600001</v>
      </c>
      <c r="H151" s="49">
        <v>83.85</v>
      </c>
      <c r="I151" s="95"/>
      <c r="J151" s="111">
        <v>0</v>
      </c>
      <c r="K151" s="111">
        <v>0</v>
      </c>
      <c r="L151" s="77" t="str">
        <f t="shared" si="20"/>
        <v/>
      </c>
      <c r="M151" s="77">
        <f t="shared" si="21"/>
        <v>0</v>
      </c>
    </row>
    <row r="152" spans="1:13" ht="12.75" customHeight="1" x14ac:dyDescent="0.15">
      <c r="A152" s="58" t="s">
        <v>1908</v>
      </c>
      <c r="B152" s="58" t="s">
        <v>1642</v>
      </c>
      <c r="C152" s="49">
        <v>1.7998E-2</v>
      </c>
      <c r="D152" s="49">
        <v>0</v>
      </c>
      <c r="E152" s="77" t="str">
        <f t="shared" si="18"/>
        <v/>
      </c>
      <c r="F152" s="77">
        <f t="shared" si="19"/>
        <v>1.6202280432523095E-5</v>
      </c>
      <c r="G152" s="154">
        <v>0.78068481364852993</v>
      </c>
      <c r="H152" s="49">
        <v>51.97</v>
      </c>
      <c r="I152" s="94"/>
      <c r="J152" s="111">
        <v>0</v>
      </c>
      <c r="K152" s="111">
        <v>0</v>
      </c>
      <c r="L152" s="77" t="str">
        <f t="shared" si="20"/>
        <v/>
      </c>
      <c r="M152" s="77">
        <f t="shared" si="21"/>
        <v>0</v>
      </c>
    </row>
    <row r="153" spans="1:13" ht="12.75" customHeight="1" x14ac:dyDescent="0.15">
      <c r="A153" s="58" t="s">
        <v>1838</v>
      </c>
      <c r="B153" s="58" t="s">
        <v>1564</v>
      </c>
      <c r="C153" s="49">
        <v>1.2812E-2</v>
      </c>
      <c r="D153" s="49">
        <v>1.818E-3</v>
      </c>
      <c r="E153" s="77">
        <f t="shared" si="18"/>
        <v>6.0473047304730478</v>
      </c>
      <c r="F153" s="77">
        <f t="shared" si="19"/>
        <v>1.153370468393632E-5</v>
      </c>
      <c r="G153" s="154">
        <v>16.1236674921504</v>
      </c>
      <c r="H153" s="49">
        <v>194.36</v>
      </c>
      <c r="I153" s="94"/>
      <c r="J153" s="111">
        <v>0</v>
      </c>
      <c r="K153" s="111">
        <v>0</v>
      </c>
      <c r="L153" s="77" t="str">
        <f t="shared" si="20"/>
        <v/>
      </c>
      <c r="M153" s="77">
        <f t="shared" si="21"/>
        <v>0</v>
      </c>
    </row>
    <row r="154" spans="1:13" ht="12.75" customHeight="1" x14ac:dyDescent="0.15">
      <c r="A154" s="58" t="s">
        <v>1899</v>
      </c>
      <c r="B154" s="58" t="s">
        <v>1633</v>
      </c>
      <c r="C154" s="49">
        <v>1.2542270000000001E-2</v>
      </c>
      <c r="D154" s="49">
        <v>5.435972E-2</v>
      </c>
      <c r="E154" s="77">
        <f t="shared" si="18"/>
        <v>-0.76927272620241605</v>
      </c>
      <c r="F154" s="77">
        <f t="shared" si="19"/>
        <v>1.1290886531860287E-5</v>
      </c>
      <c r="G154" s="154">
        <v>5.0249260805864395</v>
      </c>
      <c r="H154" s="49">
        <v>125.61</v>
      </c>
      <c r="I154" s="94"/>
      <c r="J154" s="111">
        <v>1.7109899999999999E-3</v>
      </c>
      <c r="K154" s="111">
        <v>5.0150879999999995E-2</v>
      </c>
      <c r="L154" s="77">
        <f t="shared" si="20"/>
        <v>-0.96588315100353173</v>
      </c>
      <c r="M154" s="77">
        <f t="shared" si="21"/>
        <v>0.13641788926565923</v>
      </c>
    </row>
    <row r="155" spans="1:13" ht="12.75" customHeight="1" x14ac:dyDescent="0.15">
      <c r="A155" s="58" t="s">
        <v>0</v>
      </c>
      <c r="B155" s="58" t="s">
        <v>1644</v>
      </c>
      <c r="C155" s="49">
        <v>1.0766280000000001E-2</v>
      </c>
      <c r="D155" s="49">
        <v>3.0958799999999998E-2</v>
      </c>
      <c r="E155" s="77">
        <f t="shared" si="18"/>
        <v>-0.65223845885499432</v>
      </c>
      <c r="F155" s="77">
        <f t="shared" si="19"/>
        <v>9.692092886713232E-6</v>
      </c>
      <c r="G155" s="154">
        <v>0.45186130946956993</v>
      </c>
      <c r="H155" s="49">
        <v>110.22</v>
      </c>
      <c r="I155" s="94"/>
      <c r="J155" s="111">
        <v>0</v>
      </c>
      <c r="K155" s="111">
        <v>0</v>
      </c>
      <c r="L155" s="77" t="str">
        <f t="shared" si="20"/>
        <v/>
      </c>
      <c r="M155" s="77">
        <f t="shared" si="21"/>
        <v>0</v>
      </c>
    </row>
    <row r="156" spans="1:13" ht="12.75" customHeight="1" x14ac:dyDescent="0.15">
      <c r="A156" s="58" t="s">
        <v>1047</v>
      </c>
      <c r="B156" s="58" t="s">
        <v>1204</v>
      </c>
      <c r="C156" s="49">
        <v>1.0234999999999999E-2</v>
      </c>
      <c r="D156" s="49">
        <v>1.5764839999999999E-2</v>
      </c>
      <c r="E156" s="77">
        <f t="shared" si="18"/>
        <v>-0.35077044866931728</v>
      </c>
      <c r="F156" s="77">
        <f t="shared" si="19"/>
        <v>9.2138204370971133E-6</v>
      </c>
      <c r="G156" s="154">
        <v>9.2512232399999998</v>
      </c>
      <c r="H156" s="49">
        <v>35.29</v>
      </c>
      <c r="I156" s="94"/>
      <c r="J156" s="111">
        <v>0</v>
      </c>
      <c r="K156" s="111">
        <v>0</v>
      </c>
      <c r="L156" s="77" t="str">
        <f t="shared" si="20"/>
        <v/>
      </c>
      <c r="M156" s="77">
        <f t="shared" si="21"/>
        <v>0</v>
      </c>
    </row>
    <row r="157" spans="1:13" ht="12.75" customHeight="1" x14ac:dyDescent="0.15">
      <c r="A157" s="58" t="s">
        <v>1900</v>
      </c>
      <c r="B157" s="58" t="s">
        <v>1634</v>
      </c>
      <c r="C157" s="49">
        <v>9.3111749999999997E-3</v>
      </c>
      <c r="D157" s="49">
        <v>2.1483889999999999E-2</v>
      </c>
      <c r="E157" s="77">
        <f t="shared" si="18"/>
        <v>-0.56659734340475576</v>
      </c>
      <c r="F157" s="77">
        <f t="shared" si="19"/>
        <v>8.3821684912933785E-6</v>
      </c>
      <c r="G157" s="154">
        <v>12.922090801007219</v>
      </c>
      <c r="H157" s="49">
        <v>86.6</v>
      </c>
      <c r="I157" s="94"/>
      <c r="J157" s="111">
        <v>4.9346099999999999E-3</v>
      </c>
      <c r="K157" s="111">
        <v>0</v>
      </c>
      <c r="L157" s="77" t="str">
        <f t="shared" si="20"/>
        <v/>
      </c>
      <c r="M157" s="77">
        <f t="shared" si="21"/>
        <v>0.52996641132832323</v>
      </c>
    </row>
    <row r="158" spans="1:13" ht="12.75" customHeight="1" x14ac:dyDescent="0.15">
      <c r="A158" s="58" t="s">
        <v>1045</v>
      </c>
      <c r="B158" s="58" t="s">
        <v>1202</v>
      </c>
      <c r="C158" s="49">
        <v>9.2800000000000001E-3</v>
      </c>
      <c r="D158" s="49">
        <v>0</v>
      </c>
      <c r="E158" s="77" t="str">
        <f t="shared" si="18"/>
        <v/>
      </c>
      <c r="F158" s="77">
        <f t="shared" si="19"/>
        <v>8.3541039234256206E-6</v>
      </c>
      <c r="G158" s="154">
        <v>5.5136229199999995</v>
      </c>
      <c r="H158" s="49">
        <v>50.08</v>
      </c>
      <c r="I158" s="94"/>
      <c r="J158" s="111">
        <v>0</v>
      </c>
      <c r="K158" s="111">
        <v>0</v>
      </c>
      <c r="L158" s="77" t="str">
        <f t="shared" si="20"/>
        <v/>
      </c>
      <c r="M158" s="77">
        <f t="shared" si="21"/>
        <v>0</v>
      </c>
    </row>
    <row r="159" spans="1:13" ht="12.75" customHeight="1" x14ac:dyDescent="0.15">
      <c r="A159" s="58" t="s">
        <v>1857</v>
      </c>
      <c r="B159" s="58" t="s">
        <v>1584</v>
      </c>
      <c r="C159" s="49">
        <v>8.0087500000000002E-3</v>
      </c>
      <c r="D159" s="49">
        <v>8.2152199999999988E-3</v>
      </c>
      <c r="E159" s="77">
        <f t="shared" si="18"/>
        <v>-2.5132619698559289E-2</v>
      </c>
      <c r="F159" s="77">
        <f t="shared" si="19"/>
        <v>7.2096907108550579E-6</v>
      </c>
      <c r="G159" s="154">
        <v>1.0310774398627498</v>
      </c>
      <c r="H159" s="49">
        <v>75.91</v>
      </c>
      <c r="I159" s="94"/>
      <c r="J159" s="111">
        <v>0</v>
      </c>
      <c r="K159" s="111">
        <v>0</v>
      </c>
      <c r="L159" s="77" t="str">
        <f t="shared" si="20"/>
        <v/>
      </c>
      <c r="M159" s="77">
        <f t="shared" si="21"/>
        <v>0</v>
      </c>
    </row>
    <row r="160" spans="1:13" ht="12.75" customHeight="1" x14ac:dyDescent="0.15">
      <c r="A160" s="58" t="s">
        <v>1854</v>
      </c>
      <c r="B160" s="58" t="s">
        <v>1581</v>
      </c>
      <c r="C160" s="49">
        <v>7.9462500000000002E-3</v>
      </c>
      <c r="D160" s="49">
        <v>0</v>
      </c>
      <c r="E160" s="77" t="str">
        <f t="shared" si="18"/>
        <v/>
      </c>
      <c r="F160" s="77">
        <f t="shared" si="19"/>
        <v>7.1534265411121595E-6</v>
      </c>
      <c r="G160" s="154">
        <v>2.8186742782020899</v>
      </c>
      <c r="H160" s="49">
        <v>108.5</v>
      </c>
      <c r="I160" s="94"/>
      <c r="J160" s="111">
        <v>0</v>
      </c>
      <c r="K160" s="111">
        <v>0</v>
      </c>
      <c r="L160" s="77" t="str">
        <f t="shared" si="20"/>
        <v/>
      </c>
      <c r="M160" s="77">
        <f t="shared" si="21"/>
        <v>0</v>
      </c>
    </row>
    <row r="161" spans="1:13" ht="12.75" customHeight="1" x14ac:dyDescent="0.15">
      <c r="A161" s="58" t="s">
        <v>1710</v>
      </c>
      <c r="B161" s="58" t="s">
        <v>1540</v>
      </c>
      <c r="C161" s="49">
        <v>6.3287999999999999E-3</v>
      </c>
      <c r="D161" s="49">
        <v>7.2179999999999998E-4</v>
      </c>
      <c r="E161" s="77">
        <f t="shared" si="18"/>
        <v>7.7680798004987537</v>
      </c>
      <c r="F161" s="77">
        <f t="shared" si="19"/>
        <v>5.6973548395017307E-6</v>
      </c>
      <c r="G161" s="154">
        <v>0.36202789748560005</v>
      </c>
      <c r="H161" s="49">
        <v>44.75</v>
      </c>
      <c r="I161" s="94"/>
      <c r="J161" s="111">
        <v>6.2821300000000004E-3</v>
      </c>
      <c r="K161" s="111">
        <v>0</v>
      </c>
      <c r="L161" s="77" t="str">
        <f t="shared" si="20"/>
        <v/>
      </c>
      <c r="M161" s="77">
        <f t="shared" si="21"/>
        <v>0.99262577423840226</v>
      </c>
    </row>
    <row r="162" spans="1:13" ht="12.75" customHeight="1" x14ac:dyDescent="0.15">
      <c r="A162" s="58" t="s">
        <v>1044</v>
      </c>
      <c r="B162" s="58" t="s">
        <v>1201</v>
      </c>
      <c r="C162" s="49">
        <v>4.5331E-3</v>
      </c>
      <c r="D162" s="49">
        <v>0</v>
      </c>
      <c r="E162" s="77" t="str">
        <f t="shared" si="18"/>
        <v/>
      </c>
      <c r="F162" s="77">
        <f t="shared" si="19"/>
        <v>4.0808177257845556E-6</v>
      </c>
      <c r="G162" s="154">
        <v>10.023204960000001</v>
      </c>
      <c r="H162" s="49">
        <v>49.93</v>
      </c>
      <c r="I162" s="94"/>
      <c r="J162" s="111">
        <v>0</v>
      </c>
      <c r="K162" s="111">
        <v>0</v>
      </c>
      <c r="L162" s="77" t="str">
        <f t="shared" si="20"/>
        <v/>
      </c>
      <c r="M162" s="77">
        <f t="shared" si="21"/>
        <v>0</v>
      </c>
    </row>
    <row r="163" spans="1:13" ht="12.75" customHeight="1" x14ac:dyDescent="0.15">
      <c r="A163" s="58" t="s">
        <v>6</v>
      </c>
      <c r="B163" s="58" t="s">
        <v>1657</v>
      </c>
      <c r="C163" s="49">
        <v>3.9631199999999997E-3</v>
      </c>
      <c r="D163" s="49">
        <v>7.93716E-2</v>
      </c>
      <c r="E163" s="77">
        <f t="shared" si="18"/>
        <v>-0.95006879034818503</v>
      </c>
      <c r="F163" s="77">
        <f t="shared" si="19"/>
        <v>3.5677065022636359E-6</v>
      </c>
      <c r="G163" s="154">
        <v>2.5929984869277001</v>
      </c>
      <c r="H163" s="49">
        <v>45.69</v>
      </c>
      <c r="I163" s="94"/>
      <c r="J163" s="111">
        <v>0</v>
      </c>
      <c r="K163" s="111">
        <v>0</v>
      </c>
      <c r="L163" s="77" t="str">
        <f t="shared" si="20"/>
        <v/>
      </c>
      <c r="M163" s="77">
        <f t="shared" si="21"/>
        <v>0</v>
      </c>
    </row>
    <row r="164" spans="1:13" ht="12.75" customHeight="1" x14ac:dyDescent="0.15">
      <c r="A164" s="58" t="s">
        <v>1707</v>
      </c>
      <c r="B164" s="58" t="s">
        <v>1537</v>
      </c>
      <c r="C164" s="49">
        <v>3.5050200000000002E-3</v>
      </c>
      <c r="D164" s="49">
        <v>5.1650000000000003E-4</v>
      </c>
      <c r="E164" s="77">
        <f t="shared" si="18"/>
        <v>5.7860987415295257</v>
      </c>
      <c r="F164" s="77">
        <f t="shared" si="19"/>
        <v>3.1553126437160849E-6</v>
      </c>
      <c r="G164" s="154">
        <v>17.047202395975919</v>
      </c>
      <c r="H164" s="49">
        <v>48.02</v>
      </c>
      <c r="I164" s="94"/>
      <c r="J164" s="111">
        <v>3.7390559700000003</v>
      </c>
      <c r="K164" s="111">
        <v>0</v>
      </c>
      <c r="L164" s="77" t="str">
        <f t="shared" si="20"/>
        <v/>
      </c>
      <c r="M164" s="77">
        <f t="shared" si="21"/>
        <v>1066.7716503757467</v>
      </c>
    </row>
    <row r="165" spans="1:13" ht="12.75" customHeight="1" x14ac:dyDescent="0.15">
      <c r="A165" s="58" t="s">
        <v>1901</v>
      </c>
      <c r="B165" s="58" t="s">
        <v>1635</v>
      </c>
      <c r="C165" s="49">
        <v>2.5451999999999996E-3</v>
      </c>
      <c r="D165" s="49">
        <v>2.3939999999999999E-3</v>
      </c>
      <c r="E165" s="77">
        <f t="shared" si="18"/>
        <v>6.315789473684208E-2</v>
      </c>
      <c r="F165" s="77">
        <f t="shared" si="19"/>
        <v>2.291257037274018E-6</v>
      </c>
      <c r="G165" s="154">
        <v>0.28176683373719996</v>
      </c>
      <c r="H165" s="49">
        <v>114.57</v>
      </c>
      <c r="I165" s="94"/>
      <c r="J165" s="111">
        <v>0</v>
      </c>
      <c r="K165" s="111">
        <v>0</v>
      </c>
      <c r="L165" s="77" t="str">
        <f t="shared" si="20"/>
        <v/>
      </c>
      <c r="M165" s="77">
        <f t="shared" si="21"/>
        <v>0</v>
      </c>
    </row>
    <row r="166" spans="1:13" ht="12.75" customHeight="1" x14ac:dyDescent="0.15">
      <c r="A166" s="58" t="s">
        <v>1039</v>
      </c>
      <c r="B166" s="58" t="s">
        <v>1196</v>
      </c>
      <c r="C166" s="49">
        <v>2.4299999999999999E-3</v>
      </c>
      <c r="D166" s="49">
        <v>0</v>
      </c>
      <c r="E166" s="77" t="str">
        <f t="shared" si="18"/>
        <v/>
      </c>
      <c r="F166" s="77">
        <f t="shared" si="19"/>
        <v>2.1875509196039069E-6</v>
      </c>
      <c r="G166" s="154">
        <v>11.997618839999999</v>
      </c>
      <c r="H166" s="49">
        <v>52.05</v>
      </c>
      <c r="I166" s="94"/>
      <c r="J166" s="111">
        <v>0</v>
      </c>
      <c r="K166" s="111">
        <v>0</v>
      </c>
      <c r="L166" s="77" t="str">
        <f t="shared" si="20"/>
        <v/>
      </c>
      <c r="M166" s="77">
        <f t="shared" si="21"/>
        <v>0</v>
      </c>
    </row>
    <row r="167" spans="1:13" ht="12.75" customHeight="1" x14ac:dyDescent="0.15">
      <c r="A167" s="58" t="s">
        <v>1858</v>
      </c>
      <c r="B167" s="58" t="s">
        <v>1585</v>
      </c>
      <c r="C167" s="49">
        <v>2.1456799999999996E-3</v>
      </c>
      <c r="D167" s="49">
        <v>1.6677000000000001E-2</v>
      </c>
      <c r="E167" s="77">
        <f t="shared" si="18"/>
        <v>-0.87133896983870007</v>
      </c>
      <c r="F167" s="77">
        <f t="shared" si="19"/>
        <v>1.9315984597430909E-6</v>
      </c>
      <c r="G167" s="154">
        <v>0.22452709155408002</v>
      </c>
      <c r="H167" s="49">
        <v>119.9</v>
      </c>
      <c r="I167" s="94"/>
      <c r="J167" s="111">
        <v>1.6426800000000001E-3</v>
      </c>
      <c r="K167" s="111">
        <v>0</v>
      </c>
      <c r="L167" s="77" t="str">
        <f t="shared" si="20"/>
        <v/>
      </c>
      <c r="M167" s="77">
        <f t="shared" si="21"/>
        <v>0.76557548189851254</v>
      </c>
    </row>
    <row r="168" spans="1:13" ht="12.75" customHeight="1" x14ac:dyDescent="0.15">
      <c r="A168" s="58" t="s">
        <v>1890</v>
      </c>
      <c r="B168" s="58" t="s">
        <v>1628</v>
      </c>
      <c r="C168" s="49">
        <v>2.0768000000000002E-3</v>
      </c>
      <c r="D168" s="49">
        <v>0</v>
      </c>
      <c r="E168" s="77" t="str">
        <f t="shared" si="18"/>
        <v/>
      </c>
      <c r="F168" s="77">
        <f t="shared" si="19"/>
        <v>1.8695908435528372E-6</v>
      </c>
      <c r="G168" s="154">
        <v>0.17499999999999999</v>
      </c>
      <c r="H168" s="49">
        <v>160.9</v>
      </c>
      <c r="I168" s="94"/>
      <c r="J168" s="111">
        <v>0</v>
      </c>
      <c r="K168" s="111">
        <v>0</v>
      </c>
      <c r="L168" s="77" t="str">
        <f t="shared" si="20"/>
        <v/>
      </c>
      <c r="M168" s="77">
        <f t="shared" si="21"/>
        <v>0</v>
      </c>
    </row>
    <row r="169" spans="1:13" ht="12.75" customHeight="1" x14ac:dyDescent="0.15">
      <c r="A169" s="58" t="s">
        <v>1904</v>
      </c>
      <c r="B169" s="58" t="s">
        <v>1638</v>
      </c>
      <c r="C169" s="49">
        <v>1.73E-3</v>
      </c>
      <c r="D169" s="49">
        <v>9.4695999999999999E-3</v>
      </c>
      <c r="E169" s="77">
        <f t="shared" ref="E169:E188" si="22">IF(ISERROR(C169/D169-1),"",((C169/D169-1)))</f>
        <v>-0.81731012925572355</v>
      </c>
      <c r="F169" s="77">
        <f t="shared" ref="F169:F187" si="23">C169/$C$188</f>
        <v>1.5573922184834399E-6</v>
      </c>
      <c r="G169" s="154">
        <v>0.5974914300225499</v>
      </c>
      <c r="H169" s="49">
        <v>151.58000000000001</v>
      </c>
      <c r="I169" s="94"/>
      <c r="J169" s="111">
        <v>0</v>
      </c>
      <c r="K169" s="111">
        <v>0</v>
      </c>
      <c r="L169" s="77" t="str">
        <f t="shared" si="20"/>
        <v/>
      </c>
      <c r="M169" s="77">
        <f t="shared" si="21"/>
        <v>0</v>
      </c>
    </row>
    <row r="170" spans="1:13" ht="12.75" customHeight="1" x14ac:dyDescent="0.15">
      <c r="A170" s="58" t="s">
        <v>4</v>
      </c>
      <c r="B170" s="58" t="s">
        <v>1655</v>
      </c>
      <c r="C170" s="49">
        <v>3.4219999999999997E-4</v>
      </c>
      <c r="D170" s="49">
        <v>1.8405000000000001E-2</v>
      </c>
      <c r="E170" s="77">
        <f t="shared" si="22"/>
        <v>-0.9814072262972019</v>
      </c>
      <c r="F170" s="77">
        <f t="shared" si="23"/>
        <v>3.0805758217631974E-7</v>
      </c>
      <c r="G170" s="154">
        <v>0.4309659889313</v>
      </c>
      <c r="H170" s="49">
        <v>43.63</v>
      </c>
      <c r="I170" s="94"/>
      <c r="J170" s="111">
        <v>0</v>
      </c>
      <c r="K170" s="111">
        <v>0</v>
      </c>
      <c r="L170" s="77" t="str">
        <f t="shared" si="20"/>
        <v/>
      </c>
      <c r="M170" s="77">
        <f t="shared" si="21"/>
        <v>0</v>
      </c>
    </row>
    <row r="171" spans="1:13" ht="12.75" customHeight="1" x14ac:dyDescent="0.15">
      <c r="A171" s="58" t="s">
        <v>1189</v>
      </c>
      <c r="B171" s="58" t="s">
        <v>1205</v>
      </c>
      <c r="C171" s="49">
        <v>9.6200000000000007E-5</v>
      </c>
      <c r="D171" s="49">
        <v>1.0915892</v>
      </c>
      <c r="E171" s="77">
        <f t="shared" si="22"/>
        <v>-0.99991187160884332</v>
      </c>
      <c r="F171" s="77">
        <f t="shared" si="23"/>
        <v>8.6601810068269912E-8</v>
      </c>
      <c r="G171" s="154">
        <v>5.2125298499999992</v>
      </c>
      <c r="H171" s="49">
        <v>47.88</v>
      </c>
      <c r="I171" s="94"/>
      <c r="J171" s="111">
        <v>5.4886730000000002E-2</v>
      </c>
      <c r="K171" s="111">
        <v>8.7622500000000006E-2</v>
      </c>
      <c r="L171" s="77">
        <f t="shared" si="20"/>
        <v>-0.37360004565037519</v>
      </c>
      <c r="M171" s="77">
        <f t="shared" si="21"/>
        <v>570.54812889812888</v>
      </c>
    </row>
    <row r="172" spans="1:13" ht="12.75" customHeight="1" x14ac:dyDescent="0.15">
      <c r="A172" s="58" t="s">
        <v>1898</v>
      </c>
      <c r="B172" s="58" t="s">
        <v>1632</v>
      </c>
      <c r="C172" s="49">
        <v>0</v>
      </c>
      <c r="D172" s="49">
        <v>0</v>
      </c>
      <c r="E172" s="77" t="str">
        <f t="shared" si="22"/>
        <v/>
      </c>
      <c r="F172" s="77">
        <f t="shared" si="23"/>
        <v>0</v>
      </c>
      <c r="G172" s="154">
        <v>1.8502372858804799</v>
      </c>
      <c r="H172" s="49">
        <v>61.97</v>
      </c>
      <c r="I172" s="94"/>
      <c r="J172" s="111">
        <v>0</v>
      </c>
      <c r="K172" s="111">
        <v>0</v>
      </c>
      <c r="L172" s="77" t="str">
        <f t="shared" si="20"/>
        <v/>
      </c>
      <c r="M172" s="77" t="str">
        <f t="shared" si="21"/>
        <v/>
      </c>
    </row>
    <row r="173" spans="1:13" ht="12.75" customHeight="1" x14ac:dyDescent="0.15">
      <c r="A173" s="58" t="s">
        <v>1882</v>
      </c>
      <c r="B173" s="58" t="s">
        <v>1620</v>
      </c>
      <c r="C173" s="49">
        <v>0</v>
      </c>
      <c r="D173" s="49">
        <v>0</v>
      </c>
      <c r="E173" s="77" t="str">
        <f t="shared" si="22"/>
        <v/>
      </c>
      <c r="F173" s="77">
        <f t="shared" si="23"/>
        <v>0</v>
      </c>
      <c r="G173" s="154">
        <v>0.68812295908355992</v>
      </c>
      <c r="H173" s="49">
        <v>90.14</v>
      </c>
      <c r="I173" s="94"/>
      <c r="J173" s="111">
        <v>0</v>
      </c>
      <c r="K173" s="111">
        <v>0</v>
      </c>
      <c r="L173" s="77" t="str">
        <f t="shared" si="20"/>
        <v/>
      </c>
      <c r="M173" s="77" t="str">
        <f t="shared" si="21"/>
        <v/>
      </c>
    </row>
    <row r="174" spans="1:13" ht="12.75" customHeight="1" x14ac:dyDescent="0.15">
      <c r="A174" s="58" t="s">
        <v>1907</v>
      </c>
      <c r="B174" s="58" t="s">
        <v>1641</v>
      </c>
      <c r="C174" s="49">
        <v>0</v>
      </c>
      <c r="D174" s="49">
        <v>0</v>
      </c>
      <c r="E174" s="77" t="str">
        <f t="shared" si="22"/>
        <v/>
      </c>
      <c r="F174" s="77">
        <f t="shared" si="23"/>
        <v>0</v>
      </c>
      <c r="G174" s="154">
        <v>0.46439967148154998</v>
      </c>
      <c r="H174" s="49">
        <v>39.24</v>
      </c>
      <c r="I174" s="94"/>
      <c r="J174" s="111">
        <v>0</v>
      </c>
      <c r="K174" s="111">
        <v>0</v>
      </c>
      <c r="L174" s="77" t="str">
        <f t="shared" si="20"/>
        <v/>
      </c>
      <c r="M174" s="77" t="str">
        <f t="shared" si="21"/>
        <v/>
      </c>
    </row>
    <row r="175" spans="1:13" ht="12.75" customHeight="1" x14ac:dyDescent="0.15">
      <c r="A175" s="58" t="s">
        <v>1902</v>
      </c>
      <c r="B175" s="58" t="s">
        <v>1636</v>
      </c>
      <c r="C175" s="49">
        <v>0</v>
      </c>
      <c r="D175" s="49">
        <v>0</v>
      </c>
      <c r="E175" s="77" t="str">
        <f t="shared" si="22"/>
        <v/>
      </c>
      <c r="F175" s="77">
        <f t="shared" si="23"/>
        <v>0</v>
      </c>
      <c r="G175" s="154">
        <v>0.87822391933625987</v>
      </c>
      <c r="H175" s="49">
        <v>66.17</v>
      </c>
      <c r="I175" s="94"/>
      <c r="J175" s="111">
        <v>0</v>
      </c>
      <c r="K175" s="111">
        <v>0</v>
      </c>
      <c r="L175" s="77" t="str">
        <f t="shared" si="20"/>
        <v/>
      </c>
      <c r="M175" s="77" t="str">
        <f t="shared" si="21"/>
        <v/>
      </c>
    </row>
    <row r="176" spans="1:13" ht="12.75" customHeight="1" x14ac:dyDescent="0.15">
      <c r="A176" s="58" t="s">
        <v>1870</v>
      </c>
      <c r="B176" s="58" t="s">
        <v>1608</v>
      </c>
      <c r="C176" s="49">
        <v>0</v>
      </c>
      <c r="D176" s="49">
        <v>0.28535579</v>
      </c>
      <c r="E176" s="77">
        <f t="shared" si="22"/>
        <v>-1</v>
      </c>
      <c r="F176" s="77">
        <f t="shared" si="23"/>
        <v>0</v>
      </c>
      <c r="G176" s="154">
        <v>9.6870155468405006</v>
      </c>
      <c r="H176" s="49">
        <v>39.130000000000003</v>
      </c>
      <c r="I176" s="94"/>
      <c r="J176" s="111">
        <v>0</v>
      </c>
      <c r="K176" s="111">
        <v>0.61803923981017006</v>
      </c>
      <c r="L176" s="77">
        <f t="shared" si="20"/>
        <v>-1</v>
      </c>
      <c r="M176" s="77" t="str">
        <f t="shared" si="21"/>
        <v/>
      </c>
    </row>
    <row r="177" spans="1:13" ht="12.75" customHeight="1" x14ac:dyDescent="0.15">
      <c r="A177" s="58" t="s">
        <v>1878</v>
      </c>
      <c r="B177" s="58" t="s">
        <v>1616</v>
      </c>
      <c r="C177" s="49">
        <v>0</v>
      </c>
      <c r="D177" s="49">
        <v>0</v>
      </c>
      <c r="E177" s="77" t="str">
        <f t="shared" si="22"/>
        <v/>
      </c>
      <c r="F177" s="77">
        <f t="shared" si="23"/>
        <v>0</v>
      </c>
      <c r="G177" s="154">
        <v>0.42248342317650001</v>
      </c>
      <c r="H177" s="49">
        <v>160.51</v>
      </c>
      <c r="I177" s="94"/>
      <c r="J177" s="111">
        <v>0</v>
      </c>
      <c r="K177" s="111">
        <v>0.42086993006992995</v>
      </c>
      <c r="L177" s="77">
        <f>IF(ISERROR(J177/K177-1),"",((J177/K177-1)))</f>
        <v>-1</v>
      </c>
      <c r="M177" s="77" t="str">
        <f t="shared" si="21"/>
        <v/>
      </c>
    </row>
    <row r="178" spans="1:13" ht="12.75" customHeight="1" x14ac:dyDescent="0.15">
      <c r="A178" s="58" t="s">
        <v>1692</v>
      </c>
      <c r="B178" s="58" t="s">
        <v>1522</v>
      </c>
      <c r="C178" s="49">
        <v>0</v>
      </c>
      <c r="D178" s="49">
        <v>0</v>
      </c>
      <c r="E178" s="77" t="str">
        <f t="shared" si="22"/>
        <v/>
      </c>
      <c r="F178" s="77">
        <f t="shared" si="23"/>
        <v>0</v>
      </c>
      <c r="G178" s="154">
        <v>27.855221443025002</v>
      </c>
      <c r="H178" s="49">
        <v>104.36</v>
      </c>
      <c r="I178" s="94"/>
      <c r="J178" s="111">
        <v>0</v>
      </c>
      <c r="K178" s="111">
        <v>0</v>
      </c>
      <c r="L178" s="77" t="str">
        <f>IF(ISERROR(J178/K178-1),"",((J178/K178-1)))</f>
        <v/>
      </c>
      <c r="M178" s="77" t="str">
        <f t="shared" si="21"/>
        <v/>
      </c>
    </row>
    <row r="179" spans="1:13" ht="12.75" customHeight="1" x14ac:dyDescent="0.15">
      <c r="A179" s="58" t="s">
        <v>1884</v>
      </c>
      <c r="B179" s="58" t="s">
        <v>1622</v>
      </c>
      <c r="C179" s="49">
        <v>0</v>
      </c>
      <c r="D179" s="49">
        <v>1.119962E-2</v>
      </c>
      <c r="E179" s="77">
        <f t="shared" si="22"/>
        <v>-1</v>
      </c>
      <c r="F179" s="77">
        <f t="shared" si="23"/>
        <v>0</v>
      </c>
      <c r="G179" s="154">
        <v>0.16449999999999998</v>
      </c>
      <c r="H179" s="49">
        <v>46.27</v>
      </c>
      <c r="I179" s="94"/>
      <c r="J179" s="111">
        <v>0</v>
      </c>
      <c r="K179" s="111">
        <v>0</v>
      </c>
      <c r="L179" s="77" t="str">
        <f>IF(ISERROR(J179/K179-1),"",((J179/K179-1)))</f>
        <v/>
      </c>
      <c r="M179" s="77" t="str">
        <f t="shared" si="21"/>
        <v/>
      </c>
    </row>
    <row r="180" spans="1:13" ht="12.75" customHeight="1" x14ac:dyDescent="0.15">
      <c r="A180" s="58" t="s">
        <v>1888</v>
      </c>
      <c r="B180" s="60" t="s">
        <v>1626</v>
      </c>
      <c r="C180" s="49">
        <v>0</v>
      </c>
      <c r="D180" s="49">
        <v>0</v>
      </c>
      <c r="E180" s="77" t="str">
        <f t="shared" si="22"/>
        <v/>
      </c>
      <c r="F180" s="77">
        <f t="shared" si="23"/>
        <v>0</v>
      </c>
      <c r="G180" s="154">
        <v>3.9899999999999998E-2</v>
      </c>
      <c r="H180" s="49">
        <v>35.299999999999997</v>
      </c>
      <c r="I180" s="94"/>
      <c r="J180" s="111">
        <v>0</v>
      </c>
      <c r="K180" s="111">
        <v>0</v>
      </c>
      <c r="L180" s="77" t="str">
        <f>IF(ISERROR(J180/K180-1),"",((J180/K180-1)))</f>
        <v/>
      </c>
      <c r="M180" s="77" t="str">
        <f t="shared" si="21"/>
        <v/>
      </c>
    </row>
    <row r="181" spans="1:13" ht="12.75" customHeight="1" x14ac:dyDescent="0.15">
      <c r="A181" s="58" t="s">
        <v>1885</v>
      </c>
      <c r="B181" s="58" t="s">
        <v>1623</v>
      </c>
      <c r="C181" s="49">
        <v>0</v>
      </c>
      <c r="D181" s="49">
        <v>0</v>
      </c>
      <c r="E181" s="77" t="str">
        <f t="shared" si="22"/>
        <v/>
      </c>
      <c r="F181" s="77">
        <f t="shared" si="23"/>
        <v>0</v>
      </c>
      <c r="G181" s="154">
        <v>0.24779999999999996</v>
      </c>
      <c r="H181" s="49">
        <v>56.7</v>
      </c>
      <c r="I181" s="94"/>
      <c r="J181" s="111">
        <v>0</v>
      </c>
      <c r="K181" s="111">
        <v>0</v>
      </c>
      <c r="L181" s="77" t="str">
        <f>IF(ISERROR(J181/K181-1),"",((J181/K181-1)))</f>
        <v/>
      </c>
      <c r="M181" s="77" t="str">
        <f t="shared" si="21"/>
        <v/>
      </c>
    </row>
    <row r="182" spans="1:13" ht="12.75" customHeight="1" x14ac:dyDescent="0.15">
      <c r="A182" s="58" t="s">
        <v>1886</v>
      </c>
      <c r="B182" s="58" t="s">
        <v>1624</v>
      </c>
      <c r="C182" s="49">
        <v>0</v>
      </c>
      <c r="D182" s="49">
        <v>0</v>
      </c>
      <c r="E182" s="77" t="str">
        <f t="shared" si="22"/>
        <v/>
      </c>
      <c r="F182" s="77">
        <f t="shared" si="23"/>
        <v>0</v>
      </c>
      <c r="G182" s="154">
        <v>0.154</v>
      </c>
      <c r="H182" s="49">
        <v>60.25</v>
      </c>
      <c r="I182" s="94"/>
      <c r="J182" s="111">
        <v>0</v>
      </c>
      <c r="K182" s="111">
        <v>0</v>
      </c>
      <c r="L182" s="77" t="str">
        <f>IF(ISERROR(#REF!/K182-1),"",((#REF!/K182-1)))</f>
        <v/>
      </c>
      <c r="M182" s="77" t="str">
        <f>IF(ISERROR(#REF!/C182),"",(#REF!/C182))</f>
        <v/>
      </c>
    </row>
    <row r="183" spans="1:13" ht="12.75" customHeight="1" x14ac:dyDescent="0.15">
      <c r="A183" s="58" t="s">
        <v>1041</v>
      </c>
      <c r="B183" s="58" t="s">
        <v>1198</v>
      </c>
      <c r="C183" s="49">
        <v>0</v>
      </c>
      <c r="D183" s="49">
        <v>0</v>
      </c>
      <c r="E183" s="77" t="str">
        <f t="shared" si="22"/>
        <v/>
      </c>
      <c r="F183" s="77">
        <f t="shared" si="23"/>
        <v>0</v>
      </c>
      <c r="G183" s="154">
        <v>4.9665684800000003</v>
      </c>
      <c r="H183" s="49">
        <v>49.98</v>
      </c>
      <c r="I183" s="94"/>
      <c r="J183" s="111">
        <v>0</v>
      </c>
      <c r="K183" s="111">
        <v>0</v>
      </c>
      <c r="L183" s="77" t="str">
        <f t="shared" ref="L183:L188" si="24">IF(ISERROR(J183/K183-1),"",((J183/K183-1)))</f>
        <v/>
      </c>
      <c r="M183" s="77" t="str">
        <f t="shared" ref="M183:M188" si="25">IF(ISERROR(J183/C183),"",(J183/C183))</f>
        <v/>
      </c>
    </row>
    <row r="184" spans="1:13" ht="12.75" customHeight="1" x14ac:dyDescent="0.15">
      <c r="A184" s="58" t="s">
        <v>1042</v>
      </c>
      <c r="B184" s="58" t="s">
        <v>1199</v>
      </c>
      <c r="C184" s="49">
        <v>0</v>
      </c>
      <c r="D184" s="49">
        <v>0</v>
      </c>
      <c r="E184" s="77" t="str">
        <f t="shared" si="22"/>
        <v/>
      </c>
      <c r="F184" s="77">
        <f t="shared" si="23"/>
        <v>0</v>
      </c>
      <c r="G184" s="154">
        <v>6.8978324800000008</v>
      </c>
      <c r="H184" s="49">
        <v>93.76</v>
      </c>
      <c r="I184" s="94"/>
      <c r="J184" s="111">
        <v>0</v>
      </c>
      <c r="K184" s="111">
        <v>0</v>
      </c>
      <c r="L184" s="77" t="str">
        <f t="shared" si="24"/>
        <v/>
      </c>
      <c r="M184" s="77" t="str">
        <f t="shared" si="25"/>
        <v/>
      </c>
    </row>
    <row r="185" spans="1:13" ht="12.75" customHeight="1" x14ac:dyDescent="0.15">
      <c r="A185" s="58" t="s">
        <v>1043</v>
      </c>
      <c r="B185" s="58" t="s">
        <v>1200</v>
      </c>
      <c r="C185" s="49">
        <v>0</v>
      </c>
      <c r="D185" s="49">
        <v>0</v>
      </c>
      <c r="E185" s="77" t="str">
        <f t="shared" si="22"/>
        <v/>
      </c>
      <c r="F185" s="77">
        <f t="shared" si="23"/>
        <v>0</v>
      </c>
      <c r="G185" s="154">
        <v>11.284343609999999</v>
      </c>
      <c r="H185" s="49">
        <v>49.95</v>
      </c>
      <c r="I185" s="94"/>
      <c r="J185" s="111">
        <v>0</v>
      </c>
      <c r="K185" s="111">
        <v>0</v>
      </c>
      <c r="L185" s="77" t="str">
        <f t="shared" si="24"/>
        <v/>
      </c>
      <c r="M185" s="77" t="str">
        <f t="shared" si="25"/>
        <v/>
      </c>
    </row>
    <row r="186" spans="1:13" ht="12.75" customHeight="1" x14ac:dyDescent="0.15">
      <c r="A186" s="58" t="s">
        <v>1046</v>
      </c>
      <c r="B186" s="58" t="s">
        <v>1203</v>
      </c>
      <c r="C186" s="49">
        <v>0</v>
      </c>
      <c r="D186" s="49">
        <v>0</v>
      </c>
      <c r="E186" s="77" t="str">
        <f t="shared" si="22"/>
        <v/>
      </c>
      <c r="F186" s="77">
        <f t="shared" si="23"/>
        <v>0</v>
      </c>
      <c r="G186" s="154">
        <v>11.805147360000001</v>
      </c>
      <c r="H186" s="49">
        <v>40.15</v>
      </c>
      <c r="I186" s="94"/>
      <c r="J186" s="111">
        <v>0</v>
      </c>
      <c r="K186" s="111">
        <v>0</v>
      </c>
      <c r="L186" s="77" t="str">
        <f t="shared" si="24"/>
        <v/>
      </c>
      <c r="M186" s="77" t="str">
        <f t="shared" si="25"/>
        <v/>
      </c>
    </row>
    <row r="187" spans="1:13" ht="12.75" customHeight="1" x14ac:dyDescent="0.15">
      <c r="A187" s="58" t="s">
        <v>1891</v>
      </c>
      <c r="B187" s="58" t="s">
        <v>1893</v>
      </c>
      <c r="C187" s="49">
        <v>0</v>
      </c>
      <c r="D187" s="49"/>
      <c r="E187" s="77" t="str">
        <f t="shared" si="22"/>
        <v/>
      </c>
      <c r="F187" s="77">
        <f t="shared" si="23"/>
        <v>0</v>
      </c>
      <c r="G187" s="154">
        <v>97.254999999999995</v>
      </c>
      <c r="H187" s="49">
        <v>25.57</v>
      </c>
      <c r="I187" s="94"/>
      <c r="J187" s="111">
        <v>95</v>
      </c>
      <c r="K187" s="111">
        <v>0</v>
      </c>
      <c r="L187" s="77" t="str">
        <f t="shared" si="24"/>
        <v/>
      </c>
      <c r="M187" s="77" t="str">
        <f t="shared" si="25"/>
        <v/>
      </c>
    </row>
    <row r="188" spans="1:13" x14ac:dyDescent="0.15">
      <c r="A188" s="35"/>
      <c r="B188" s="36">
        <f>COUNTA(B7:B187)</f>
        <v>181</v>
      </c>
      <c r="C188" s="18">
        <f>SUM(C7:C187)</f>
        <v>1110.831285445</v>
      </c>
      <c r="D188" s="18">
        <f>SUM(D7:D187)</f>
        <v>677.26117608600043</v>
      </c>
      <c r="E188" s="109">
        <f t="shared" si="22"/>
        <v>0.6401815498485679</v>
      </c>
      <c r="F188" s="89">
        <f>SUM(F7:F187)</f>
        <v>1.0000000000000009</v>
      </c>
      <c r="G188" s="108">
        <f>SUM(G7:G187)</f>
        <v>18642.66861651211</v>
      </c>
      <c r="H188" s="107"/>
      <c r="I188" s="98"/>
      <c r="J188" s="97">
        <f>SUM(J7:J187)</f>
        <v>1515.1801377337665</v>
      </c>
      <c r="K188" s="18">
        <f>SUM(K7:K187)</f>
        <v>871.81193638405807</v>
      </c>
      <c r="L188" s="19">
        <f t="shared" si="24"/>
        <v>0.73796672711107081</v>
      </c>
      <c r="M188" s="56">
        <f t="shared" si="25"/>
        <v>1.3640056393683437</v>
      </c>
    </row>
    <row r="189" spans="1:13" x14ac:dyDescent="0.15">
      <c r="A189" s="37"/>
      <c r="B189" s="37"/>
      <c r="C189" s="37"/>
      <c r="D189" s="37"/>
      <c r="E189" s="38"/>
      <c r="F189" s="54"/>
      <c r="G189" s="37"/>
    </row>
    <row r="190" spans="1:13" x14ac:dyDescent="0.15">
      <c r="A190" s="31" t="s">
        <v>653</v>
      </c>
      <c r="B190" s="37"/>
      <c r="C190" s="37"/>
      <c r="D190" s="37"/>
      <c r="E190" s="38"/>
      <c r="F190" s="37"/>
      <c r="G190" s="37"/>
    </row>
    <row r="191" spans="1:13" x14ac:dyDescent="0.15">
      <c r="A191" s="37"/>
      <c r="B191" s="37"/>
      <c r="C191" s="37"/>
      <c r="D191" s="37"/>
      <c r="E191" s="38"/>
      <c r="F191" s="37"/>
      <c r="G191" s="37"/>
    </row>
    <row r="192" spans="1:13" x14ac:dyDescent="0.15">
      <c r="A192" s="43" t="s">
        <v>136</v>
      </c>
      <c r="B192" s="37"/>
      <c r="C192" s="37"/>
      <c r="D192" s="37"/>
      <c r="E192" s="38"/>
      <c r="F192" s="37"/>
      <c r="G192" s="37"/>
    </row>
    <row r="193" spans="1:7" x14ac:dyDescent="0.15">
      <c r="A193" s="37"/>
      <c r="B193" s="37"/>
      <c r="C193" s="37"/>
      <c r="D193" s="37"/>
      <c r="E193" s="38"/>
      <c r="F193" s="37"/>
      <c r="G193" s="37"/>
    </row>
    <row r="194" spans="1:7" x14ac:dyDescent="0.15">
      <c r="A194" s="37"/>
      <c r="B194" s="37"/>
      <c r="C194" s="37"/>
      <c r="D194" s="37"/>
      <c r="E194" s="38"/>
      <c r="F194" s="37"/>
      <c r="G194" s="37"/>
    </row>
    <row r="195" spans="1:7" x14ac:dyDescent="0.15">
      <c r="A195" s="37"/>
      <c r="B195" s="37"/>
      <c r="C195" s="37"/>
      <c r="D195" s="37"/>
      <c r="G195" s="37"/>
    </row>
    <row r="196" spans="1:7" x14ac:dyDescent="0.15">
      <c r="A196" s="37"/>
      <c r="B196" s="37"/>
      <c r="C196" s="37"/>
      <c r="D196" s="37"/>
      <c r="G196" s="37"/>
    </row>
    <row r="197" spans="1:7" x14ac:dyDescent="0.15">
      <c r="A197" s="37"/>
      <c r="B197" s="37"/>
      <c r="C197" s="37"/>
      <c r="D197" s="37"/>
      <c r="G197" s="37"/>
    </row>
    <row r="198" spans="1:7" x14ac:dyDescent="0.15">
      <c r="A198" s="37"/>
      <c r="B198" s="37"/>
      <c r="C198" s="37"/>
      <c r="D198" s="37"/>
      <c r="G198" s="37"/>
    </row>
    <row r="199" spans="1:7" x14ac:dyDescent="0.15">
      <c r="A199" s="37"/>
      <c r="B199" s="37"/>
      <c r="C199" s="37"/>
      <c r="D199" s="37"/>
      <c r="G199" s="37"/>
    </row>
    <row r="200" spans="1:7" x14ac:dyDescent="0.15">
      <c r="A200" s="37"/>
      <c r="B200" s="37"/>
      <c r="C200" s="37"/>
      <c r="D200" s="37"/>
      <c r="G200" s="37"/>
    </row>
    <row r="201" spans="1:7" x14ac:dyDescent="0.15">
      <c r="A201" s="37"/>
      <c r="B201" s="37"/>
      <c r="C201" s="37"/>
      <c r="D201" s="37"/>
      <c r="G201" s="37"/>
    </row>
    <row r="202" spans="1:7" x14ac:dyDescent="0.15">
      <c r="A202" s="37"/>
      <c r="B202" s="37"/>
      <c r="C202" s="37"/>
      <c r="D202" s="37"/>
      <c r="G202" s="37"/>
    </row>
  </sheetData>
  <autoFilter ref="A5:M188">
    <filterColumn colId="2" showButton="0"/>
    <filterColumn colId="3" showButton="0"/>
    <filterColumn colId="9" showButton="0"/>
    <filterColumn colId="10" showButton="0"/>
    <filterColumn colId="11" showButton="0"/>
  </autoFilter>
  <mergeCells count="2">
    <mergeCell ref="C5:E5"/>
    <mergeCell ref="J5:M5"/>
  </mergeCells>
  <phoneticPr fontId="2" type="noConversion"/>
  <pageMargins left="0.75" right="0.75" top="1" bottom="1" header="0.5" footer="0.5"/>
  <pageSetup orientation="portrait" verticalDpi="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9"/>
  <sheetViews>
    <sheetView showGridLines="0" workbookViewId="0"/>
  </sheetViews>
  <sheetFormatPr baseColWidth="10" defaultRowHeight="13" x14ac:dyDescent="0.15"/>
  <cols>
    <col min="1" max="1" width="56.5" style="31" customWidth="1"/>
    <col min="2" max="2" width="13.5" style="31" customWidth="1"/>
    <col min="3" max="6" width="11.5" style="31" customWidth="1"/>
    <col min="7" max="8" width="11.5" style="29" customWidth="1"/>
    <col min="9" max="256" width="8.83203125" customWidth="1"/>
  </cols>
  <sheetData>
    <row r="1" spans="1:8" s="29" customFormat="1" ht="20" x14ac:dyDescent="0.15">
      <c r="A1" s="65" t="s">
        <v>236</v>
      </c>
      <c r="B1" s="31"/>
      <c r="C1" s="31"/>
      <c r="D1" s="31"/>
      <c r="E1" s="31"/>
      <c r="F1" s="31"/>
    </row>
    <row r="2" spans="1:8" s="29" customFormat="1" ht="15.75" customHeight="1" x14ac:dyDescent="0.15">
      <c r="A2" s="30" t="s">
        <v>376</v>
      </c>
      <c r="B2" s="31"/>
      <c r="C2" s="31"/>
      <c r="D2" s="31"/>
      <c r="E2" s="31"/>
      <c r="F2" s="31"/>
    </row>
    <row r="3" spans="1:8" s="29" customFormat="1" x14ac:dyDescent="0.15">
      <c r="A3" s="31"/>
      <c r="B3" s="31"/>
      <c r="C3" s="31"/>
      <c r="D3" s="31"/>
      <c r="E3" s="31"/>
      <c r="F3" s="31"/>
    </row>
    <row r="4" spans="1:8" s="29" customFormat="1" x14ac:dyDescent="0.15"/>
    <row r="5" spans="1:8" s="33" customFormat="1" ht="22.5" customHeight="1" x14ac:dyDescent="0.15">
      <c r="A5" s="81" t="s">
        <v>1267</v>
      </c>
      <c r="B5" s="81" t="s">
        <v>204</v>
      </c>
      <c r="C5" s="156" t="s">
        <v>1461</v>
      </c>
      <c r="D5" s="160"/>
      <c r="E5" s="161"/>
      <c r="F5" s="84"/>
      <c r="G5" s="81" t="s">
        <v>651</v>
      </c>
      <c r="H5" s="81" t="s">
        <v>790</v>
      </c>
    </row>
    <row r="6" spans="1:8" s="16" customFormat="1" ht="12" x14ac:dyDescent="0.15">
      <c r="A6" s="12"/>
      <c r="B6" s="12"/>
      <c r="C6" s="13" t="s">
        <v>1821</v>
      </c>
      <c r="D6" s="14" t="s">
        <v>765</v>
      </c>
      <c r="E6" s="15" t="s">
        <v>199</v>
      </c>
      <c r="F6" s="17" t="s">
        <v>200</v>
      </c>
      <c r="G6" s="17" t="s">
        <v>652</v>
      </c>
      <c r="H6" s="17" t="s">
        <v>1972</v>
      </c>
    </row>
    <row r="7" spans="1:8" ht="12.75" customHeight="1" x14ac:dyDescent="0.15">
      <c r="A7" s="67" t="s">
        <v>970</v>
      </c>
      <c r="B7" s="57" t="s">
        <v>951</v>
      </c>
      <c r="C7" s="68">
        <v>46.483619500000003</v>
      </c>
      <c r="D7" s="68">
        <v>36.440055740000005</v>
      </c>
      <c r="E7" s="87">
        <f t="shared" ref="E7:E42" si="0">IF(ISERROR(C7/D7-1),"",((C7/D7-1)))</f>
        <v>0.27561878147664975</v>
      </c>
      <c r="F7" s="59">
        <f t="shared" ref="F7:F41" si="1">C7/$C$42</f>
        <v>0.65382293721391616</v>
      </c>
      <c r="G7" s="155">
        <v>47.848999999999997</v>
      </c>
      <c r="H7" s="68">
        <v>77.84</v>
      </c>
    </row>
    <row r="8" spans="1:8" ht="12.75" customHeight="1" x14ac:dyDescent="0.15">
      <c r="A8" s="67" t="s">
        <v>1451</v>
      </c>
      <c r="B8" s="67" t="s">
        <v>1440</v>
      </c>
      <c r="C8" s="68">
        <v>4.4748009500000006</v>
      </c>
      <c r="D8" s="68">
        <v>3.6731576800000001</v>
      </c>
      <c r="E8" s="69">
        <f t="shared" si="0"/>
        <v>0.21824363118547097</v>
      </c>
      <c r="F8" s="59">
        <f t="shared" si="1"/>
        <v>6.29410431469654E-2</v>
      </c>
      <c r="G8" s="155">
        <v>8.0765726322979994</v>
      </c>
      <c r="H8" s="68">
        <v>17.39</v>
      </c>
    </row>
    <row r="9" spans="1:8" ht="12.75" customHeight="1" x14ac:dyDescent="0.15">
      <c r="A9" s="67" t="s">
        <v>980</v>
      </c>
      <c r="B9" s="67" t="s">
        <v>963</v>
      </c>
      <c r="C9" s="68">
        <v>3.91003583</v>
      </c>
      <c r="D9" s="68">
        <v>1.5374269199999999</v>
      </c>
      <c r="E9" s="69">
        <f t="shared" si="0"/>
        <v>1.5432336191953762</v>
      </c>
      <c r="F9" s="59">
        <f t="shared" si="1"/>
        <v>5.4997247169666988E-2</v>
      </c>
      <c r="G9" s="155">
        <v>6.6478999999999999</v>
      </c>
      <c r="H9" s="68">
        <v>290.35000000000002</v>
      </c>
    </row>
    <row r="10" spans="1:8" ht="12.75" customHeight="1" x14ac:dyDescent="0.15">
      <c r="A10" s="67" t="s">
        <v>673</v>
      </c>
      <c r="B10" s="67" t="s">
        <v>674</v>
      </c>
      <c r="C10" s="68">
        <v>3.7844637900000002</v>
      </c>
      <c r="D10" s="68">
        <v>1.0179543199999999</v>
      </c>
      <c r="E10" s="69">
        <f t="shared" si="0"/>
        <v>2.7177147497148995</v>
      </c>
      <c r="F10" s="59">
        <f t="shared" si="1"/>
        <v>5.3230993144961727E-2</v>
      </c>
      <c r="G10" s="155">
        <v>11.81</v>
      </c>
      <c r="H10" s="68">
        <v>93.61</v>
      </c>
    </row>
    <row r="11" spans="1:8" ht="12.75" customHeight="1" x14ac:dyDescent="0.15">
      <c r="A11" s="67" t="s">
        <v>976</v>
      </c>
      <c r="B11" s="67" t="s">
        <v>957</v>
      </c>
      <c r="C11" s="68">
        <v>2.9090737599999996</v>
      </c>
      <c r="D11" s="68">
        <v>6.1994505100000001</v>
      </c>
      <c r="E11" s="69">
        <f t="shared" si="0"/>
        <v>-0.53075296668510719</v>
      </c>
      <c r="F11" s="59">
        <f t="shared" si="1"/>
        <v>4.0918051795323956E-2</v>
      </c>
      <c r="G11" s="155">
        <v>30.720376611795601</v>
      </c>
      <c r="H11" s="68">
        <v>17.73</v>
      </c>
    </row>
    <row r="12" spans="1:8" ht="12.75" customHeight="1" x14ac:dyDescent="0.15">
      <c r="A12" s="67" t="s">
        <v>973</v>
      </c>
      <c r="B12" s="67" t="s">
        <v>954</v>
      </c>
      <c r="C12" s="68">
        <v>2.7335266900000001</v>
      </c>
      <c r="D12" s="68">
        <v>1.1197091799999999</v>
      </c>
      <c r="E12" s="69">
        <f t="shared" si="0"/>
        <v>1.4412827355760363</v>
      </c>
      <c r="F12" s="59">
        <f t="shared" si="1"/>
        <v>3.8448865829142975E-2</v>
      </c>
      <c r="G12" s="155">
        <v>10.197105672532299</v>
      </c>
      <c r="H12" s="68">
        <v>19.07</v>
      </c>
    </row>
    <row r="13" spans="1:8" ht="12.75" customHeight="1" x14ac:dyDescent="0.15">
      <c r="A13" s="67" t="s">
        <v>1446</v>
      </c>
      <c r="B13" s="67" t="s">
        <v>1434</v>
      </c>
      <c r="C13" s="68">
        <v>1.67678043</v>
      </c>
      <c r="D13" s="68">
        <v>0.87363210999999996</v>
      </c>
      <c r="E13" s="69">
        <f t="shared" si="0"/>
        <v>0.91932097138691482</v>
      </c>
      <c r="F13" s="59">
        <f t="shared" si="1"/>
        <v>2.3585028825163092E-2</v>
      </c>
      <c r="G13" s="155">
        <v>3.936490482225</v>
      </c>
      <c r="H13" s="68">
        <v>18.86</v>
      </c>
    </row>
    <row r="14" spans="1:8" ht="12.75" customHeight="1" x14ac:dyDescent="0.15">
      <c r="A14" s="67" t="s">
        <v>972</v>
      </c>
      <c r="B14" s="67" t="s">
        <v>953</v>
      </c>
      <c r="C14" s="68">
        <v>1.0067155999999999</v>
      </c>
      <c r="D14" s="68">
        <v>1.0713677099999999</v>
      </c>
      <c r="E14" s="69">
        <f t="shared" si="0"/>
        <v>-6.0345397193275474E-2</v>
      </c>
      <c r="F14" s="59">
        <f t="shared" si="1"/>
        <v>1.4160122589659135E-2</v>
      </c>
      <c r="G14" s="155">
        <v>1.4162729434350001</v>
      </c>
      <c r="H14" s="68">
        <v>17.63</v>
      </c>
    </row>
    <row r="15" spans="1:8" ht="12.75" customHeight="1" x14ac:dyDescent="0.15">
      <c r="A15" s="67" t="s">
        <v>975</v>
      </c>
      <c r="B15" s="67" t="s">
        <v>956</v>
      </c>
      <c r="C15" s="68">
        <v>0.64935374999999995</v>
      </c>
      <c r="D15" s="68">
        <v>0.11496463999999999</v>
      </c>
      <c r="E15" s="69">
        <f t="shared" si="0"/>
        <v>4.6482910745425725</v>
      </c>
      <c r="F15" s="59">
        <f t="shared" si="1"/>
        <v>9.1335911592657047E-3</v>
      </c>
      <c r="G15" s="155">
        <v>15.993109146511499</v>
      </c>
      <c r="H15" s="68">
        <v>17.329999999999998</v>
      </c>
    </row>
    <row r="16" spans="1:8" ht="12.75" customHeight="1" x14ac:dyDescent="0.15">
      <c r="A16" s="67" t="s">
        <v>978</v>
      </c>
      <c r="B16" s="67" t="s">
        <v>959</v>
      </c>
      <c r="C16" s="68">
        <v>0.58809709999999993</v>
      </c>
      <c r="D16" s="68">
        <v>1.95988148</v>
      </c>
      <c r="E16" s="69">
        <f t="shared" si="0"/>
        <v>-0.69993231427443259</v>
      </c>
      <c r="F16" s="59">
        <f t="shared" si="1"/>
        <v>8.2719757502744823E-3</v>
      </c>
      <c r="G16" s="155">
        <v>4.9157281765927001</v>
      </c>
      <c r="H16" s="68">
        <v>17.649999999999999</v>
      </c>
    </row>
    <row r="17" spans="1:8" ht="12.75" customHeight="1" x14ac:dyDescent="0.15">
      <c r="A17" s="67" t="s">
        <v>977</v>
      </c>
      <c r="B17" s="67" t="s">
        <v>958</v>
      </c>
      <c r="C17" s="68">
        <v>0.49266367999999999</v>
      </c>
      <c r="D17" s="68">
        <v>1.06269809</v>
      </c>
      <c r="E17" s="69">
        <f t="shared" si="0"/>
        <v>-0.5364029684103413</v>
      </c>
      <c r="F17" s="59">
        <f t="shared" si="1"/>
        <v>6.9296414044568294E-3</v>
      </c>
      <c r="G17" s="155">
        <v>0.7527244515</v>
      </c>
      <c r="H17" s="68">
        <v>17.149999999999999</v>
      </c>
    </row>
    <row r="18" spans="1:8" ht="12.75" customHeight="1" x14ac:dyDescent="0.15">
      <c r="A18" s="67" t="s">
        <v>1450</v>
      </c>
      <c r="B18" s="67" t="s">
        <v>1439</v>
      </c>
      <c r="C18" s="68">
        <v>0.41181702000000003</v>
      </c>
      <c r="D18" s="68">
        <v>0.41372507000000003</v>
      </c>
      <c r="E18" s="69">
        <f t="shared" si="0"/>
        <v>-4.6118790915908869E-3</v>
      </c>
      <c r="F18" s="59">
        <f t="shared" si="1"/>
        <v>5.7924795122953378E-3</v>
      </c>
      <c r="G18" s="155">
        <v>0.10546430752000001</v>
      </c>
      <c r="H18" s="68">
        <v>28.84</v>
      </c>
    </row>
    <row r="19" spans="1:8" ht="12.75" customHeight="1" x14ac:dyDescent="0.15">
      <c r="A19" s="67" t="s">
        <v>971</v>
      </c>
      <c r="B19" s="67" t="s">
        <v>952</v>
      </c>
      <c r="C19" s="68">
        <v>0.30290181999999999</v>
      </c>
      <c r="D19" s="68">
        <v>2.8348000000000002E-2</v>
      </c>
      <c r="E19" s="69">
        <f t="shared" si="0"/>
        <v>9.685121348948778</v>
      </c>
      <c r="F19" s="59">
        <f t="shared" si="1"/>
        <v>4.2605149893682635E-3</v>
      </c>
      <c r="G19" s="155">
        <v>0.215</v>
      </c>
      <c r="H19" s="68">
        <v>106.1</v>
      </c>
    </row>
    <row r="20" spans="1:8" ht="12.75" customHeight="1" x14ac:dyDescent="0.15">
      <c r="A20" s="67" t="s">
        <v>1441</v>
      </c>
      <c r="B20" s="67" t="s">
        <v>1429</v>
      </c>
      <c r="C20" s="68">
        <v>0.28216045000000001</v>
      </c>
      <c r="D20" s="68">
        <v>0.45201478</v>
      </c>
      <c r="E20" s="69">
        <f t="shared" si="0"/>
        <v>-0.37577162852949186</v>
      </c>
      <c r="F20" s="59">
        <f t="shared" si="1"/>
        <v>3.9687738641910261E-3</v>
      </c>
      <c r="G20" s="155">
        <v>1.03550559168</v>
      </c>
      <c r="H20" s="68">
        <v>18.05</v>
      </c>
    </row>
    <row r="21" spans="1:8" ht="12.75" customHeight="1" x14ac:dyDescent="0.15">
      <c r="A21" s="67" t="s">
        <v>1442</v>
      </c>
      <c r="B21" s="67" t="s">
        <v>1430</v>
      </c>
      <c r="C21" s="68">
        <v>0.20083035999999999</v>
      </c>
      <c r="D21" s="68">
        <v>0.30190728000000006</v>
      </c>
      <c r="E21" s="69">
        <f t="shared" si="0"/>
        <v>-0.33479457666605472</v>
      </c>
      <c r="F21" s="59">
        <f t="shared" si="1"/>
        <v>2.824812208458254E-3</v>
      </c>
      <c r="G21" s="155">
        <v>0.9547373932355</v>
      </c>
      <c r="H21" s="68">
        <v>18.5</v>
      </c>
    </row>
    <row r="22" spans="1:8" ht="12.75" customHeight="1" x14ac:dyDescent="0.15">
      <c r="A22" s="67" t="s">
        <v>979</v>
      </c>
      <c r="B22" s="67" t="s">
        <v>960</v>
      </c>
      <c r="C22" s="68">
        <v>0.18817391</v>
      </c>
      <c r="D22" s="68">
        <v>10.155145689999999</v>
      </c>
      <c r="E22" s="69">
        <f t="shared" si="0"/>
        <v>-0.98147009252803741</v>
      </c>
      <c r="F22" s="59">
        <f t="shared" si="1"/>
        <v>2.6467908451756235E-3</v>
      </c>
      <c r="G22" s="155">
        <v>10.710390091025001</v>
      </c>
      <c r="H22" s="68">
        <v>27.76</v>
      </c>
    </row>
    <row r="23" spans="1:8" ht="12.75" customHeight="1" x14ac:dyDescent="0.15">
      <c r="A23" s="67" t="s">
        <v>1599</v>
      </c>
      <c r="B23" s="67" t="s">
        <v>1435</v>
      </c>
      <c r="C23" s="68">
        <v>0.17884069</v>
      </c>
      <c r="D23" s="68">
        <v>4.6275739999999996E-2</v>
      </c>
      <c r="E23" s="69">
        <f t="shared" si="0"/>
        <v>2.8646748814821765</v>
      </c>
      <c r="F23" s="59">
        <f t="shared" si="1"/>
        <v>2.515512915881334E-3</v>
      </c>
      <c r="G23" s="155">
        <v>0.38029199480999998</v>
      </c>
      <c r="H23" s="68">
        <v>18.21</v>
      </c>
    </row>
    <row r="24" spans="1:8" ht="12.75" customHeight="1" x14ac:dyDescent="0.15">
      <c r="A24" s="67" t="s">
        <v>1444</v>
      </c>
      <c r="B24" s="67" t="s">
        <v>1432</v>
      </c>
      <c r="C24" s="68">
        <v>0.17690642000000001</v>
      </c>
      <c r="D24" s="68">
        <v>0.22496988000000001</v>
      </c>
      <c r="E24" s="69">
        <f t="shared" si="0"/>
        <v>-0.21364397758491049</v>
      </c>
      <c r="F24" s="59">
        <f t="shared" si="1"/>
        <v>2.4883061254814434E-3</v>
      </c>
      <c r="G24" s="155">
        <v>0.67218335360511994</v>
      </c>
      <c r="H24" s="68">
        <v>76.45</v>
      </c>
    </row>
    <row r="25" spans="1:8" ht="12.75" customHeight="1" x14ac:dyDescent="0.15">
      <c r="A25" s="67" t="s">
        <v>974</v>
      </c>
      <c r="B25" s="67" t="s">
        <v>955</v>
      </c>
      <c r="C25" s="68">
        <v>0.16709811999999999</v>
      </c>
      <c r="D25" s="68">
        <v>1.3613951799999999</v>
      </c>
      <c r="E25" s="69">
        <f t="shared" si="0"/>
        <v>-0.87725965064750711</v>
      </c>
      <c r="F25" s="59">
        <f t="shared" si="1"/>
        <v>2.3503458809037755E-3</v>
      </c>
      <c r="G25" s="155">
        <v>1.9995977567159999</v>
      </c>
      <c r="H25" s="68">
        <v>27.26</v>
      </c>
    </row>
    <row r="26" spans="1:8" ht="12.75" customHeight="1" x14ac:dyDescent="0.15">
      <c r="A26" s="67" t="s">
        <v>1443</v>
      </c>
      <c r="B26" s="67" t="s">
        <v>1431</v>
      </c>
      <c r="C26" s="68">
        <v>0.16131101</v>
      </c>
      <c r="D26" s="68">
        <v>3.4013599999999998E-2</v>
      </c>
      <c r="E26" s="69">
        <f t="shared" si="0"/>
        <v>3.7425444528071132</v>
      </c>
      <c r="F26" s="59">
        <f t="shared" si="1"/>
        <v>2.2689463406166854E-3</v>
      </c>
      <c r="G26" s="155">
        <v>6.9200738779200002</v>
      </c>
      <c r="H26" s="68">
        <v>71.12</v>
      </c>
    </row>
    <row r="27" spans="1:8" ht="12.75" customHeight="1" x14ac:dyDescent="0.15">
      <c r="A27" s="67" t="s">
        <v>981</v>
      </c>
      <c r="B27" s="67" t="s">
        <v>964</v>
      </c>
      <c r="C27" s="68">
        <v>0.11914704</v>
      </c>
      <c r="D27" s="68">
        <v>0</v>
      </c>
      <c r="E27" s="69" t="str">
        <f t="shared" si="0"/>
        <v/>
      </c>
      <c r="F27" s="59">
        <f t="shared" si="1"/>
        <v>1.6758821385056718E-3</v>
      </c>
      <c r="G27" s="155">
        <v>0.46901468348000003</v>
      </c>
      <c r="H27" s="68">
        <v>27.07</v>
      </c>
    </row>
    <row r="28" spans="1:8" ht="12.75" customHeight="1" x14ac:dyDescent="0.15">
      <c r="A28" s="67" t="s">
        <v>983</v>
      </c>
      <c r="B28" s="67" t="s">
        <v>966</v>
      </c>
      <c r="C28" s="68">
        <v>8.99002E-2</v>
      </c>
      <c r="D28" s="68">
        <v>0.10070860000000001</v>
      </c>
      <c r="E28" s="69">
        <f t="shared" si="0"/>
        <v>-0.10732350563904181</v>
      </c>
      <c r="F28" s="59">
        <f t="shared" si="1"/>
        <v>1.2645059367659289E-3</v>
      </c>
      <c r="G28" s="155">
        <v>0.62439999999999996</v>
      </c>
      <c r="H28" s="68">
        <v>352.32</v>
      </c>
    </row>
    <row r="29" spans="1:8" ht="12.75" customHeight="1" x14ac:dyDescent="0.15">
      <c r="A29" s="67" t="s">
        <v>1445</v>
      </c>
      <c r="B29" s="67" t="s">
        <v>1433</v>
      </c>
      <c r="C29" s="68">
        <v>8.4096160000000003E-2</v>
      </c>
      <c r="D29" s="68">
        <v>2.1738799999999999E-2</v>
      </c>
      <c r="E29" s="69">
        <f t="shared" si="0"/>
        <v>2.8684821609288464</v>
      </c>
      <c r="F29" s="59">
        <f t="shared" si="1"/>
        <v>1.1828682648004948E-3</v>
      </c>
      <c r="G29" s="155">
        <v>0.14649827427000001</v>
      </c>
      <c r="H29" s="68">
        <v>28.75</v>
      </c>
    </row>
    <row r="30" spans="1:8" ht="12.75" customHeight="1" x14ac:dyDescent="0.15">
      <c r="A30" s="67" t="s">
        <v>982</v>
      </c>
      <c r="B30" s="67" t="s">
        <v>965</v>
      </c>
      <c r="C30" s="68">
        <v>1.961452E-2</v>
      </c>
      <c r="D30" s="68">
        <v>0</v>
      </c>
      <c r="E30" s="69" t="str">
        <f t="shared" si="0"/>
        <v/>
      </c>
      <c r="F30" s="59">
        <f t="shared" si="1"/>
        <v>2.7589123257583463E-4</v>
      </c>
      <c r="G30" s="155">
        <v>0.17401569935610001</v>
      </c>
      <c r="H30" s="68">
        <v>26.94</v>
      </c>
    </row>
    <row r="31" spans="1:8" ht="12.75" customHeight="1" x14ac:dyDescent="0.15">
      <c r="A31" s="67" t="s">
        <v>397</v>
      </c>
      <c r="B31" s="67" t="s">
        <v>400</v>
      </c>
      <c r="C31" s="68">
        <v>2.31256E-3</v>
      </c>
      <c r="D31" s="68">
        <v>1.08917088</v>
      </c>
      <c r="E31" s="69">
        <f t="shared" si="0"/>
        <v>-0.99787677026400123</v>
      </c>
      <c r="F31" s="59">
        <f t="shared" si="1"/>
        <v>3.252769014003769E-5</v>
      </c>
      <c r="G31" s="155">
        <v>4.2422867000000002</v>
      </c>
      <c r="H31" s="68">
        <v>64.709999999999994</v>
      </c>
    </row>
    <row r="32" spans="1:8" ht="12.75" customHeight="1" x14ac:dyDescent="0.15">
      <c r="A32" s="67" t="s">
        <v>604</v>
      </c>
      <c r="B32" s="67" t="s">
        <v>967</v>
      </c>
      <c r="C32" s="68">
        <v>8.7759999999999997E-4</v>
      </c>
      <c r="D32" s="68">
        <v>0.10868800000000001</v>
      </c>
      <c r="E32" s="69">
        <f t="shared" si="0"/>
        <v>-0.99192551155601349</v>
      </c>
      <c r="F32" s="59">
        <f t="shared" si="1"/>
        <v>1.2344026043387881E-5</v>
      </c>
      <c r="G32" s="155">
        <v>6.7828214999999998</v>
      </c>
      <c r="H32" s="68">
        <v>89.73</v>
      </c>
    </row>
    <row r="33" spans="1:8" ht="12.75" customHeight="1" x14ac:dyDescent="0.15">
      <c r="A33" s="67" t="s">
        <v>1447</v>
      </c>
      <c r="B33" s="67" t="s">
        <v>1436</v>
      </c>
      <c r="C33" s="68">
        <v>0</v>
      </c>
      <c r="D33" s="68">
        <v>0.47518658000000003</v>
      </c>
      <c r="E33" s="69">
        <f t="shared" si="0"/>
        <v>-1</v>
      </c>
      <c r="F33" s="59">
        <f t="shared" si="1"/>
        <v>0</v>
      </c>
      <c r="G33" s="155">
        <v>0.72898476926999989</v>
      </c>
      <c r="H33" s="68">
        <v>17.36</v>
      </c>
    </row>
    <row r="34" spans="1:8" ht="12.75" customHeight="1" x14ac:dyDescent="0.15">
      <c r="A34" s="67" t="s">
        <v>1449</v>
      </c>
      <c r="B34" s="67" t="s">
        <v>1438</v>
      </c>
      <c r="C34" s="68">
        <v>0</v>
      </c>
      <c r="D34" s="68">
        <v>0.21684329999999999</v>
      </c>
      <c r="E34" s="69">
        <f t="shared" si="0"/>
        <v>-1</v>
      </c>
      <c r="F34" s="59">
        <f t="shared" si="1"/>
        <v>0</v>
      </c>
      <c r="G34" s="155">
        <v>0.31814950704138001</v>
      </c>
      <c r="H34" s="68">
        <v>93.43</v>
      </c>
    </row>
    <row r="35" spans="1:8" ht="12.75" customHeight="1" x14ac:dyDescent="0.15">
      <c r="A35" s="67" t="s">
        <v>606</v>
      </c>
      <c r="B35" s="67" t="s">
        <v>962</v>
      </c>
      <c r="C35" s="68">
        <v>0</v>
      </c>
      <c r="D35" s="68">
        <v>0</v>
      </c>
      <c r="E35" s="69" t="str">
        <f t="shared" si="0"/>
        <v/>
      </c>
      <c r="F35" s="59">
        <f t="shared" si="1"/>
        <v>0</v>
      </c>
      <c r="G35" s="155">
        <v>6.0061657500000001</v>
      </c>
      <c r="H35" s="68">
        <v>119.13</v>
      </c>
    </row>
    <row r="36" spans="1:8" ht="12.75" customHeight="1" x14ac:dyDescent="0.15">
      <c r="A36" s="67" t="s">
        <v>605</v>
      </c>
      <c r="B36" s="67" t="s">
        <v>968</v>
      </c>
      <c r="C36" s="68">
        <v>0</v>
      </c>
      <c r="D36" s="68">
        <v>0</v>
      </c>
      <c r="E36" s="69" t="str">
        <f t="shared" si="0"/>
        <v/>
      </c>
      <c r="F36" s="59">
        <f t="shared" si="1"/>
        <v>0</v>
      </c>
      <c r="G36" s="155">
        <v>4.9543340000000002</v>
      </c>
      <c r="H36" s="68">
        <v>83.73</v>
      </c>
    </row>
    <row r="37" spans="1:8" ht="12.75" customHeight="1" x14ac:dyDescent="0.15">
      <c r="A37" s="67" t="s">
        <v>602</v>
      </c>
      <c r="B37" s="67" t="s">
        <v>969</v>
      </c>
      <c r="C37" s="68">
        <v>0</v>
      </c>
      <c r="D37" s="68">
        <v>0</v>
      </c>
      <c r="E37" s="69" t="str">
        <f t="shared" si="0"/>
        <v/>
      </c>
      <c r="F37" s="59">
        <f t="shared" si="1"/>
        <v>0</v>
      </c>
      <c r="G37" s="155">
        <v>7.0408262399999995</v>
      </c>
      <c r="H37" s="68">
        <v>53.61</v>
      </c>
    </row>
    <row r="38" spans="1:8" ht="12.75" customHeight="1" x14ac:dyDescent="0.15">
      <c r="A38" s="67" t="s">
        <v>603</v>
      </c>
      <c r="B38" s="67" t="s">
        <v>961</v>
      </c>
      <c r="C38" s="68">
        <v>0</v>
      </c>
      <c r="D38" s="68">
        <v>0</v>
      </c>
      <c r="E38" s="69" t="str">
        <f t="shared" si="0"/>
        <v/>
      </c>
      <c r="F38" s="59">
        <f t="shared" si="1"/>
        <v>0</v>
      </c>
      <c r="G38" s="155">
        <v>7.4232877999999998</v>
      </c>
      <c r="H38" s="68">
        <v>55.08</v>
      </c>
    </row>
    <row r="39" spans="1:8" ht="12.75" customHeight="1" x14ac:dyDescent="0.15">
      <c r="A39" s="67" t="s">
        <v>1448</v>
      </c>
      <c r="B39" s="67" t="s">
        <v>1437</v>
      </c>
      <c r="C39" s="68">
        <v>0</v>
      </c>
      <c r="D39" s="68">
        <v>0</v>
      </c>
      <c r="E39" s="69" t="str">
        <f t="shared" si="0"/>
        <v/>
      </c>
      <c r="F39" s="59">
        <f t="shared" si="1"/>
        <v>0</v>
      </c>
      <c r="G39" s="155">
        <v>0.33441094749999994</v>
      </c>
      <c r="H39" s="68">
        <v>71.64</v>
      </c>
    </row>
    <row r="40" spans="1:8" ht="12.75" customHeight="1" x14ac:dyDescent="0.15">
      <c r="A40" s="67" t="s">
        <v>398</v>
      </c>
      <c r="B40" s="67" t="s">
        <v>401</v>
      </c>
      <c r="C40" s="68">
        <v>0</v>
      </c>
      <c r="D40" s="68">
        <v>0</v>
      </c>
      <c r="E40" s="69" t="str">
        <f t="shared" si="0"/>
        <v/>
      </c>
      <c r="F40" s="59">
        <f t="shared" si="1"/>
        <v>0</v>
      </c>
      <c r="G40" s="155">
        <v>6.9669873899999999</v>
      </c>
      <c r="H40" s="68">
        <v>49.94</v>
      </c>
    </row>
    <row r="41" spans="1:8" ht="12.75" customHeight="1" x14ac:dyDescent="0.15">
      <c r="A41" s="67" t="s">
        <v>399</v>
      </c>
      <c r="B41" s="67" t="s">
        <v>402</v>
      </c>
      <c r="C41" s="68">
        <v>0</v>
      </c>
      <c r="D41" s="68">
        <v>0</v>
      </c>
      <c r="E41" s="69" t="str">
        <f t="shared" si="0"/>
        <v/>
      </c>
      <c r="F41" s="59">
        <f t="shared" si="1"/>
        <v>0</v>
      </c>
      <c r="G41" s="155">
        <v>5.0483314000000004</v>
      </c>
      <c r="H41" s="68">
        <v>78.790000000000006</v>
      </c>
    </row>
    <row r="42" spans="1:8" ht="12.75" customHeight="1" x14ac:dyDescent="0.15">
      <c r="A42" s="35"/>
      <c r="B42" s="36">
        <f>COUNTA(B7:B41)</f>
        <v>35</v>
      </c>
      <c r="C42" s="97">
        <f>SUM(C7:C41)</f>
        <v>71.095118960000036</v>
      </c>
      <c r="D42" s="112">
        <f>SUM(D7:D41)</f>
        <v>70.100429759999997</v>
      </c>
      <c r="E42" s="19">
        <f t="shared" si="0"/>
        <v>1.4189487901935971E-2</v>
      </c>
      <c r="F42" s="89">
        <f>SUM(F7:F41)</f>
        <v>0.99999999999999978</v>
      </c>
      <c r="G42" s="91">
        <f>SUM(G7:G41)</f>
        <v>216.56903914431916</v>
      </c>
      <c r="H42" s="90"/>
    </row>
    <row r="43" spans="1:8" ht="12.75" customHeight="1" x14ac:dyDescent="0.15">
      <c r="A43" s="37"/>
      <c r="B43" s="37"/>
      <c r="C43" s="37"/>
      <c r="D43" s="37"/>
      <c r="E43" s="38"/>
      <c r="F43" s="54"/>
    </row>
    <row r="44" spans="1:8" ht="12.75" customHeight="1" x14ac:dyDescent="0.15">
      <c r="A44" s="43" t="s">
        <v>136</v>
      </c>
      <c r="B44" s="37"/>
      <c r="C44" s="37"/>
      <c r="D44" s="37"/>
      <c r="E44" s="38"/>
      <c r="F44" s="37"/>
      <c r="G44" s="79"/>
    </row>
    <row r="45" spans="1:8" ht="12.75" customHeight="1" x14ac:dyDescent="0.15">
      <c r="A45" s="37"/>
      <c r="B45" s="37"/>
      <c r="C45" s="37"/>
      <c r="D45" s="37"/>
      <c r="E45" s="38"/>
      <c r="F45" s="37"/>
    </row>
    <row r="46" spans="1:8" ht="12.75" customHeight="1" x14ac:dyDescent="0.15">
      <c r="A46" s="37"/>
      <c r="B46" s="37"/>
      <c r="C46" s="37"/>
      <c r="D46" s="37"/>
      <c r="E46" s="38"/>
      <c r="F46" s="37"/>
    </row>
    <row r="47" spans="1:8" ht="12.75" customHeight="1" x14ac:dyDescent="0.15">
      <c r="A47" s="37"/>
      <c r="B47" s="37"/>
      <c r="C47" s="37"/>
      <c r="D47" s="37"/>
    </row>
    <row r="48" spans="1:8" ht="12.75" customHeight="1" x14ac:dyDescent="0.15">
      <c r="A48" s="37"/>
      <c r="B48" s="37"/>
      <c r="C48" s="37"/>
      <c r="D48" s="37"/>
    </row>
    <row r="49" spans="1:4" ht="12.75" customHeight="1" x14ac:dyDescent="0.15">
      <c r="A49" s="37"/>
      <c r="B49" s="37"/>
      <c r="C49" s="37"/>
      <c r="D49" s="37"/>
    </row>
    <row r="50" spans="1:4" ht="12.75" customHeight="1" x14ac:dyDescent="0.15">
      <c r="A50" s="37"/>
      <c r="B50" s="37"/>
      <c r="C50" s="37"/>
      <c r="D50" s="37"/>
    </row>
    <row r="51" spans="1:4" ht="12.75" customHeight="1" x14ac:dyDescent="0.15">
      <c r="A51" s="37"/>
      <c r="B51" s="37"/>
      <c r="C51" s="37"/>
      <c r="D51" s="37"/>
    </row>
    <row r="52" spans="1:4" ht="12.75" customHeight="1" x14ac:dyDescent="0.15">
      <c r="A52" s="37"/>
      <c r="B52" s="37"/>
      <c r="C52" s="37"/>
      <c r="D52" s="37"/>
    </row>
    <row r="53" spans="1:4" ht="12.75" customHeight="1" x14ac:dyDescent="0.15">
      <c r="A53" s="37"/>
      <c r="B53" s="37"/>
      <c r="C53" s="37"/>
      <c r="D53" s="37"/>
    </row>
    <row r="54" spans="1:4" ht="12.75" customHeight="1" x14ac:dyDescent="0.15">
      <c r="A54" s="37"/>
      <c r="B54" s="37"/>
      <c r="C54" s="37"/>
      <c r="D54" s="37"/>
    </row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</sheetData>
  <autoFilter ref="A5:H42">
    <filterColumn colId="2" showButton="0"/>
    <filterColumn colId="3" showButton="0"/>
  </autoFilter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1952"/>
  <sheetViews>
    <sheetView showGridLines="0" workbookViewId="0"/>
  </sheetViews>
  <sheetFormatPr baseColWidth="10" defaultColWidth="9.1640625" defaultRowHeight="13" x14ac:dyDescent="0.15"/>
  <cols>
    <col min="1" max="1" width="55.83203125" style="133" bestFit="1" customWidth="1"/>
    <col min="2" max="2" width="19.33203125" style="133" customWidth="1"/>
    <col min="3" max="3" width="18.1640625" style="133" customWidth="1"/>
    <col min="4" max="4" width="35.33203125" style="133" bestFit="1" customWidth="1"/>
    <col min="5" max="16384" width="9.1640625" style="119"/>
  </cols>
  <sheetData>
    <row r="1" spans="1:4" ht="20" x14ac:dyDescent="0.2">
      <c r="A1" s="118" t="s">
        <v>654</v>
      </c>
      <c r="B1" s="119"/>
      <c r="C1" s="119"/>
      <c r="D1" s="119"/>
    </row>
    <row r="2" spans="1:4" ht="16" x14ac:dyDescent="0.2">
      <c r="A2" s="120" t="s">
        <v>919</v>
      </c>
      <c r="B2" s="119"/>
      <c r="C2" s="119"/>
      <c r="D2" s="119"/>
    </row>
    <row r="3" spans="1:4" x14ac:dyDescent="0.15">
      <c r="A3" s="121"/>
      <c r="B3" s="121"/>
      <c r="C3" s="121"/>
      <c r="D3" s="121"/>
    </row>
    <row r="4" spans="1:4" x14ac:dyDescent="0.15">
      <c r="A4" s="119"/>
      <c r="B4" s="119"/>
      <c r="C4" s="119"/>
      <c r="D4" s="119"/>
    </row>
    <row r="5" spans="1:4" x14ac:dyDescent="0.15">
      <c r="A5" s="122" t="s">
        <v>851</v>
      </c>
      <c r="B5" s="123" t="s">
        <v>204</v>
      </c>
      <c r="C5" s="124" t="s">
        <v>1939</v>
      </c>
      <c r="D5" s="123" t="s">
        <v>1589</v>
      </c>
    </row>
    <row r="6" spans="1:4" x14ac:dyDescent="0.15">
      <c r="A6" s="125"/>
      <c r="B6" s="125"/>
      <c r="C6" s="126"/>
      <c r="D6" s="125"/>
    </row>
    <row r="7" spans="1:4" x14ac:dyDescent="0.15">
      <c r="A7" s="128" t="s">
        <v>1017</v>
      </c>
      <c r="B7" s="127" t="s">
        <v>1018</v>
      </c>
      <c r="C7" s="128" t="s">
        <v>1909</v>
      </c>
      <c r="D7" s="128" t="s">
        <v>1590</v>
      </c>
    </row>
    <row r="8" spans="1:4" x14ac:dyDescent="0.15">
      <c r="A8" s="128"/>
      <c r="B8" s="128"/>
      <c r="C8" s="128"/>
      <c r="D8" s="128" t="s">
        <v>543</v>
      </c>
    </row>
    <row r="9" spans="1:4" x14ac:dyDescent="0.15">
      <c r="A9" s="128" t="s">
        <v>726</v>
      </c>
      <c r="B9" s="128" t="s">
        <v>727</v>
      </c>
      <c r="C9" s="128" t="s">
        <v>1909</v>
      </c>
      <c r="D9" s="128" t="s">
        <v>542</v>
      </c>
    </row>
    <row r="10" spans="1:4" x14ac:dyDescent="0.15">
      <c r="A10" s="128" t="s">
        <v>1048</v>
      </c>
      <c r="B10" s="128" t="s">
        <v>2165</v>
      </c>
      <c r="C10" s="128" t="s">
        <v>1909</v>
      </c>
      <c r="D10" s="128" t="s">
        <v>1591</v>
      </c>
    </row>
    <row r="11" spans="1:4" x14ac:dyDescent="0.15">
      <c r="A11" s="128" t="s">
        <v>1049</v>
      </c>
      <c r="B11" s="128" t="s">
        <v>2166</v>
      </c>
      <c r="C11" s="128" t="s">
        <v>1909</v>
      </c>
      <c r="D11" s="128" t="s">
        <v>1591</v>
      </c>
    </row>
    <row r="12" spans="1:4" x14ac:dyDescent="0.15">
      <c r="A12" s="128" t="s">
        <v>1050</v>
      </c>
      <c r="B12" s="128" t="s">
        <v>2164</v>
      </c>
      <c r="C12" s="128" t="s">
        <v>1909</v>
      </c>
      <c r="D12" s="128" t="s">
        <v>1591</v>
      </c>
    </row>
    <row r="13" spans="1:4" x14ac:dyDescent="0.15">
      <c r="A13" s="128" t="s">
        <v>1051</v>
      </c>
      <c r="B13" s="128" t="s">
        <v>2167</v>
      </c>
      <c r="C13" s="128" t="s">
        <v>1909</v>
      </c>
      <c r="D13" s="128" t="s">
        <v>1591</v>
      </c>
    </row>
    <row r="14" spans="1:4" x14ac:dyDescent="0.15">
      <c r="A14" s="128" t="s">
        <v>1951</v>
      </c>
      <c r="B14" s="128" t="s">
        <v>137</v>
      </c>
      <c r="C14" s="128" t="s">
        <v>1909</v>
      </c>
      <c r="D14" s="128" t="s">
        <v>1590</v>
      </c>
    </row>
    <row r="15" spans="1:4" x14ac:dyDescent="0.15">
      <c r="A15" s="128"/>
      <c r="B15" s="128"/>
      <c r="C15" s="128"/>
      <c r="D15" s="128" t="s">
        <v>542</v>
      </c>
    </row>
    <row r="16" spans="1:4" x14ac:dyDescent="0.15">
      <c r="A16" s="128"/>
      <c r="B16" s="128"/>
      <c r="C16" s="128"/>
      <c r="D16" s="128" t="s">
        <v>1593</v>
      </c>
    </row>
    <row r="17" spans="1:4" x14ac:dyDescent="0.15">
      <c r="A17" s="128"/>
      <c r="B17" s="128"/>
      <c r="C17" s="128"/>
      <c r="D17" s="128" t="s">
        <v>1594</v>
      </c>
    </row>
    <row r="18" spans="1:4" x14ac:dyDescent="0.15">
      <c r="A18" s="128" t="s">
        <v>1052</v>
      </c>
      <c r="B18" s="128" t="s">
        <v>2153</v>
      </c>
      <c r="C18" s="128" t="s">
        <v>1909</v>
      </c>
      <c r="D18" s="128" t="s">
        <v>1590</v>
      </c>
    </row>
    <row r="19" spans="1:4" x14ac:dyDescent="0.15">
      <c r="A19" s="128"/>
      <c r="B19" s="128"/>
      <c r="C19" s="128"/>
      <c r="D19" s="128" t="s">
        <v>542</v>
      </c>
    </row>
    <row r="20" spans="1:4" x14ac:dyDescent="0.15">
      <c r="A20" s="128" t="s">
        <v>138</v>
      </c>
      <c r="B20" s="128" t="s">
        <v>139</v>
      </c>
      <c r="C20" s="128" t="s">
        <v>1909</v>
      </c>
      <c r="D20" s="128" t="s">
        <v>542</v>
      </c>
    </row>
    <row r="21" spans="1:4" x14ac:dyDescent="0.15">
      <c r="A21" s="128" t="s">
        <v>2087</v>
      </c>
      <c r="B21" s="128" t="s">
        <v>431</v>
      </c>
      <c r="C21" s="128" t="s">
        <v>1909</v>
      </c>
      <c r="D21" s="128" t="s">
        <v>543</v>
      </c>
    </row>
    <row r="22" spans="1:4" x14ac:dyDescent="0.15">
      <c r="A22" s="128" t="s">
        <v>2088</v>
      </c>
      <c r="B22" s="128" t="s">
        <v>432</v>
      </c>
      <c r="C22" s="128" t="s">
        <v>1909</v>
      </c>
      <c r="D22" s="128" t="s">
        <v>543</v>
      </c>
    </row>
    <row r="23" spans="1:4" x14ac:dyDescent="0.15">
      <c r="A23" s="128" t="s">
        <v>711</v>
      </c>
      <c r="B23" s="128" t="s">
        <v>713</v>
      </c>
      <c r="C23" s="128" t="s">
        <v>1909</v>
      </c>
      <c r="D23" s="128" t="s">
        <v>542</v>
      </c>
    </row>
    <row r="24" spans="1:4" x14ac:dyDescent="0.15">
      <c r="A24" s="128" t="s">
        <v>1053</v>
      </c>
      <c r="B24" s="128" t="s">
        <v>439</v>
      </c>
      <c r="C24" s="128" t="s">
        <v>1909</v>
      </c>
      <c r="D24" s="128" t="s">
        <v>1590</v>
      </c>
    </row>
    <row r="25" spans="1:4" x14ac:dyDescent="0.15">
      <c r="A25" s="128"/>
      <c r="B25" s="128"/>
      <c r="C25" s="128"/>
      <c r="D25" s="128" t="s">
        <v>543</v>
      </c>
    </row>
    <row r="26" spans="1:4" x14ac:dyDescent="0.15">
      <c r="A26" s="128" t="s">
        <v>722</v>
      </c>
      <c r="B26" s="128" t="s">
        <v>723</v>
      </c>
      <c r="C26" s="128" t="s">
        <v>1909</v>
      </c>
      <c r="D26" s="128" t="s">
        <v>543</v>
      </c>
    </row>
    <row r="27" spans="1:4" x14ac:dyDescent="0.15">
      <c r="A27" s="128" t="s">
        <v>1054</v>
      </c>
      <c r="B27" s="128" t="s">
        <v>433</v>
      </c>
      <c r="C27" s="128" t="s">
        <v>1909</v>
      </c>
      <c r="D27" s="128" t="s">
        <v>1590</v>
      </c>
    </row>
    <row r="28" spans="1:4" x14ac:dyDescent="0.15">
      <c r="A28" s="128"/>
      <c r="B28" s="128"/>
      <c r="C28" s="128"/>
      <c r="D28" s="128" t="s">
        <v>543</v>
      </c>
    </row>
    <row r="29" spans="1:4" x14ac:dyDescent="0.15">
      <c r="A29" s="128" t="s">
        <v>1055</v>
      </c>
      <c r="B29" s="128" t="s">
        <v>434</v>
      </c>
      <c r="C29" s="128" t="s">
        <v>1909</v>
      </c>
      <c r="D29" s="128" t="s">
        <v>1590</v>
      </c>
    </row>
    <row r="30" spans="1:4" x14ac:dyDescent="0.15">
      <c r="A30" s="128"/>
      <c r="B30" s="128"/>
      <c r="C30" s="128"/>
      <c r="D30" s="128" t="s">
        <v>543</v>
      </c>
    </row>
    <row r="31" spans="1:4" x14ac:dyDescent="0.15">
      <c r="A31" s="128" t="s">
        <v>1056</v>
      </c>
      <c r="B31" s="128" t="s">
        <v>435</v>
      </c>
      <c r="C31" s="128" t="s">
        <v>1909</v>
      </c>
      <c r="D31" s="128" t="s">
        <v>1590</v>
      </c>
    </row>
    <row r="32" spans="1:4" x14ac:dyDescent="0.15">
      <c r="A32" s="128"/>
      <c r="B32" s="128"/>
      <c r="C32" s="128"/>
      <c r="D32" s="128" t="s">
        <v>543</v>
      </c>
    </row>
    <row r="33" spans="1:4" x14ac:dyDescent="0.15">
      <c r="A33" s="128" t="s">
        <v>1057</v>
      </c>
      <c r="B33" s="128" t="s">
        <v>436</v>
      </c>
      <c r="C33" s="128" t="s">
        <v>1909</v>
      </c>
      <c r="D33" s="128" t="s">
        <v>1590</v>
      </c>
    </row>
    <row r="34" spans="1:4" x14ac:dyDescent="0.15">
      <c r="A34" s="128"/>
      <c r="B34" s="128"/>
      <c r="C34" s="128"/>
      <c r="D34" s="128" t="s">
        <v>543</v>
      </c>
    </row>
    <row r="35" spans="1:4" x14ac:dyDescent="0.15">
      <c r="A35" s="128" t="s">
        <v>1058</v>
      </c>
      <c r="B35" s="128" t="s">
        <v>437</v>
      </c>
      <c r="C35" s="128" t="s">
        <v>1909</v>
      </c>
      <c r="D35" s="128" t="s">
        <v>1590</v>
      </c>
    </row>
    <row r="36" spans="1:4" x14ac:dyDescent="0.15">
      <c r="A36" s="128"/>
      <c r="B36" s="128"/>
      <c r="C36" s="128"/>
      <c r="D36" s="128" t="s">
        <v>543</v>
      </c>
    </row>
    <row r="37" spans="1:4" x14ac:dyDescent="0.15">
      <c r="A37" s="128" t="s">
        <v>1059</v>
      </c>
      <c r="B37" s="129" t="s">
        <v>438</v>
      </c>
      <c r="C37" s="128" t="s">
        <v>1909</v>
      </c>
      <c r="D37" s="128" t="s">
        <v>1590</v>
      </c>
    </row>
    <row r="38" spans="1:4" x14ac:dyDescent="0.15">
      <c r="A38" s="128"/>
      <c r="B38" s="134"/>
      <c r="C38" s="128"/>
      <c r="D38" s="128" t="s">
        <v>543</v>
      </c>
    </row>
    <row r="39" spans="1:4" x14ac:dyDescent="0.15">
      <c r="A39" s="128" t="s">
        <v>1952</v>
      </c>
      <c r="B39" s="128" t="s">
        <v>140</v>
      </c>
      <c r="C39" s="128" t="s">
        <v>1909</v>
      </c>
      <c r="D39" s="128" t="s">
        <v>542</v>
      </c>
    </row>
    <row r="40" spans="1:4" x14ac:dyDescent="0.15">
      <c r="A40" s="128" t="s">
        <v>141</v>
      </c>
      <c r="B40" s="128" t="s">
        <v>142</v>
      </c>
      <c r="C40" s="128" t="s">
        <v>1909</v>
      </c>
      <c r="D40" s="128" t="s">
        <v>542</v>
      </c>
    </row>
    <row r="41" spans="1:4" x14ac:dyDescent="0.15">
      <c r="A41" s="128" t="s">
        <v>143</v>
      </c>
      <c r="B41" s="128" t="s">
        <v>144</v>
      </c>
      <c r="C41" s="128" t="s">
        <v>1909</v>
      </c>
      <c r="D41" s="128" t="s">
        <v>542</v>
      </c>
    </row>
    <row r="42" spans="1:4" x14ac:dyDescent="0.15">
      <c r="A42" s="128" t="s">
        <v>1060</v>
      </c>
      <c r="B42" s="128" t="s">
        <v>2168</v>
      </c>
      <c r="C42" s="128" t="s">
        <v>1909</v>
      </c>
      <c r="D42" s="128" t="s">
        <v>542</v>
      </c>
    </row>
    <row r="43" spans="1:4" x14ac:dyDescent="0.15">
      <c r="A43" s="128" t="s">
        <v>145</v>
      </c>
      <c r="B43" s="128" t="s">
        <v>146</v>
      </c>
      <c r="C43" s="128" t="s">
        <v>1909</v>
      </c>
      <c r="D43" s="128" t="s">
        <v>542</v>
      </c>
    </row>
    <row r="44" spans="1:4" x14ac:dyDescent="0.15">
      <c r="A44" s="128" t="s">
        <v>1061</v>
      </c>
      <c r="B44" s="128" t="s">
        <v>2139</v>
      </c>
      <c r="C44" s="128" t="s">
        <v>1909</v>
      </c>
      <c r="D44" s="128" t="s">
        <v>542</v>
      </c>
    </row>
    <row r="45" spans="1:4" x14ac:dyDescent="0.15">
      <c r="A45" s="128" t="s">
        <v>1029</v>
      </c>
      <c r="B45" s="128" t="s">
        <v>1030</v>
      </c>
      <c r="C45" s="128" t="s">
        <v>1909</v>
      </c>
      <c r="D45" s="128" t="s">
        <v>542</v>
      </c>
    </row>
    <row r="46" spans="1:4" x14ac:dyDescent="0.15">
      <c r="A46" s="128" t="s">
        <v>147</v>
      </c>
      <c r="B46" s="128" t="s">
        <v>148</v>
      </c>
      <c r="C46" s="128" t="s">
        <v>1909</v>
      </c>
      <c r="D46" s="128" t="s">
        <v>542</v>
      </c>
    </row>
    <row r="47" spans="1:4" x14ac:dyDescent="0.15">
      <c r="A47" s="128" t="s">
        <v>1062</v>
      </c>
      <c r="B47" s="128" t="s">
        <v>440</v>
      </c>
      <c r="C47" s="128" t="s">
        <v>1909</v>
      </c>
      <c r="D47" s="128" t="s">
        <v>542</v>
      </c>
    </row>
    <row r="48" spans="1:4" x14ac:dyDescent="0.15">
      <c r="A48" s="128" t="s">
        <v>149</v>
      </c>
      <c r="B48" s="128" t="s">
        <v>150</v>
      </c>
      <c r="C48" s="128" t="s">
        <v>1909</v>
      </c>
      <c r="D48" s="128" t="s">
        <v>1590</v>
      </c>
    </row>
    <row r="49" spans="1:4" x14ac:dyDescent="0.15">
      <c r="A49" s="128"/>
      <c r="B49" s="128"/>
      <c r="C49" s="128"/>
      <c r="D49" s="128" t="s">
        <v>542</v>
      </c>
    </row>
    <row r="50" spans="1:4" x14ac:dyDescent="0.15">
      <c r="A50" s="128" t="s">
        <v>1063</v>
      </c>
      <c r="B50" s="128" t="s">
        <v>441</v>
      </c>
      <c r="C50" s="128" t="s">
        <v>1909</v>
      </c>
      <c r="D50" s="128" t="s">
        <v>542</v>
      </c>
    </row>
    <row r="51" spans="1:4" x14ac:dyDescent="0.15">
      <c r="A51" s="128" t="s">
        <v>1064</v>
      </c>
      <c r="B51" s="128" t="s">
        <v>442</v>
      </c>
      <c r="C51" s="128" t="s">
        <v>1909</v>
      </c>
      <c r="D51" s="128" t="s">
        <v>542</v>
      </c>
    </row>
    <row r="52" spans="1:4" x14ac:dyDescent="0.15">
      <c r="A52" s="128" t="s">
        <v>1065</v>
      </c>
      <c r="B52" s="128" t="s">
        <v>443</v>
      </c>
      <c r="C52" s="128" t="s">
        <v>1909</v>
      </c>
      <c r="D52" s="128" t="s">
        <v>542</v>
      </c>
    </row>
    <row r="53" spans="1:4" x14ac:dyDescent="0.15">
      <c r="A53" s="128" t="s">
        <v>1023</v>
      </c>
      <c r="B53" s="128" t="s">
        <v>1024</v>
      </c>
      <c r="C53" s="128" t="s">
        <v>1909</v>
      </c>
      <c r="D53" s="128" t="s">
        <v>542</v>
      </c>
    </row>
    <row r="54" spans="1:4" x14ac:dyDescent="0.15">
      <c r="A54" s="128" t="s">
        <v>1066</v>
      </c>
      <c r="B54" s="128" t="s">
        <v>2169</v>
      </c>
      <c r="C54" s="128" t="s">
        <v>1909</v>
      </c>
      <c r="D54" s="128" t="s">
        <v>542</v>
      </c>
    </row>
    <row r="55" spans="1:4" x14ac:dyDescent="0.15">
      <c r="A55" s="128" t="s">
        <v>1067</v>
      </c>
      <c r="B55" s="128" t="s">
        <v>444</v>
      </c>
      <c r="C55" s="128" t="s">
        <v>1909</v>
      </c>
      <c r="D55" s="128" t="s">
        <v>1590</v>
      </c>
    </row>
    <row r="56" spans="1:4" x14ac:dyDescent="0.15">
      <c r="A56" s="128"/>
      <c r="B56" s="128"/>
      <c r="C56" s="128"/>
      <c r="D56" s="128" t="s">
        <v>542</v>
      </c>
    </row>
    <row r="57" spans="1:4" x14ac:dyDescent="0.15">
      <c r="A57" s="128" t="s">
        <v>1068</v>
      </c>
      <c r="B57" s="128" t="s">
        <v>445</v>
      </c>
      <c r="C57" s="128" t="s">
        <v>1909</v>
      </c>
      <c r="D57" s="128" t="s">
        <v>542</v>
      </c>
    </row>
    <row r="58" spans="1:4" x14ac:dyDescent="0.15">
      <c r="A58" s="128" t="s">
        <v>1069</v>
      </c>
      <c r="B58" s="128" t="s">
        <v>446</v>
      </c>
      <c r="C58" s="128" t="s">
        <v>1909</v>
      </c>
      <c r="D58" s="128" t="s">
        <v>542</v>
      </c>
    </row>
    <row r="59" spans="1:4" x14ac:dyDescent="0.15">
      <c r="A59" s="128" t="s">
        <v>1070</v>
      </c>
      <c r="B59" s="128" t="s">
        <v>447</v>
      </c>
      <c r="C59" s="128" t="s">
        <v>1909</v>
      </c>
      <c r="D59" s="128" t="s">
        <v>542</v>
      </c>
    </row>
    <row r="60" spans="1:4" x14ac:dyDescent="0.15">
      <c r="A60" s="128" t="s">
        <v>1071</v>
      </c>
      <c r="B60" s="128" t="s">
        <v>448</v>
      </c>
      <c r="C60" s="128" t="s">
        <v>1909</v>
      </c>
      <c r="D60" s="128" t="s">
        <v>542</v>
      </c>
    </row>
    <row r="61" spans="1:4" x14ac:dyDescent="0.15">
      <c r="A61" s="128" t="s">
        <v>1072</v>
      </c>
      <c r="B61" s="128" t="s">
        <v>449</v>
      </c>
      <c r="C61" s="128" t="s">
        <v>1909</v>
      </c>
      <c r="D61" s="128" t="s">
        <v>542</v>
      </c>
    </row>
    <row r="62" spans="1:4" x14ac:dyDescent="0.15">
      <c r="A62" s="128" t="s">
        <v>1073</v>
      </c>
      <c r="B62" s="128" t="s">
        <v>450</v>
      </c>
      <c r="C62" s="128" t="s">
        <v>1909</v>
      </c>
      <c r="D62" s="128" t="s">
        <v>542</v>
      </c>
    </row>
    <row r="63" spans="1:4" x14ac:dyDescent="0.15">
      <c r="A63" s="128" t="s">
        <v>1074</v>
      </c>
      <c r="B63" s="128" t="s">
        <v>451</v>
      </c>
      <c r="C63" s="128" t="s">
        <v>1909</v>
      </c>
      <c r="D63" s="128" t="s">
        <v>542</v>
      </c>
    </row>
    <row r="64" spans="1:4" x14ac:dyDescent="0.15">
      <c r="A64" s="128" t="s">
        <v>151</v>
      </c>
      <c r="B64" s="128" t="s">
        <v>152</v>
      </c>
      <c r="C64" s="128" t="s">
        <v>1909</v>
      </c>
      <c r="D64" s="128" t="s">
        <v>1590</v>
      </c>
    </row>
    <row r="65" spans="1:4" x14ac:dyDescent="0.15">
      <c r="A65" s="128"/>
      <c r="B65" s="128"/>
      <c r="C65" s="128"/>
      <c r="D65" s="128" t="s">
        <v>542</v>
      </c>
    </row>
    <row r="66" spans="1:4" x14ac:dyDescent="0.15">
      <c r="A66" s="128" t="s">
        <v>153</v>
      </c>
      <c r="B66" s="128" t="s">
        <v>154</v>
      </c>
      <c r="C66" s="128" t="s">
        <v>1909</v>
      </c>
      <c r="D66" s="128" t="s">
        <v>542</v>
      </c>
    </row>
    <row r="67" spans="1:4" x14ac:dyDescent="0.15">
      <c r="A67" s="128" t="s">
        <v>155</v>
      </c>
      <c r="B67" s="128" t="s">
        <v>156</v>
      </c>
      <c r="C67" s="128" t="s">
        <v>1909</v>
      </c>
      <c r="D67" s="128" t="s">
        <v>1590</v>
      </c>
    </row>
    <row r="68" spans="1:4" x14ac:dyDescent="0.15">
      <c r="A68" s="128"/>
      <c r="B68" s="128"/>
      <c r="C68" s="128"/>
      <c r="D68" s="128" t="s">
        <v>542</v>
      </c>
    </row>
    <row r="69" spans="1:4" x14ac:dyDescent="0.15">
      <c r="A69" s="128" t="s">
        <v>1075</v>
      </c>
      <c r="B69" s="128" t="s">
        <v>2144</v>
      </c>
      <c r="C69" s="128" t="s">
        <v>1909</v>
      </c>
      <c r="D69" s="128" t="s">
        <v>542</v>
      </c>
    </row>
    <row r="70" spans="1:4" x14ac:dyDescent="0.15">
      <c r="A70" s="128" t="s">
        <v>157</v>
      </c>
      <c r="B70" s="128" t="s">
        <v>158</v>
      </c>
      <c r="C70" s="128" t="s">
        <v>1909</v>
      </c>
      <c r="D70" s="128" t="s">
        <v>1590</v>
      </c>
    </row>
    <row r="71" spans="1:4" x14ac:dyDescent="0.15">
      <c r="A71" s="128"/>
      <c r="B71" s="128"/>
      <c r="C71" s="128"/>
      <c r="D71" s="128" t="s">
        <v>542</v>
      </c>
    </row>
    <row r="72" spans="1:4" x14ac:dyDescent="0.15">
      <c r="A72" s="128" t="s">
        <v>1088</v>
      </c>
      <c r="B72" s="129" t="s">
        <v>2150</v>
      </c>
      <c r="C72" s="129" t="s">
        <v>1909</v>
      </c>
      <c r="D72" s="129" t="s">
        <v>542</v>
      </c>
    </row>
    <row r="73" spans="1:4" x14ac:dyDescent="0.15">
      <c r="A73" s="128" t="s">
        <v>1089</v>
      </c>
      <c r="B73" s="128" t="s">
        <v>2170</v>
      </c>
      <c r="C73" s="128" t="s">
        <v>1909</v>
      </c>
      <c r="D73" s="128" t="s">
        <v>542</v>
      </c>
    </row>
    <row r="74" spans="1:4" x14ac:dyDescent="0.15">
      <c r="A74" s="128" t="s">
        <v>159</v>
      </c>
      <c r="B74" s="128" t="s">
        <v>160</v>
      </c>
      <c r="C74" s="128" t="s">
        <v>1909</v>
      </c>
      <c r="D74" s="128" t="s">
        <v>542</v>
      </c>
    </row>
    <row r="75" spans="1:4" x14ac:dyDescent="0.15">
      <c r="A75" s="128" t="s">
        <v>1090</v>
      </c>
      <c r="B75" s="128" t="s">
        <v>2171</v>
      </c>
      <c r="C75" s="128" t="s">
        <v>1909</v>
      </c>
      <c r="D75" s="128" t="s">
        <v>542</v>
      </c>
    </row>
    <row r="76" spans="1:4" x14ac:dyDescent="0.15">
      <c r="A76" s="128" t="s">
        <v>161</v>
      </c>
      <c r="B76" s="128" t="s">
        <v>162</v>
      </c>
      <c r="C76" s="128" t="s">
        <v>1909</v>
      </c>
      <c r="D76" s="128" t="s">
        <v>542</v>
      </c>
    </row>
    <row r="77" spans="1:4" x14ac:dyDescent="0.15">
      <c r="A77" s="128" t="s">
        <v>163</v>
      </c>
      <c r="B77" s="128" t="s">
        <v>164</v>
      </c>
      <c r="C77" s="128" t="s">
        <v>1909</v>
      </c>
      <c r="D77" s="128" t="s">
        <v>542</v>
      </c>
    </row>
    <row r="78" spans="1:4" x14ac:dyDescent="0.15">
      <c r="A78" s="128" t="s">
        <v>1091</v>
      </c>
      <c r="B78" s="128" t="s">
        <v>2158</v>
      </c>
      <c r="C78" s="128" t="s">
        <v>1909</v>
      </c>
      <c r="D78" s="128" t="s">
        <v>542</v>
      </c>
    </row>
    <row r="79" spans="1:4" x14ac:dyDescent="0.15">
      <c r="A79" s="128" t="s">
        <v>691</v>
      </c>
      <c r="B79" s="128" t="s">
        <v>692</v>
      </c>
      <c r="C79" s="128" t="s">
        <v>1909</v>
      </c>
      <c r="D79" s="128" t="s">
        <v>542</v>
      </c>
    </row>
    <row r="80" spans="1:4" x14ac:dyDescent="0.15">
      <c r="A80" s="128"/>
      <c r="B80" s="128"/>
      <c r="C80" s="128"/>
      <c r="D80" s="128" t="s">
        <v>1594</v>
      </c>
    </row>
    <row r="81" spans="1:4" x14ac:dyDescent="0.15">
      <c r="A81" s="128" t="s">
        <v>1092</v>
      </c>
      <c r="B81" s="128" t="s">
        <v>2172</v>
      </c>
      <c r="C81" s="128" t="s">
        <v>1909</v>
      </c>
      <c r="D81" s="128" t="s">
        <v>542</v>
      </c>
    </row>
    <row r="82" spans="1:4" x14ac:dyDescent="0.15">
      <c r="A82" s="128" t="s">
        <v>693</v>
      </c>
      <c r="B82" s="128" t="s">
        <v>694</v>
      </c>
      <c r="C82" s="128" t="s">
        <v>1909</v>
      </c>
      <c r="D82" s="128" t="s">
        <v>542</v>
      </c>
    </row>
    <row r="83" spans="1:4" x14ac:dyDescent="0.15">
      <c r="A83" s="128" t="s">
        <v>165</v>
      </c>
      <c r="B83" s="128" t="s">
        <v>166</v>
      </c>
      <c r="C83" s="128" t="s">
        <v>1909</v>
      </c>
      <c r="D83" s="128" t="s">
        <v>542</v>
      </c>
    </row>
    <row r="84" spans="1:4" x14ac:dyDescent="0.15">
      <c r="A84" s="128" t="s">
        <v>1953</v>
      </c>
      <c r="B84" s="128" t="s">
        <v>167</v>
      </c>
      <c r="C84" s="128" t="s">
        <v>1909</v>
      </c>
      <c r="D84" s="128" t="s">
        <v>542</v>
      </c>
    </row>
    <row r="85" spans="1:4" x14ac:dyDescent="0.15">
      <c r="A85" s="128" t="s">
        <v>1093</v>
      </c>
      <c r="B85" s="128" t="s">
        <v>2163</v>
      </c>
      <c r="C85" s="128" t="s">
        <v>1909</v>
      </c>
      <c r="D85" s="128" t="s">
        <v>1590</v>
      </c>
    </row>
    <row r="86" spans="1:4" x14ac:dyDescent="0.15">
      <c r="A86" s="128"/>
      <c r="B86" s="128"/>
      <c r="C86" s="128"/>
      <c r="D86" s="128" t="s">
        <v>543</v>
      </c>
    </row>
    <row r="87" spans="1:4" x14ac:dyDescent="0.15">
      <c r="A87" s="128" t="s">
        <v>1094</v>
      </c>
      <c r="B87" s="128" t="s">
        <v>2147</v>
      </c>
      <c r="C87" s="128" t="s">
        <v>1909</v>
      </c>
      <c r="D87" s="128" t="s">
        <v>1590</v>
      </c>
    </row>
    <row r="88" spans="1:4" x14ac:dyDescent="0.15">
      <c r="A88" s="128"/>
      <c r="B88" s="128"/>
      <c r="C88" s="128"/>
      <c r="D88" s="128" t="s">
        <v>543</v>
      </c>
    </row>
    <row r="89" spans="1:4" x14ac:dyDescent="0.15">
      <c r="A89" s="128" t="s">
        <v>1095</v>
      </c>
      <c r="B89" s="128" t="s">
        <v>2173</v>
      </c>
      <c r="C89" s="128" t="s">
        <v>1909</v>
      </c>
      <c r="D89" s="128" t="s">
        <v>1590</v>
      </c>
    </row>
    <row r="90" spans="1:4" x14ac:dyDescent="0.15">
      <c r="A90" s="128"/>
      <c r="B90" s="128"/>
      <c r="C90" s="128"/>
      <c r="D90" s="128" t="s">
        <v>543</v>
      </c>
    </row>
    <row r="91" spans="1:4" x14ac:dyDescent="0.15">
      <c r="A91" s="128" t="s">
        <v>1096</v>
      </c>
      <c r="B91" s="128" t="s">
        <v>2156</v>
      </c>
      <c r="C91" s="128" t="s">
        <v>1909</v>
      </c>
      <c r="D91" s="128" t="s">
        <v>1590</v>
      </c>
    </row>
    <row r="92" spans="1:4" x14ac:dyDescent="0.15">
      <c r="A92" s="128"/>
      <c r="B92" s="128"/>
      <c r="C92" s="128"/>
      <c r="D92" s="128" t="s">
        <v>543</v>
      </c>
    </row>
    <row r="93" spans="1:4" x14ac:dyDescent="0.15">
      <c r="A93" s="128" t="s">
        <v>1097</v>
      </c>
      <c r="B93" s="128" t="s">
        <v>2174</v>
      </c>
      <c r="C93" s="128" t="s">
        <v>1909</v>
      </c>
      <c r="D93" s="128" t="s">
        <v>1590</v>
      </c>
    </row>
    <row r="94" spans="1:4" x14ac:dyDescent="0.15">
      <c r="A94" s="128"/>
      <c r="B94" s="128"/>
      <c r="C94" s="128"/>
      <c r="D94" s="128" t="s">
        <v>543</v>
      </c>
    </row>
    <row r="95" spans="1:4" x14ac:dyDescent="0.15">
      <c r="A95" s="128" t="s">
        <v>1098</v>
      </c>
      <c r="B95" s="128" t="s">
        <v>2157</v>
      </c>
      <c r="C95" s="128" t="s">
        <v>1909</v>
      </c>
      <c r="D95" s="128" t="s">
        <v>1590</v>
      </c>
    </row>
    <row r="96" spans="1:4" x14ac:dyDescent="0.15">
      <c r="A96" s="128"/>
      <c r="B96" s="128"/>
      <c r="C96" s="128"/>
      <c r="D96" s="128" t="s">
        <v>543</v>
      </c>
    </row>
    <row r="97" spans="1:4" x14ac:dyDescent="0.15">
      <c r="A97" s="128" t="s">
        <v>1311</v>
      </c>
      <c r="B97" s="128" t="s">
        <v>1312</v>
      </c>
      <c r="C97" s="128" t="s">
        <v>1910</v>
      </c>
      <c r="D97" s="128" t="s">
        <v>1590</v>
      </c>
    </row>
    <row r="98" spans="1:4" x14ac:dyDescent="0.15">
      <c r="A98" s="128" t="s">
        <v>1918</v>
      </c>
      <c r="B98" s="128" t="s">
        <v>1919</v>
      </c>
      <c r="C98" s="128" t="s">
        <v>1910</v>
      </c>
      <c r="D98" s="128" t="s">
        <v>1590</v>
      </c>
    </row>
    <row r="99" spans="1:4" x14ac:dyDescent="0.15">
      <c r="A99" s="128" t="s">
        <v>1920</v>
      </c>
      <c r="B99" s="128" t="s">
        <v>1921</v>
      </c>
      <c r="C99" s="128" t="s">
        <v>1910</v>
      </c>
      <c r="D99" s="128" t="s">
        <v>1590</v>
      </c>
    </row>
    <row r="100" spans="1:4" x14ac:dyDescent="0.15">
      <c r="A100" s="128" t="s">
        <v>1922</v>
      </c>
      <c r="B100" s="128" t="s">
        <v>1923</v>
      </c>
      <c r="C100" s="128" t="s">
        <v>1910</v>
      </c>
      <c r="D100" s="128" t="s">
        <v>1590</v>
      </c>
    </row>
    <row r="101" spans="1:4" x14ac:dyDescent="0.15">
      <c r="A101" s="128" t="s">
        <v>617</v>
      </c>
      <c r="B101" s="128" t="s">
        <v>618</v>
      </c>
      <c r="C101" s="128" t="s">
        <v>1910</v>
      </c>
      <c r="D101" s="128" t="s">
        <v>1590</v>
      </c>
    </row>
    <row r="102" spans="1:4" x14ac:dyDescent="0.15">
      <c r="A102" s="128" t="s">
        <v>619</v>
      </c>
      <c r="B102" s="128" t="s">
        <v>620</v>
      </c>
      <c r="C102" s="128" t="s">
        <v>1910</v>
      </c>
      <c r="D102" s="128" t="s">
        <v>1590</v>
      </c>
    </row>
    <row r="103" spans="1:4" x14ac:dyDescent="0.15">
      <c r="A103" s="128" t="s">
        <v>607</v>
      </c>
      <c r="B103" s="128" t="s">
        <v>608</v>
      </c>
      <c r="C103" s="128" t="s">
        <v>1910</v>
      </c>
      <c r="D103" s="128" t="s">
        <v>1590</v>
      </c>
    </row>
    <row r="104" spans="1:4" x14ac:dyDescent="0.15">
      <c r="A104" s="128" t="s">
        <v>536</v>
      </c>
      <c r="B104" s="129" t="s">
        <v>537</v>
      </c>
      <c r="C104" s="128" t="s">
        <v>1910</v>
      </c>
      <c r="D104" s="128" t="s">
        <v>1590</v>
      </c>
    </row>
    <row r="105" spans="1:4" x14ac:dyDescent="0.15">
      <c r="A105" s="128" t="s">
        <v>74</v>
      </c>
      <c r="B105" s="134" t="s">
        <v>75</v>
      </c>
      <c r="C105" s="128" t="s">
        <v>1910</v>
      </c>
      <c r="D105" s="128" t="s">
        <v>1590</v>
      </c>
    </row>
    <row r="106" spans="1:4" x14ac:dyDescent="0.15">
      <c r="A106" s="128" t="s">
        <v>1001</v>
      </c>
      <c r="B106" s="128" t="s">
        <v>1002</v>
      </c>
      <c r="C106" s="128" t="s">
        <v>1910</v>
      </c>
      <c r="D106" s="128" t="s">
        <v>1590</v>
      </c>
    </row>
    <row r="107" spans="1:4" x14ac:dyDescent="0.15">
      <c r="A107" s="128" t="s">
        <v>1003</v>
      </c>
      <c r="B107" s="128" t="s">
        <v>1004</v>
      </c>
      <c r="C107" s="128" t="s">
        <v>1910</v>
      </c>
      <c r="D107" s="128" t="s">
        <v>1590</v>
      </c>
    </row>
    <row r="108" spans="1:4" x14ac:dyDescent="0.15">
      <c r="A108" s="128" t="s">
        <v>1421</v>
      </c>
      <c r="B108" s="128" t="s">
        <v>1414</v>
      </c>
      <c r="C108" s="128" t="s">
        <v>1910</v>
      </c>
      <c r="D108" s="128" t="s">
        <v>1590</v>
      </c>
    </row>
    <row r="109" spans="1:4" x14ac:dyDescent="0.15">
      <c r="A109" s="128" t="s">
        <v>940</v>
      </c>
      <c r="B109" s="128" t="s">
        <v>941</v>
      </c>
      <c r="C109" s="128" t="s">
        <v>1910</v>
      </c>
      <c r="D109" s="128" t="s">
        <v>1590</v>
      </c>
    </row>
    <row r="110" spans="1:4" x14ac:dyDescent="0.15">
      <c r="A110" s="128"/>
      <c r="B110" s="128"/>
      <c r="C110" s="128"/>
      <c r="D110" s="128" t="s">
        <v>545</v>
      </c>
    </row>
    <row r="111" spans="1:4" x14ac:dyDescent="0.15">
      <c r="A111" s="128" t="s">
        <v>1797</v>
      </c>
      <c r="B111" s="128" t="s">
        <v>1798</v>
      </c>
      <c r="C111" s="128" t="s">
        <v>1910</v>
      </c>
      <c r="D111" s="128" t="s">
        <v>1590</v>
      </c>
    </row>
    <row r="112" spans="1:4" x14ac:dyDescent="0.15">
      <c r="A112" s="128" t="s">
        <v>546</v>
      </c>
      <c r="B112" s="128" t="s">
        <v>996</v>
      </c>
      <c r="C112" s="128" t="s">
        <v>1910</v>
      </c>
      <c r="D112" s="128" t="s">
        <v>1590</v>
      </c>
    </row>
    <row r="113" spans="1:4" x14ac:dyDescent="0.15">
      <c r="A113" s="128" t="s">
        <v>547</v>
      </c>
      <c r="B113" s="128" t="s">
        <v>1310</v>
      </c>
      <c r="C113" s="128" t="s">
        <v>1910</v>
      </c>
      <c r="D113" s="128" t="s">
        <v>1590</v>
      </c>
    </row>
    <row r="114" spans="1:4" x14ac:dyDescent="0.15">
      <c r="A114" s="128" t="s">
        <v>548</v>
      </c>
      <c r="B114" s="128" t="s">
        <v>1309</v>
      </c>
      <c r="C114" s="128" t="s">
        <v>1910</v>
      </c>
      <c r="D114" s="128" t="s">
        <v>1590</v>
      </c>
    </row>
    <row r="115" spans="1:4" x14ac:dyDescent="0.15">
      <c r="A115" s="128" t="s">
        <v>1423</v>
      </c>
      <c r="B115" s="128" t="s">
        <v>1416</v>
      </c>
      <c r="C115" s="128" t="s">
        <v>1910</v>
      </c>
      <c r="D115" s="128" t="s">
        <v>1590</v>
      </c>
    </row>
    <row r="116" spans="1:4" x14ac:dyDescent="0.15">
      <c r="A116" s="128" t="s">
        <v>549</v>
      </c>
      <c r="B116" s="128" t="s">
        <v>942</v>
      </c>
      <c r="C116" s="128" t="s">
        <v>1910</v>
      </c>
      <c r="D116" s="128" t="s">
        <v>1590</v>
      </c>
    </row>
    <row r="117" spans="1:4" x14ac:dyDescent="0.15">
      <c r="A117" s="128"/>
      <c r="B117" s="128"/>
      <c r="C117" s="128"/>
      <c r="D117" s="128" t="s">
        <v>545</v>
      </c>
    </row>
    <row r="118" spans="1:4" x14ac:dyDescent="0.15">
      <c r="A118" s="128" t="s">
        <v>550</v>
      </c>
      <c r="B118" s="128" t="s">
        <v>943</v>
      </c>
      <c r="C118" s="128" t="s">
        <v>1910</v>
      </c>
      <c r="D118" s="128" t="s">
        <v>1590</v>
      </c>
    </row>
    <row r="119" spans="1:4" x14ac:dyDescent="0.15">
      <c r="A119" s="128" t="s">
        <v>689</v>
      </c>
      <c r="B119" s="128" t="s">
        <v>690</v>
      </c>
      <c r="C119" s="128" t="s">
        <v>1910</v>
      </c>
      <c r="D119" s="128" t="s">
        <v>1590</v>
      </c>
    </row>
    <row r="120" spans="1:4" x14ac:dyDescent="0.15">
      <c r="A120" s="128" t="s">
        <v>687</v>
      </c>
      <c r="B120" s="128" t="s">
        <v>688</v>
      </c>
      <c r="C120" s="128" t="s">
        <v>1910</v>
      </c>
      <c r="D120" s="128" t="s">
        <v>1590</v>
      </c>
    </row>
    <row r="121" spans="1:4" x14ac:dyDescent="0.15">
      <c r="A121" s="128" t="s">
        <v>1425</v>
      </c>
      <c r="B121" s="128" t="s">
        <v>1418</v>
      </c>
      <c r="C121" s="128" t="s">
        <v>1910</v>
      </c>
      <c r="D121" s="128" t="s">
        <v>1590</v>
      </c>
    </row>
    <row r="122" spans="1:4" x14ac:dyDescent="0.15">
      <c r="A122" s="128" t="s">
        <v>740</v>
      </c>
      <c r="B122" s="128" t="s">
        <v>752</v>
      </c>
      <c r="C122" s="128" t="s">
        <v>1910</v>
      </c>
      <c r="D122" s="128" t="s">
        <v>1590</v>
      </c>
    </row>
    <row r="123" spans="1:4" x14ac:dyDescent="0.15">
      <c r="A123" s="128" t="s">
        <v>741</v>
      </c>
      <c r="B123" s="128" t="s">
        <v>753</v>
      </c>
      <c r="C123" s="128" t="s">
        <v>1910</v>
      </c>
      <c r="D123" s="128" t="s">
        <v>1590</v>
      </c>
    </row>
    <row r="124" spans="1:4" x14ac:dyDescent="0.15">
      <c r="A124" s="128" t="s">
        <v>1422</v>
      </c>
      <c r="B124" s="128" t="s">
        <v>1415</v>
      </c>
      <c r="C124" s="128" t="s">
        <v>1910</v>
      </c>
      <c r="D124" s="128" t="s">
        <v>1590</v>
      </c>
    </row>
    <row r="125" spans="1:4" x14ac:dyDescent="0.15">
      <c r="A125" s="128" t="s">
        <v>1424</v>
      </c>
      <c r="B125" s="128" t="s">
        <v>1417</v>
      </c>
      <c r="C125" s="128" t="s">
        <v>1910</v>
      </c>
      <c r="D125" s="128" t="s">
        <v>1590</v>
      </c>
    </row>
    <row r="126" spans="1:4" x14ac:dyDescent="0.15">
      <c r="A126" s="128" t="s">
        <v>551</v>
      </c>
      <c r="B126" s="128" t="s">
        <v>2149</v>
      </c>
      <c r="C126" s="128" t="s">
        <v>1910</v>
      </c>
      <c r="D126" s="128" t="s">
        <v>1590</v>
      </c>
    </row>
    <row r="127" spans="1:4" x14ac:dyDescent="0.15">
      <c r="A127" s="128" t="s">
        <v>552</v>
      </c>
      <c r="B127" s="128" t="s">
        <v>2148</v>
      </c>
      <c r="C127" s="128" t="s">
        <v>1910</v>
      </c>
      <c r="D127" s="128" t="s">
        <v>1590</v>
      </c>
    </row>
    <row r="128" spans="1:4" x14ac:dyDescent="0.15">
      <c r="A128" s="128" t="s">
        <v>553</v>
      </c>
      <c r="B128" s="128" t="s">
        <v>2175</v>
      </c>
      <c r="C128" s="128" t="s">
        <v>1910</v>
      </c>
      <c r="D128" s="128" t="s">
        <v>1590</v>
      </c>
    </row>
    <row r="129" spans="1:4" x14ac:dyDescent="0.15">
      <c r="A129" s="128" t="s">
        <v>554</v>
      </c>
      <c r="B129" s="128" t="s">
        <v>1413</v>
      </c>
      <c r="C129" s="128" t="s">
        <v>1910</v>
      </c>
      <c r="D129" s="128" t="s">
        <v>1590</v>
      </c>
    </row>
    <row r="130" spans="1:4" x14ac:dyDescent="0.15">
      <c r="A130" s="128" t="s">
        <v>881</v>
      </c>
      <c r="B130" s="128" t="s">
        <v>882</v>
      </c>
      <c r="C130" s="128" t="s">
        <v>1910</v>
      </c>
      <c r="D130" s="128" t="s">
        <v>1590</v>
      </c>
    </row>
    <row r="131" spans="1:4" x14ac:dyDescent="0.15">
      <c r="A131" s="128" t="s">
        <v>871</v>
      </c>
      <c r="B131" s="128" t="s">
        <v>872</v>
      </c>
      <c r="C131" s="128" t="s">
        <v>1910</v>
      </c>
      <c r="D131" s="128" t="s">
        <v>1590</v>
      </c>
    </row>
    <row r="132" spans="1:4" x14ac:dyDescent="0.15">
      <c r="A132" s="128" t="s">
        <v>883</v>
      </c>
      <c r="B132" s="128" t="s">
        <v>884</v>
      </c>
      <c r="C132" s="128" t="s">
        <v>1910</v>
      </c>
      <c r="D132" s="128" t="s">
        <v>1590</v>
      </c>
    </row>
    <row r="133" spans="1:4" x14ac:dyDescent="0.15">
      <c r="A133" s="128" t="s">
        <v>885</v>
      </c>
      <c r="B133" s="128" t="s">
        <v>886</v>
      </c>
      <c r="C133" s="128" t="s">
        <v>1910</v>
      </c>
      <c r="D133" s="128" t="s">
        <v>1590</v>
      </c>
    </row>
    <row r="134" spans="1:4" x14ac:dyDescent="0.15">
      <c r="A134" s="128" t="s">
        <v>873</v>
      </c>
      <c r="B134" s="128" t="s">
        <v>876</v>
      </c>
      <c r="C134" s="128" t="s">
        <v>1910</v>
      </c>
      <c r="D134" s="128" t="s">
        <v>1590</v>
      </c>
    </row>
    <row r="135" spans="1:4" x14ac:dyDescent="0.15">
      <c r="A135" s="128" t="s">
        <v>474</v>
      </c>
      <c r="B135" s="128" t="s">
        <v>475</v>
      </c>
      <c r="C135" s="128" t="s">
        <v>1910</v>
      </c>
      <c r="D135" s="128" t="s">
        <v>1590</v>
      </c>
    </row>
    <row r="136" spans="1:4" x14ac:dyDescent="0.15">
      <c r="A136" s="128" t="s">
        <v>877</v>
      </c>
      <c r="B136" s="128" t="s">
        <v>878</v>
      </c>
      <c r="C136" s="128" t="s">
        <v>1910</v>
      </c>
      <c r="D136" s="128" t="s">
        <v>1590</v>
      </c>
    </row>
    <row r="137" spans="1:4" x14ac:dyDescent="0.15">
      <c r="A137" s="128" t="s">
        <v>879</v>
      </c>
      <c r="B137" s="128" t="s">
        <v>880</v>
      </c>
      <c r="C137" s="128" t="s">
        <v>1910</v>
      </c>
      <c r="D137" s="128" t="s">
        <v>1590</v>
      </c>
    </row>
    <row r="138" spans="1:4" x14ac:dyDescent="0.15">
      <c r="A138" s="128" t="s">
        <v>869</v>
      </c>
      <c r="B138" s="128" t="s">
        <v>870</v>
      </c>
      <c r="C138" s="128" t="s">
        <v>1910</v>
      </c>
      <c r="D138" s="128" t="s">
        <v>1590</v>
      </c>
    </row>
    <row r="139" spans="1:4" x14ac:dyDescent="0.15">
      <c r="A139" s="128" t="s">
        <v>891</v>
      </c>
      <c r="B139" s="129" t="s">
        <v>892</v>
      </c>
      <c r="C139" s="129" t="s">
        <v>1910</v>
      </c>
      <c r="D139" s="129" t="s">
        <v>1590</v>
      </c>
    </row>
    <row r="140" spans="1:4" x14ac:dyDescent="0.15">
      <c r="A140" s="128" t="s">
        <v>887</v>
      </c>
      <c r="B140" s="128" t="s">
        <v>888</v>
      </c>
      <c r="C140" s="128" t="s">
        <v>1910</v>
      </c>
      <c r="D140" s="128" t="s">
        <v>1590</v>
      </c>
    </row>
    <row r="141" spans="1:4" x14ac:dyDescent="0.15">
      <c r="A141" s="128" t="s">
        <v>470</v>
      </c>
      <c r="B141" s="128" t="s">
        <v>471</v>
      </c>
      <c r="C141" s="128" t="s">
        <v>1910</v>
      </c>
      <c r="D141" s="128" t="s">
        <v>1590</v>
      </c>
    </row>
    <row r="142" spans="1:4" x14ac:dyDescent="0.15">
      <c r="A142" s="128" t="s">
        <v>889</v>
      </c>
      <c r="B142" s="128" t="s">
        <v>890</v>
      </c>
      <c r="C142" s="128" t="s">
        <v>1910</v>
      </c>
      <c r="D142" s="128" t="s">
        <v>1590</v>
      </c>
    </row>
    <row r="143" spans="1:4" x14ac:dyDescent="0.15">
      <c r="A143" s="128" t="s">
        <v>472</v>
      </c>
      <c r="B143" s="128" t="s">
        <v>473</v>
      </c>
      <c r="C143" s="128" t="s">
        <v>1910</v>
      </c>
      <c r="D143" s="128" t="s">
        <v>1590</v>
      </c>
    </row>
    <row r="144" spans="1:4" x14ac:dyDescent="0.15">
      <c r="A144" s="128" t="s">
        <v>1277</v>
      </c>
      <c r="B144" s="128" t="s">
        <v>1278</v>
      </c>
      <c r="C144" s="128" t="s">
        <v>1910</v>
      </c>
      <c r="D144" s="128" t="s">
        <v>1590</v>
      </c>
    </row>
    <row r="145" spans="1:4" x14ac:dyDescent="0.15">
      <c r="A145" s="128" t="s">
        <v>1269</v>
      </c>
      <c r="B145" s="128" t="s">
        <v>1270</v>
      </c>
      <c r="C145" s="128" t="s">
        <v>1910</v>
      </c>
      <c r="D145" s="128" t="s">
        <v>1590</v>
      </c>
    </row>
    <row r="146" spans="1:4" x14ac:dyDescent="0.15">
      <c r="A146" s="128" t="s">
        <v>1299</v>
      </c>
      <c r="B146" s="128" t="s">
        <v>1300</v>
      </c>
      <c r="C146" s="128" t="s">
        <v>1910</v>
      </c>
      <c r="D146" s="128" t="s">
        <v>1590</v>
      </c>
    </row>
    <row r="147" spans="1:4" x14ac:dyDescent="0.15">
      <c r="A147" s="128" t="s">
        <v>1301</v>
      </c>
      <c r="B147" s="128" t="s">
        <v>1302</v>
      </c>
      <c r="C147" s="128" t="s">
        <v>1910</v>
      </c>
      <c r="D147" s="128" t="s">
        <v>1590</v>
      </c>
    </row>
    <row r="148" spans="1:4" x14ac:dyDescent="0.15">
      <c r="A148" s="128" t="s">
        <v>1303</v>
      </c>
      <c r="B148" s="128" t="s">
        <v>1304</v>
      </c>
      <c r="C148" s="128" t="s">
        <v>1910</v>
      </c>
      <c r="D148" s="128" t="s">
        <v>1590</v>
      </c>
    </row>
    <row r="149" spans="1:4" x14ac:dyDescent="0.15">
      <c r="A149" s="128" t="s">
        <v>1266</v>
      </c>
      <c r="B149" s="128" t="s">
        <v>1268</v>
      </c>
      <c r="C149" s="128" t="s">
        <v>1910</v>
      </c>
      <c r="D149" s="128" t="s">
        <v>1590</v>
      </c>
    </row>
    <row r="150" spans="1:4" x14ac:dyDescent="0.15">
      <c r="A150" s="128" t="s">
        <v>1279</v>
      </c>
      <c r="B150" s="128" t="s">
        <v>1280</v>
      </c>
      <c r="C150" s="128" t="s">
        <v>1910</v>
      </c>
      <c r="D150" s="128" t="s">
        <v>1590</v>
      </c>
    </row>
    <row r="151" spans="1:4" x14ac:dyDescent="0.15">
      <c r="A151" s="128" t="s">
        <v>1271</v>
      </c>
      <c r="B151" s="128" t="s">
        <v>1272</v>
      </c>
      <c r="C151" s="128" t="s">
        <v>1910</v>
      </c>
      <c r="D151" s="128" t="s">
        <v>1590</v>
      </c>
    </row>
    <row r="152" spans="1:4" x14ac:dyDescent="0.15">
      <c r="A152" s="128" t="s">
        <v>1275</v>
      </c>
      <c r="B152" s="128" t="s">
        <v>1276</v>
      </c>
      <c r="C152" s="128" t="s">
        <v>1910</v>
      </c>
      <c r="D152" s="128" t="s">
        <v>1590</v>
      </c>
    </row>
    <row r="153" spans="1:4" x14ac:dyDescent="0.15">
      <c r="A153" s="128" t="s">
        <v>1273</v>
      </c>
      <c r="B153" s="128" t="s">
        <v>1274</v>
      </c>
      <c r="C153" s="128" t="s">
        <v>1910</v>
      </c>
      <c r="D153" s="128" t="s">
        <v>1590</v>
      </c>
    </row>
    <row r="154" spans="1:4" x14ac:dyDescent="0.15">
      <c r="A154" s="128" t="s">
        <v>1281</v>
      </c>
      <c r="B154" s="128" t="s">
        <v>1282</v>
      </c>
      <c r="C154" s="128" t="s">
        <v>1910</v>
      </c>
      <c r="D154" s="128" t="s">
        <v>1590</v>
      </c>
    </row>
    <row r="155" spans="1:4" x14ac:dyDescent="0.15">
      <c r="A155" s="128" t="s">
        <v>1283</v>
      </c>
      <c r="B155" s="128" t="s">
        <v>1284</v>
      </c>
      <c r="C155" s="128" t="s">
        <v>1910</v>
      </c>
      <c r="D155" s="128" t="s">
        <v>1590</v>
      </c>
    </row>
    <row r="156" spans="1:4" x14ac:dyDescent="0.15">
      <c r="A156" s="128" t="s">
        <v>1293</v>
      </c>
      <c r="B156" s="128" t="s">
        <v>1294</v>
      </c>
      <c r="C156" s="128" t="s">
        <v>1910</v>
      </c>
      <c r="D156" s="128" t="s">
        <v>1590</v>
      </c>
    </row>
    <row r="157" spans="1:4" x14ac:dyDescent="0.15">
      <c r="A157" s="128" t="s">
        <v>1295</v>
      </c>
      <c r="B157" s="128" t="s">
        <v>1296</v>
      </c>
      <c r="C157" s="128" t="s">
        <v>1910</v>
      </c>
      <c r="D157" s="128" t="s">
        <v>1590</v>
      </c>
    </row>
    <row r="158" spans="1:4" x14ac:dyDescent="0.15">
      <c r="A158" s="128" t="s">
        <v>1297</v>
      </c>
      <c r="B158" s="128" t="s">
        <v>1298</v>
      </c>
      <c r="C158" s="128" t="s">
        <v>1910</v>
      </c>
      <c r="D158" s="128" t="s">
        <v>1590</v>
      </c>
    </row>
    <row r="159" spans="1:4" x14ac:dyDescent="0.15">
      <c r="A159" s="128" t="s">
        <v>1285</v>
      </c>
      <c r="B159" s="128" t="s">
        <v>1286</v>
      </c>
      <c r="C159" s="128" t="s">
        <v>1910</v>
      </c>
      <c r="D159" s="128" t="s">
        <v>1590</v>
      </c>
    </row>
    <row r="160" spans="1:4" x14ac:dyDescent="0.15">
      <c r="A160" s="128" t="s">
        <v>1264</v>
      </c>
      <c r="B160" s="128" t="s">
        <v>1265</v>
      </c>
      <c r="C160" s="128" t="s">
        <v>1910</v>
      </c>
      <c r="D160" s="128" t="s">
        <v>1590</v>
      </c>
    </row>
    <row r="161" spans="1:4" x14ac:dyDescent="0.15">
      <c r="A161" s="128" t="s">
        <v>997</v>
      </c>
      <c r="B161" s="128" t="s">
        <v>998</v>
      </c>
      <c r="C161" s="128" t="s">
        <v>1910</v>
      </c>
      <c r="D161" s="128" t="s">
        <v>1590</v>
      </c>
    </row>
    <row r="162" spans="1:4" x14ac:dyDescent="0.15">
      <c r="A162" s="128" t="s">
        <v>999</v>
      </c>
      <c r="B162" s="128" t="s">
        <v>1000</v>
      </c>
      <c r="C162" s="128" t="s">
        <v>1910</v>
      </c>
      <c r="D162" s="128" t="s">
        <v>1590</v>
      </c>
    </row>
    <row r="163" spans="1:4" x14ac:dyDescent="0.15">
      <c r="A163" s="128" t="s">
        <v>1924</v>
      </c>
      <c r="B163" s="128" t="s">
        <v>1925</v>
      </c>
      <c r="C163" s="128" t="s">
        <v>1910</v>
      </c>
      <c r="D163" s="128" t="s">
        <v>1590</v>
      </c>
    </row>
    <row r="164" spans="1:4" x14ac:dyDescent="0.15">
      <c r="A164" s="128" t="s">
        <v>317</v>
      </c>
      <c r="B164" s="128" t="s">
        <v>325</v>
      </c>
      <c r="C164" s="128" t="s">
        <v>1910</v>
      </c>
      <c r="D164" s="128" t="s">
        <v>1590</v>
      </c>
    </row>
    <row r="165" spans="1:4" x14ac:dyDescent="0.15">
      <c r="A165" s="128" t="s">
        <v>319</v>
      </c>
      <c r="B165" s="128" t="s">
        <v>327</v>
      </c>
      <c r="C165" s="128" t="s">
        <v>1910</v>
      </c>
      <c r="D165" s="128" t="s">
        <v>1590</v>
      </c>
    </row>
    <row r="166" spans="1:4" x14ac:dyDescent="0.15">
      <c r="A166" s="128" t="s">
        <v>1926</v>
      </c>
      <c r="B166" s="128" t="s">
        <v>1927</v>
      </c>
      <c r="C166" s="128" t="s">
        <v>1910</v>
      </c>
      <c r="D166" s="128" t="s">
        <v>1590</v>
      </c>
    </row>
    <row r="167" spans="1:4" x14ac:dyDescent="0.15">
      <c r="A167" s="128" t="s">
        <v>1783</v>
      </c>
      <c r="B167" s="128" t="s">
        <v>1784</v>
      </c>
      <c r="C167" s="128" t="s">
        <v>1910</v>
      </c>
      <c r="D167" s="128" t="s">
        <v>1590</v>
      </c>
    </row>
    <row r="168" spans="1:4" x14ac:dyDescent="0.15">
      <c r="A168" s="128" t="s">
        <v>1803</v>
      </c>
      <c r="B168" s="128" t="s">
        <v>1804</v>
      </c>
      <c r="C168" s="128" t="s">
        <v>1910</v>
      </c>
      <c r="D168" s="128" t="s">
        <v>1590</v>
      </c>
    </row>
    <row r="169" spans="1:4" x14ac:dyDescent="0.15">
      <c r="A169" s="128" t="s">
        <v>1305</v>
      </c>
      <c r="B169" s="128" t="s">
        <v>1306</v>
      </c>
      <c r="C169" s="128" t="s">
        <v>1910</v>
      </c>
      <c r="D169" s="128" t="s">
        <v>1590</v>
      </c>
    </row>
    <row r="170" spans="1:4" x14ac:dyDescent="0.15">
      <c r="A170" s="128" t="s">
        <v>1795</v>
      </c>
      <c r="B170" s="128" t="s">
        <v>1796</v>
      </c>
      <c r="C170" s="128" t="s">
        <v>1910</v>
      </c>
      <c r="D170" s="128" t="s">
        <v>1590</v>
      </c>
    </row>
    <row r="171" spans="1:4" x14ac:dyDescent="0.15">
      <c r="A171" s="128" t="s">
        <v>555</v>
      </c>
      <c r="B171" s="128" t="s">
        <v>945</v>
      </c>
      <c r="C171" s="128" t="s">
        <v>1910</v>
      </c>
      <c r="D171" s="128" t="s">
        <v>1590</v>
      </c>
    </row>
    <row r="172" spans="1:4" x14ac:dyDescent="0.15">
      <c r="A172" s="128" t="s">
        <v>556</v>
      </c>
      <c r="B172" s="128" t="s">
        <v>946</v>
      </c>
      <c r="C172" s="128" t="s">
        <v>1910</v>
      </c>
      <c r="D172" s="128" t="s">
        <v>1590</v>
      </c>
    </row>
    <row r="173" spans="1:4" x14ac:dyDescent="0.15">
      <c r="A173" s="128" t="s">
        <v>557</v>
      </c>
      <c r="B173" s="128" t="s">
        <v>947</v>
      </c>
      <c r="C173" s="128" t="s">
        <v>1910</v>
      </c>
      <c r="D173" s="128" t="s">
        <v>1590</v>
      </c>
    </row>
    <row r="174" spans="1:4" x14ac:dyDescent="0.15">
      <c r="A174" s="128" t="s">
        <v>558</v>
      </c>
      <c r="B174" s="128" t="s">
        <v>948</v>
      </c>
      <c r="C174" s="128" t="s">
        <v>1910</v>
      </c>
      <c r="D174" s="128" t="s">
        <v>1590</v>
      </c>
    </row>
    <row r="175" spans="1:4" x14ac:dyDescent="0.15">
      <c r="A175" s="128" t="s">
        <v>559</v>
      </c>
      <c r="B175" s="128" t="s">
        <v>949</v>
      </c>
      <c r="C175" s="128" t="s">
        <v>1910</v>
      </c>
      <c r="D175" s="128" t="s">
        <v>1590</v>
      </c>
    </row>
    <row r="176" spans="1:4" x14ac:dyDescent="0.15">
      <c r="A176" s="128" t="s">
        <v>560</v>
      </c>
      <c r="B176" s="128" t="s">
        <v>950</v>
      </c>
      <c r="C176" s="128" t="s">
        <v>1910</v>
      </c>
      <c r="D176" s="128" t="s">
        <v>1590</v>
      </c>
    </row>
    <row r="177" spans="1:4" x14ac:dyDescent="0.15">
      <c r="A177" s="128" t="s">
        <v>561</v>
      </c>
      <c r="B177" s="128" t="s">
        <v>984</v>
      </c>
      <c r="C177" s="128" t="s">
        <v>1910</v>
      </c>
      <c r="D177" s="128" t="s">
        <v>1590</v>
      </c>
    </row>
    <row r="178" spans="1:4" x14ac:dyDescent="0.15">
      <c r="A178" s="128" t="s">
        <v>562</v>
      </c>
      <c r="B178" s="128" t="s">
        <v>985</v>
      </c>
      <c r="C178" s="128" t="s">
        <v>1910</v>
      </c>
      <c r="D178" s="128" t="s">
        <v>1590</v>
      </c>
    </row>
    <row r="179" spans="1:4" x14ac:dyDescent="0.15">
      <c r="A179" s="128" t="s">
        <v>563</v>
      </c>
      <c r="B179" s="128" t="s">
        <v>986</v>
      </c>
      <c r="C179" s="128" t="s">
        <v>1910</v>
      </c>
      <c r="D179" s="128" t="s">
        <v>1590</v>
      </c>
    </row>
    <row r="180" spans="1:4" x14ac:dyDescent="0.15">
      <c r="A180" s="128" t="s">
        <v>564</v>
      </c>
      <c r="B180" s="128" t="s">
        <v>987</v>
      </c>
      <c r="C180" s="128" t="s">
        <v>1910</v>
      </c>
      <c r="D180" s="128" t="s">
        <v>1590</v>
      </c>
    </row>
    <row r="181" spans="1:4" x14ac:dyDescent="0.15">
      <c r="A181" s="128" t="s">
        <v>565</v>
      </c>
      <c r="B181" s="128" t="s">
        <v>988</v>
      </c>
      <c r="C181" s="128" t="s">
        <v>1910</v>
      </c>
      <c r="D181" s="128" t="s">
        <v>1590</v>
      </c>
    </row>
    <row r="182" spans="1:4" x14ac:dyDescent="0.15">
      <c r="A182" s="128" t="s">
        <v>566</v>
      </c>
      <c r="B182" s="128" t="s">
        <v>944</v>
      </c>
      <c r="C182" s="128" t="s">
        <v>1910</v>
      </c>
      <c r="D182" s="128" t="s">
        <v>1590</v>
      </c>
    </row>
    <row r="183" spans="1:4" x14ac:dyDescent="0.15">
      <c r="A183" s="128" t="s">
        <v>567</v>
      </c>
      <c r="B183" s="128" t="s">
        <v>989</v>
      </c>
      <c r="C183" s="128" t="s">
        <v>1910</v>
      </c>
      <c r="D183" s="128" t="s">
        <v>1590</v>
      </c>
    </row>
    <row r="184" spans="1:4" x14ac:dyDescent="0.15">
      <c r="A184" s="128" t="s">
        <v>568</v>
      </c>
      <c r="B184" s="128" t="s">
        <v>990</v>
      </c>
      <c r="C184" s="128" t="s">
        <v>1910</v>
      </c>
      <c r="D184" s="128" t="s">
        <v>1590</v>
      </c>
    </row>
    <row r="185" spans="1:4" x14ac:dyDescent="0.15">
      <c r="A185" s="128" t="s">
        <v>569</v>
      </c>
      <c r="B185" s="128" t="s">
        <v>904</v>
      </c>
      <c r="C185" s="128" t="s">
        <v>1910</v>
      </c>
      <c r="D185" s="128" t="s">
        <v>1590</v>
      </c>
    </row>
    <row r="186" spans="1:4" x14ac:dyDescent="0.15">
      <c r="A186" s="128" t="s">
        <v>570</v>
      </c>
      <c r="B186" s="128" t="s">
        <v>991</v>
      </c>
      <c r="C186" s="128" t="s">
        <v>1910</v>
      </c>
      <c r="D186" s="128" t="s">
        <v>1590</v>
      </c>
    </row>
    <row r="187" spans="1:4" x14ac:dyDescent="0.15">
      <c r="A187" s="128" t="s">
        <v>571</v>
      </c>
      <c r="B187" s="128" t="s">
        <v>992</v>
      </c>
      <c r="C187" s="128" t="s">
        <v>1910</v>
      </c>
      <c r="D187" s="128" t="s">
        <v>1590</v>
      </c>
    </row>
    <row r="188" spans="1:4" x14ac:dyDescent="0.15">
      <c r="A188" s="128" t="s">
        <v>572</v>
      </c>
      <c r="B188" s="128" t="s">
        <v>993</v>
      </c>
      <c r="C188" s="128" t="s">
        <v>1910</v>
      </c>
      <c r="D188" s="128" t="s">
        <v>1590</v>
      </c>
    </row>
    <row r="189" spans="1:4" x14ac:dyDescent="0.15">
      <c r="A189" s="128" t="s">
        <v>573</v>
      </c>
      <c r="B189" s="128" t="s">
        <v>994</v>
      </c>
      <c r="C189" s="128" t="s">
        <v>1910</v>
      </c>
      <c r="D189" s="128" t="s">
        <v>1590</v>
      </c>
    </row>
    <row r="190" spans="1:4" x14ac:dyDescent="0.15">
      <c r="A190" s="128" t="s">
        <v>574</v>
      </c>
      <c r="B190" s="128" t="s">
        <v>995</v>
      </c>
      <c r="C190" s="128" t="s">
        <v>1910</v>
      </c>
      <c r="D190" s="128" t="s">
        <v>1590</v>
      </c>
    </row>
    <row r="191" spans="1:4" x14ac:dyDescent="0.15">
      <c r="A191" s="128" t="s">
        <v>1307</v>
      </c>
      <c r="B191" s="128" t="s">
        <v>1308</v>
      </c>
      <c r="C191" s="128" t="s">
        <v>1910</v>
      </c>
      <c r="D191" s="128" t="s">
        <v>1590</v>
      </c>
    </row>
    <row r="192" spans="1:4" x14ac:dyDescent="0.15">
      <c r="A192" s="128" t="s">
        <v>732</v>
      </c>
      <c r="B192" s="128" t="s">
        <v>733</v>
      </c>
      <c r="C192" s="128" t="s">
        <v>734</v>
      </c>
      <c r="D192" s="128" t="s">
        <v>1590</v>
      </c>
    </row>
    <row r="193" spans="1:4" x14ac:dyDescent="0.15">
      <c r="A193" s="128" t="s">
        <v>1732</v>
      </c>
      <c r="B193" s="128" t="s">
        <v>1733</v>
      </c>
      <c r="C193" s="128" t="s">
        <v>1930</v>
      </c>
      <c r="D193" s="128" t="s">
        <v>575</v>
      </c>
    </row>
    <row r="194" spans="1:4" x14ac:dyDescent="0.15">
      <c r="A194" s="128" t="s">
        <v>697</v>
      </c>
      <c r="B194" s="128" t="s">
        <v>701</v>
      </c>
      <c r="C194" s="128" t="s">
        <v>1930</v>
      </c>
      <c r="D194" s="128" t="s">
        <v>575</v>
      </c>
    </row>
    <row r="195" spans="1:4" x14ac:dyDescent="0.15">
      <c r="A195" s="128" t="s">
        <v>2086</v>
      </c>
      <c r="B195" s="128" t="s">
        <v>418</v>
      </c>
      <c r="C195" s="128" t="s">
        <v>1930</v>
      </c>
      <c r="D195" s="128" t="s">
        <v>1590</v>
      </c>
    </row>
    <row r="196" spans="1:4" x14ac:dyDescent="0.15">
      <c r="A196" s="128"/>
      <c r="B196" s="128"/>
      <c r="C196" s="128"/>
      <c r="D196" s="128" t="s">
        <v>1593</v>
      </c>
    </row>
    <row r="197" spans="1:4" x14ac:dyDescent="0.15">
      <c r="A197" s="128"/>
      <c r="B197" s="129"/>
      <c r="C197" s="128"/>
      <c r="D197" s="128" t="s">
        <v>1591</v>
      </c>
    </row>
    <row r="198" spans="1:4" x14ac:dyDescent="0.15">
      <c r="A198" s="128"/>
      <c r="B198" s="134"/>
      <c r="C198" s="128"/>
      <c r="D198" s="128" t="s">
        <v>1592</v>
      </c>
    </row>
    <row r="199" spans="1:4" x14ac:dyDescent="0.15">
      <c r="A199" s="128"/>
      <c r="B199" s="128"/>
      <c r="C199" s="128"/>
      <c r="D199" s="128" t="s">
        <v>575</v>
      </c>
    </row>
    <row r="200" spans="1:4" x14ac:dyDescent="0.15">
      <c r="A200" s="128" t="s">
        <v>576</v>
      </c>
      <c r="B200" s="128" t="s">
        <v>419</v>
      </c>
      <c r="C200" s="128" t="s">
        <v>1930</v>
      </c>
      <c r="D200" s="128" t="s">
        <v>1590</v>
      </c>
    </row>
    <row r="201" spans="1:4" x14ac:dyDescent="0.15">
      <c r="A201" s="128"/>
      <c r="B201" s="128"/>
      <c r="C201" s="128"/>
      <c r="D201" s="128" t="s">
        <v>1591</v>
      </c>
    </row>
    <row r="202" spans="1:4" x14ac:dyDescent="0.15">
      <c r="A202" s="128"/>
      <c r="B202" s="128"/>
      <c r="C202" s="128"/>
      <c r="D202" s="128" t="s">
        <v>575</v>
      </c>
    </row>
    <row r="203" spans="1:4" x14ac:dyDescent="0.15">
      <c r="A203" s="128" t="s">
        <v>1714</v>
      </c>
      <c r="B203" s="128" t="s">
        <v>1715</v>
      </c>
      <c r="C203" s="128" t="s">
        <v>1930</v>
      </c>
      <c r="D203" s="128" t="s">
        <v>575</v>
      </c>
    </row>
    <row r="204" spans="1:4" x14ac:dyDescent="0.15">
      <c r="A204" s="128" t="s">
        <v>1726</v>
      </c>
      <c r="B204" s="128" t="s">
        <v>1727</v>
      </c>
      <c r="C204" s="128" t="s">
        <v>1930</v>
      </c>
      <c r="D204" s="128" t="s">
        <v>575</v>
      </c>
    </row>
    <row r="205" spans="1:4" x14ac:dyDescent="0.15">
      <c r="A205" s="128" t="s">
        <v>257</v>
      </c>
      <c r="B205" s="128" t="s">
        <v>421</v>
      </c>
      <c r="C205" s="128" t="s">
        <v>1930</v>
      </c>
      <c r="D205" s="128" t="s">
        <v>1590</v>
      </c>
    </row>
    <row r="206" spans="1:4" x14ac:dyDescent="0.15">
      <c r="A206" s="128"/>
      <c r="B206" s="128"/>
      <c r="C206" s="128"/>
      <c r="D206" s="128" t="s">
        <v>1592</v>
      </c>
    </row>
    <row r="207" spans="1:4" x14ac:dyDescent="0.15">
      <c r="A207" s="128"/>
      <c r="B207" s="128"/>
      <c r="C207" s="128"/>
      <c r="D207" s="128" t="s">
        <v>575</v>
      </c>
    </row>
    <row r="208" spans="1:4" x14ac:dyDescent="0.15">
      <c r="A208" s="128" t="s">
        <v>258</v>
      </c>
      <c r="B208" s="128" t="s">
        <v>422</v>
      </c>
      <c r="C208" s="128" t="s">
        <v>1930</v>
      </c>
      <c r="D208" s="128" t="s">
        <v>1590</v>
      </c>
    </row>
    <row r="209" spans="1:4" x14ac:dyDescent="0.15">
      <c r="A209" s="128"/>
      <c r="B209" s="128"/>
      <c r="C209" s="128"/>
      <c r="D209" s="128" t="s">
        <v>575</v>
      </c>
    </row>
    <row r="210" spans="1:4" x14ac:dyDescent="0.15">
      <c r="A210" s="128" t="s">
        <v>259</v>
      </c>
      <c r="B210" s="128" t="s">
        <v>33</v>
      </c>
      <c r="C210" s="128" t="s">
        <v>1930</v>
      </c>
      <c r="D210" s="128" t="s">
        <v>1590</v>
      </c>
    </row>
    <row r="211" spans="1:4" x14ac:dyDescent="0.15">
      <c r="A211" s="128"/>
      <c r="B211" s="128"/>
      <c r="C211" s="128"/>
      <c r="D211" s="128" t="s">
        <v>1591</v>
      </c>
    </row>
    <row r="212" spans="1:4" x14ac:dyDescent="0.15">
      <c r="A212" s="128"/>
      <c r="B212" s="128"/>
      <c r="C212" s="128"/>
      <c r="D212" s="128" t="s">
        <v>575</v>
      </c>
    </row>
    <row r="213" spans="1:4" x14ac:dyDescent="0.15">
      <c r="A213" s="128" t="s">
        <v>260</v>
      </c>
      <c r="B213" s="128" t="s">
        <v>34</v>
      </c>
      <c r="C213" s="128" t="s">
        <v>1930</v>
      </c>
      <c r="D213" s="128" t="s">
        <v>1590</v>
      </c>
    </row>
    <row r="214" spans="1:4" x14ac:dyDescent="0.15">
      <c r="A214" s="128"/>
      <c r="B214" s="128"/>
      <c r="C214" s="128"/>
      <c r="D214" s="128" t="s">
        <v>1591</v>
      </c>
    </row>
    <row r="215" spans="1:4" x14ac:dyDescent="0.15">
      <c r="A215" s="128"/>
      <c r="B215" s="128"/>
      <c r="C215" s="128"/>
      <c r="D215" s="128" t="s">
        <v>575</v>
      </c>
    </row>
    <row r="216" spans="1:4" x14ac:dyDescent="0.15">
      <c r="A216" s="128" t="s">
        <v>261</v>
      </c>
      <c r="B216" s="128" t="s">
        <v>35</v>
      </c>
      <c r="C216" s="128" t="s">
        <v>1930</v>
      </c>
      <c r="D216" s="128" t="s">
        <v>1590</v>
      </c>
    </row>
    <row r="217" spans="1:4" x14ac:dyDescent="0.15">
      <c r="A217" s="128"/>
      <c r="B217" s="128"/>
      <c r="C217" s="128"/>
      <c r="D217" s="128" t="s">
        <v>1591</v>
      </c>
    </row>
    <row r="218" spans="1:4" x14ac:dyDescent="0.15">
      <c r="A218" s="128"/>
      <c r="B218" s="128"/>
      <c r="C218" s="128"/>
      <c r="D218" s="128" t="s">
        <v>575</v>
      </c>
    </row>
    <row r="219" spans="1:4" x14ac:dyDescent="0.15">
      <c r="A219" s="128" t="s">
        <v>262</v>
      </c>
      <c r="B219" s="128" t="s">
        <v>37</v>
      </c>
      <c r="C219" s="128" t="s">
        <v>1930</v>
      </c>
      <c r="D219" s="128" t="s">
        <v>1591</v>
      </c>
    </row>
    <row r="220" spans="1:4" x14ac:dyDescent="0.15">
      <c r="A220" s="128"/>
      <c r="B220" s="128"/>
      <c r="C220" s="128"/>
      <c r="D220" s="128" t="s">
        <v>575</v>
      </c>
    </row>
    <row r="221" spans="1:4" x14ac:dyDescent="0.15">
      <c r="A221" s="128" t="s">
        <v>270</v>
      </c>
      <c r="B221" s="128" t="s">
        <v>30</v>
      </c>
      <c r="C221" s="128" t="s">
        <v>1930</v>
      </c>
      <c r="D221" s="128" t="s">
        <v>1591</v>
      </c>
    </row>
    <row r="222" spans="1:4" x14ac:dyDescent="0.15">
      <c r="A222" s="128"/>
      <c r="B222" s="128"/>
      <c r="C222" s="128"/>
      <c r="D222" s="128" t="s">
        <v>575</v>
      </c>
    </row>
    <row r="223" spans="1:4" x14ac:dyDescent="0.15">
      <c r="A223" s="128" t="s">
        <v>271</v>
      </c>
      <c r="B223" s="128" t="s">
        <v>31</v>
      </c>
      <c r="C223" s="128" t="s">
        <v>1930</v>
      </c>
      <c r="D223" s="128" t="s">
        <v>1591</v>
      </c>
    </row>
    <row r="224" spans="1:4" x14ac:dyDescent="0.15">
      <c r="A224" s="128"/>
      <c r="B224" s="128"/>
      <c r="C224" s="128"/>
      <c r="D224" s="128" t="s">
        <v>575</v>
      </c>
    </row>
    <row r="225" spans="1:4" x14ac:dyDescent="0.15">
      <c r="A225" s="128" t="s">
        <v>272</v>
      </c>
      <c r="B225" s="128" t="s">
        <v>32</v>
      </c>
      <c r="C225" s="128" t="s">
        <v>1930</v>
      </c>
      <c r="D225" s="128" t="s">
        <v>1591</v>
      </c>
    </row>
    <row r="226" spans="1:4" x14ac:dyDescent="0.15">
      <c r="A226" s="128"/>
      <c r="B226" s="128"/>
      <c r="C226" s="128"/>
      <c r="D226" s="128" t="s">
        <v>575</v>
      </c>
    </row>
    <row r="227" spans="1:4" x14ac:dyDescent="0.15">
      <c r="A227" s="128" t="s">
        <v>273</v>
      </c>
      <c r="B227" s="128" t="s">
        <v>36</v>
      </c>
      <c r="C227" s="128" t="s">
        <v>1930</v>
      </c>
      <c r="D227" s="128" t="s">
        <v>1591</v>
      </c>
    </row>
    <row r="228" spans="1:4" x14ac:dyDescent="0.15">
      <c r="A228" s="128"/>
      <c r="B228" s="128"/>
      <c r="C228" s="128"/>
      <c r="D228" s="128" t="s">
        <v>575</v>
      </c>
    </row>
    <row r="229" spans="1:4" x14ac:dyDescent="0.15">
      <c r="A229" s="128" t="s">
        <v>704</v>
      </c>
      <c r="B229" s="128" t="s">
        <v>705</v>
      </c>
      <c r="C229" s="128" t="s">
        <v>1930</v>
      </c>
      <c r="D229" s="128" t="s">
        <v>1590</v>
      </c>
    </row>
    <row r="230" spans="1:4" x14ac:dyDescent="0.15">
      <c r="A230" s="128"/>
      <c r="B230" s="128"/>
      <c r="C230" s="128"/>
      <c r="D230" s="128" t="s">
        <v>1592</v>
      </c>
    </row>
    <row r="231" spans="1:4" x14ac:dyDescent="0.15">
      <c r="A231" s="128"/>
      <c r="B231" s="128"/>
      <c r="C231" s="128"/>
      <c r="D231" s="128" t="s">
        <v>575</v>
      </c>
    </row>
    <row r="232" spans="1:4" x14ac:dyDescent="0.15">
      <c r="A232" s="128" t="s">
        <v>710</v>
      </c>
      <c r="B232" s="129" t="s">
        <v>712</v>
      </c>
      <c r="C232" s="129" t="s">
        <v>1930</v>
      </c>
      <c r="D232" s="129" t="s">
        <v>575</v>
      </c>
    </row>
    <row r="233" spans="1:4" x14ac:dyDescent="0.15">
      <c r="A233" s="128" t="s">
        <v>274</v>
      </c>
      <c r="B233" s="128" t="s">
        <v>425</v>
      </c>
      <c r="C233" s="128" t="s">
        <v>1930</v>
      </c>
      <c r="D233" s="128" t="s">
        <v>1590</v>
      </c>
    </row>
    <row r="234" spans="1:4" x14ac:dyDescent="0.15">
      <c r="A234" s="128"/>
      <c r="B234" s="128"/>
      <c r="C234" s="128"/>
      <c r="D234" s="128" t="s">
        <v>1591</v>
      </c>
    </row>
    <row r="235" spans="1:4" x14ac:dyDescent="0.15">
      <c r="A235" s="128"/>
      <c r="B235" s="128"/>
      <c r="C235" s="128"/>
      <c r="D235" s="128" t="s">
        <v>575</v>
      </c>
    </row>
    <row r="236" spans="1:4" x14ac:dyDescent="0.15">
      <c r="A236" s="128" t="s">
        <v>702</v>
      </c>
      <c r="B236" s="128" t="s">
        <v>703</v>
      </c>
      <c r="C236" s="128" t="s">
        <v>1930</v>
      </c>
      <c r="D236" s="128" t="s">
        <v>575</v>
      </c>
    </row>
    <row r="237" spans="1:4" x14ac:dyDescent="0.15">
      <c r="A237" s="128" t="s">
        <v>720</v>
      </c>
      <c r="B237" s="128" t="s">
        <v>721</v>
      </c>
      <c r="C237" s="128" t="s">
        <v>1930</v>
      </c>
      <c r="D237" s="128" t="s">
        <v>575</v>
      </c>
    </row>
    <row r="238" spans="1:4" x14ac:dyDescent="0.15">
      <c r="A238" s="128" t="s">
        <v>724</v>
      </c>
      <c r="B238" s="128" t="s">
        <v>725</v>
      </c>
      <c r="C238" s="128" t="s">
        <v>1930</v>
      </c>
      <c r="D238" s="128" t="s">
        <v>575</v>
      </c>
    </row>
    <row r="239" spans="1:4" x14ac:dyDescent="0.15">
      <c r="A239" s="128" t="s">
        <v>708</v>
      </c>
      <c r="B239" s="128" t="s">
        <v>709</v>
      </c>
      <c r="C239" s="128" t="s">
        <v>1930</v>
      </c>
      <c r="D239" s="128" t="s">
        <v>575</v>
      </c>
    </row>
    <row r="240" spans="1:4" x14ac:dyDescent="0.15">
      <c r="A240" s="128" t="s">
        <v>275</v>
      </c>
      <c r="B240" s="128" t="s">
        <v>430</v>
      </c>
      <c r="C240" s="128" t="s">
        <v>1930</v>
      </c>
      <c r="D240" s="128" t="s">
        <v>1590</v>
      </c>
    </row>
    <row r="241" spans="1:4" x14ac:dyDescent="0.15">
      <c r="A241" s="128"/>
      <c r="B241" s="128"/>
      <c r="C241" s="128"/>
      <c r="D241" s="128" t="s">
        <v>1591</v>
      </c>
    </row>
    <row r="242" spans="1:4" x14ac:dyDescent="0.15">
      <c r="A242" s="128"/>
      <c r="B242" s="128"/>
      <c r="C242" s="128"/>
      <c r="D242" s="128" t="s">
        <v>575</v>
      </c>
    </row>
    <row r="243" spans="1:4" x14ac:dyDescent="0.15">
      <c r="A243" s="128" t="s">
        <v>276</v>
      </c>
      <c r="B243" s="128" t="s">
        <v>29</v>
      </c>
      <c r="C243" s="128" t="s">
        <v>1930</v>
      </c>
      <c r="D243" s="128" t="s">
        <v>1590</v>
      </c>
    </row>
    <row r="244" spans="1:4" x14ac:dyDescent="0.15">
      <c r="A244" s="128"/>
      <c r="B244" s="128"/>
      <c r="C244" s="128"/>
      <c r="D244" s="128" t="s">
        <v>1591</v>
      </c>
    </row>
    <row r="245" spans="1:4" x14ac:dyDescent="0.15">
      <c r="A245" s="128"/>
      <c r="B245" s="128"/>
      <c r="C245" s="128"/>
      <c r="D245" s="128" t="s">
        <v>575</v>
      </c>
    </row>
    <row r="246" spans="1:4" x14ac:dyDescent="0.15">
      <c r="A246" s="128" t="s">
        <v>277</v>
      </c>
      <c r="B246" s="128" t="s">
        <v>429</v>
      </c>
      <c r="C246" s="128" t="s">
        <v>1930</v>
      </c>
      <c r="D246" s="128" t="s">
        <v>1590</v>
      </c>
    </row>
    <row r="247" spans="1:4" x14ac:dyDescent="0.15">
      <c r="A247" s="128"/>
      <c r="B247" s="128"/>
      <c r="C247" s="128"/>
      <c r="D247" s="128" t="s">
        <v>1591</v>
      </c>
    </row>
    <row r="248" spans="1:4" x14ac:dyDescent="0.15">
      <c r="A248" s="128"/>
      <c r="B248" s="128"/>
      <c r="C248" s="128"/>
      <c r="D248" s="128" t="s">
        <v>1592</v>
      </c>
    </row>
    <row r="249" spans="1:4" x14ac:dyDescent="0.15">
      <c r="A249" s="128"/>
      <c r="B249" s="128"/>
      <c r="C249" s="128"/>
      <c r="D249" s="128" t="s">
        <v>575</v>
      </c>
    </row>
    <row r="250" spans="1:4" x14ac:dyDescent="0.15">
      <c r="A250" s="128" t="s">
        <v>706</v>
      </c>
      <c r="B250" s="128" t="s">
        <v>707</v>
      </c>
      <c r="C250" s="128" t="s">
        <v>1930</v>
      </c>
      <c r="D250" s="128" t="s">
        <v>575</v>
      </c>
    </row>
    <row r="251" spans="1:4" x14ac:dyDescent="0.15">
      <c r="A251" s="128" t="s">
        <v>278</v>
      </c>
      <c r="B251" s="128" t="s">
        <v>428</v>
      </c>
      <c r="C251" s="128" t="s">
        <v>1930</v>
      </c>
      <c r="D251" s="128" t="s">
        <v>1590</v>
      </c>
    </row>
    <row r="252" spans="1:4" x14ac:dyDescent="0.15">
      <c r="A252" s="128"/>
      <c r="B252" s="128"/>
      <c r="C252" s="128"/>
      <c r="D252" s="128" t="s">
        <v>1591</v>
      </c>
    </row>
    <row r="253" spans="1:4" x14ac:dyDescent="0.15">
      <c r="A253" s="128"/>
      <c r="B253" s="128"/>
      <c r="C253" s="128"/>
      <c r="D253" s="128" t="s">
        <v>1592</v>
      </c>
    </row>
    <row r="254" spans="1:4" x14ac:dyDescent="0.15">
      <c r="A254" s="128"/>
      <c r="B254" s="128"/>
      <c r="C254" s="128"/>
      <c r="D254" s="128" t="s">
        <v>575</v>
      </c>
    </row>
    <row r="255" spans="1:4" x14ac:dyDescent="0.15">
      <c r="A255" s="128" t="s">
        <v>279</v>
      </c>
      <c r="B255" s="128" t="s">
        <v>27</v>
      </c>
      <c r="C255" s="128" t="s">
        <v>1930</v>
      </c>
      <c r="D255" s="128" t="s">
        <v>1590</v>
      </c>
    </row>
    <row r="256" spans="1:4" x14ac:dyDescent="0.15">
      <c r="A256" s="128"/>
      <c r="B256" s="128"/>
      <c r="C256" s="128"/>
      <c r="D256" s="128" t="s">
        <v>1591</v>
      </c>
    </row>
    <row r="257" spans="1:4" x14ac:dyDescent="0.15">
      <c r="A257" s="128"/>
      <c r="B257" s="128"/>
      <c r="C257" s="128"/>
      <c r="D257" s="128" t="s">
        <v>575</v>
      </c>
    </row>
    <row r="258" spans="1:4" x14ac:dyDescent="0.15">
      <c r="A258" s="128" t="s">
        <v>280</v>
      </c>
      <c r="B258" s="128" t="s">
        <v>28</v>
      </c>
      <c r="C258" s="128" t="s">
        <v>1930</v>
      </c>
      <c r="D258" s="128" t="s">
        <v>1590</v>
      </c>
    </row>
    <row r="259" spans="1:4" x14ac:dyDescent="0.15">
      <c r="A259" s="128"/>
      <c r="B259" s="128"/>
      <c r="C259" s="128"/>
      <c r="D259" s="128" t="s">
        <v>1591</v>
      </c>
    </row>
    <row r="260" spans="1:4" x14ac:dyDescent="0.15">
      <c r="A260" s="128"/>
      <c r="B260" s="128"/>
      <c r="C260" s="128"/>
      <c r="D260" s="128" t="s">
        <v>575</v>
      </c>
    </row>
    <row r="261" spans="1:4" x14ac:dyDescent="0.15">
      <c r="A261" s="128" t="s">
        <v>695</v>
      </c>
      <c r="B261" s="128" t="s">
        <v>696</v>
      </c>
      <c r="C261" s="128" t="s">
        <v>1930</v>
      </c>
      <c r="D261" s="128" t="s">
        <v>575</v>
      </c>
    </row>
    <row r="262" spans="1:4" x14ac:dyDescent="0.15">
      <c r="A262" s="128" t="s">
        <v>739</v>
      </c>
      <c r="B262" s="128" t="s">
        <v>751</v>
      </c>
      <c r="C262" s="128" t="s">
        <v>1930</v>
      </c>
      <c r="D262" s="128" t="s">
        <v>575</v>
      </c>
    </row>
    <row r="263" spans="1:4" x14ac:dyDescent="0.15">
      <c r="A263" s="128" t="s">
        <v>281</v>
      </c>
      <c r="B263" s="128" t="s">
        <v>424</v>
      </c>
      <c r="C263" s="128" t="s">
        <v>1930</v>
      </c>
      <c r="D263" s="128" t="s">
        <v>1590</v>
      </c>
    </row>
    <row r="264" spans="1:4" x14ac:dyDescent="0.15">
      <c r="A264" s="128"/>
      <c r="B264" s="128"/>
      <c r="C264" s="128"/>
      <c r="D264" s="128" t="s">
        <v>575</v>
      </c>
    </row>
    <row r="265" spans="1:4" x14ac:dyDescent="0.15">
      <c r="A265" s="128" t="s">
        <v>714</v>
      </c>
      <c r="B265" s="129" t="s">
        <v>715</v>
      </c>
      <c r="C265" s="128" t="s">
        <v>1930</v>
      </c>
      <c r="D265" s="128" t="s">
        <v>575</v>
      </c>
    </row>
    <row r="266" spans="1:4" x14ac:dyDescent="0.15">
      <c r="A266" s="128" t="s">
        <v>737</v>
      </c>
      <c r="B266" s="134" t="s">
        <v>738</v>
      </c>
      <c r="C266" s="128" t="s">
        <v>1930</v>
      </c>
      <c r="D266" s="128" t="s">
        <v>575</v>
      </c>
    </row>
    <row r="267" spans="1:4" x14ac:dyDescent="0.15">
      <c r="A267" s="128" t="s">
        <v>718</v>
      </c>
      <c r="B267" s="128" t="s">
        <v>719</v>
      </c>
      <c r="C267" s="128" t="s">
        <v>1930</v>
      </c>
      <c r="D267" s="128" t="s">
        <v>575</v>
      </c>
    </row>
    <row r="268" spans="1:4" x14ac:dyDescent="0.15">
      <c r="A268" s="128" t="s">
        <v>282</v>
      </c>
      <c r="B268" s="128" t="s">
        <v>426</v>
      </c>
      <c r="C268" s="128" t="s">
        <v>1930</v>
      </c>
      <c r="D268" s="128" t="s">
        <v>1590</v>
      </c>
    </row>
    <row r="269" spans="1:4" x14ac:dyDescent="0.15">
      <c r="A269" s="128"/>
      <c r="B269" s="128"/>
      <c r="C269" s="128"/>
      <c r="D269" s="128" t="s">
        <v>1591</v>
      </c>
    </row>
    <row r="270" spans="1:4" x14ac:dyDescent="0.15">
      <c r="A270" s="128"/>
      <c r="B270" s="128"/>
      <c r="C270" s="128"/>
      <c r="D270" s="128" t="s">
        <v>575</v>
      </c>
    </row>
    <row r="271" spans="1:4" x14ac:dyDescent="0.15">
      <c r="A271" s="128" t="s">
        <v>283</v>
      </c>
      <c r="B271" s="128" t="s">
        <v>23</v>
      </c>
      <c r="C271" s="128" t="s">
        <v>1930</v>
      </c>
      <c r="D271" s="128" t="s">
        <v>1590</v>
      </c>
    </row>
    <row r="272" spans="1:4" x14ac:dyDescent="0.15">
      <c r="A272" s="128"/>
      <c r="B272" s="128"/>
      <c r="C272" s="128"/>
      <c r="D272" s="128" t="s">
        <v>1591</v>
      </c>
    </row>
    <row r="273" spans="1:4" x14ac:dyDescent="0.15">
      <c r="A273" s="128"/>
      <c r="B273" s="128"/>
      <c r="C273" s="128"/>
      <c r="D273" s="128" t="s">
        <v>575</v>
      </c>
    </row>
    <row r="274" spans="1:4" x14ac:dyDescent="0.15">
      <c r="A274" s="128" t="s">
        <v>284</v>
      </c>
      <c r="B274" s="128" t="s">
        <v>24</v>
      </c>
      <c r="C274" s="128" t="s">
        <v>1930</v>
      </c>
      <c r="D274" s="128" t="s">
        <v>1590</v>
      </c>
    </row>
    <row r="275" spans="1:4" x14ac:dyDescent="0.15">
      <c r="A275" s="128"/>
      <c r="B275" s="128"/>
      <c r="C275" s="128"/>
      <c r="D275" s="128" t="s">
        <v>1591</v>
      </c>
    </row>
    <row r="276" spans="1:4" x14ac:dyDescent="0.15">
      <c r="A276" s="128"/>
      <c r="B276" s="128"/>
      <c r="C276" s="128"/>
      <c r="D276" s="128" t="s">
        <v>575</v>
      </c>
    </row>
    <row r="277" spans="1:4" x14ac:dyDescent="0.15">
      <c r="A277" s="128" t="s">
        <v>285</v>
      </c>
      <c r="B277" s="128" t="s">
        <v>427</v>
      </c>
      <c r="C277" s="128" t="s">
        <v>1930</v>
      </c>
      <c r="D277" s="128" t="s">
        <v>1590</v>
      </c>
    </row>
    <row r="278" spans="1:4" x14ac:dyDescent="0.15">
      <c r="A278" s="128"/>
      <c r="B278" s="128"/>
      <c r="C278" s="128"/>
      <c r="D278" s="128" t="s">
        <v>1591</v>
      </c>
    </row>
    <row r="279" spans="1:4" x14ac:dyDescent="0.15">
      <c r="A279" s="128"/>
      <c r="B279" s="128"/>
      <c r="C279" s="128"/>
      <c r="D279" s="128" t="s">
        <v>1592</v>
      </c>
    </row>
    <row r="280" spans="1:4" x14ac:dyDescent="0.15">
      <c r="A280" s="128"/>
      <c r="B280" s="128"/>
      <c r="C280" s="128"/>
      <c r="D280" s="128" t="s">
        <v>575</v>
      </c>
    </row>
    <row r="281" spans="1:4" x14ac:dyDescent="0.15">
      <c r="A281" s="128" t="s">
        <v>286</v>
      </c>
      <c r="B281" s="128" t="s">
        <v>25</v>
      </c>
      <c r="C281" s="128" t="s">
        <v>1930</v>
      </c>
      <c r="D281" s="128" t="s">
        <v>1590</v>
      </c>
    </row>
    <row r="282" spans="1:4" x14ac:dyDescent="0.15">
      <c r="A282" s="128"/>
      <c r="B282" s="128"/>
      <c r="C282" s="128"/>
      <c r="D282" s="128" t="s">
        <v>1591</v>
      </c>
    </row>
    <row r="283" spans="1:4" x14ac:dyDescent="0.15">
      <c r="A283" s="128"/>
      <c r="B283" s="128"/>
      <c r="C283" s="128"/>
      <c r="D283" s="128" t="s">
        <v>575</v>
      </c>
    </row>
    <row r="284" spans="1:4" x14ac:dyDescent="0.15">
      <c r="A284" s="128" t="s">
        <v>287</v>
      </c>
      <c r="B284" s="128" t="s">
        <v>26</v>
      </c>
      <c r="C284" s="128" t="s">
        <v>1930</v>
      </c>
      <c r="D284" s="128" t="s">
        <v>1590</v>
      </c>
    </row>
    <row r="285" spans="1:4" x14ac:dyDescent="0.15">
      <c r="A285" s="128"/>
      <c r="B285" s="128"/>
      <c r="C285" s="128"/>
      <c r="D285" s="128" t="s">
        <v>1591</v>
      </c>
    </row>
    <row r="286" spans="1:4" x14ac:dyDescent="0.15">
      <c r="A286" s="128"/>
      <c r="B286" s="128"/>
      <c r="C286" s="128"/>
      <c r="D286" s="128" t="s">
        <v>575</v>
      </c>
    </row>
    <row r="287" spans="1:4" x14ac:dyDescent="0.15">
      <c r="A287" s="128" t="s">
        <v>1736</v>
      </c>
      <c r="B287" s="128" t="s">
        <v>1737</v>
      </c>
      <c r="C287" s="128" t="s">
        <v>1930</v>
      </c>
      <c r="D287" s="128" t="s">
        <v>575</v>
      </c>
    </row>
    <row r="288" spans="1:4" x14ac:dyDescent="0.15">
      <c r="A288" s="128" t="s">
        <v>288</v>
      </c>
      <c r="B288" s="128" t="s">
        <v>420</v>
      </c>
      <c r="C288" s="128" t="s">
        <v>1930</v>
      </c>
      <c r="D288" s="128" t="s">
        <v>1590</v>
      </c>
    </row>
    <row r="289" spans="1:4" x14ac:dyDescent="0.15">
      <c r="A289" s="128"/>
      <c r="B289" s="128"/>
      <c r="C289" s="128"/>
      <c r="D289" s="128" t="s">
        <v>1591</v>
      </c>
    </row>
    <row r="290" spans="1:4" x14ac:dyDescent="0.15">
      <c r="A290" s="128"/>
      <c r="B290" s="128"/>
      <c r="C290" s="128"/>
      <c r="D290" s="128" t="s">
        <v>1592</v>
      </c>
    </row>
    <row r="291" spans="1:4" x14ac:dyDescent="0.15">
      <c r="A291" s="128"/>
      <c r="B291" s="128"/>
      <c r="C291" s="128"/>
      <c r="D291" s="128" t="s">
        <v>575</v>
      </c>
    </row>
    <row r="292" spans="1:4" x14ac:dyDescent="0.15">
      <c r="A292" s="128" t="s">
        <v>289</v>
      </c>
      <c r="B292" s="128" t="s">
        <v>423</v>
      </c>
      <c r="C292" s="128" t="s">
        <v>1930</v>
      </c>
      <c r="D292" s="128" t="s">
        <v>1590</v>
      </c>
    </row>
    <row r="293" spans="1:4" x14ac:dyDescent="0.15">
      <c r="A293" s="128"/>
      <c r="B293" s="128"/>
      <c r="C293" s="128"/>
      <c r="D293" s="128" t="s">
        <v>1591</v>
      </c>
    </row>
    <row r="294" spans="1:4" x14ac:dyDescent="0.15">
      <c r="A294" s="128"/>
      <c r="B294" s="128"/>
      <c r="C294" s="128"/>
      <c r="D294" s="128" t="s">
        <v>1592</v>
      </c>
    </row>
    <row r="295" spans="1:4" x14ac:dyDescent="0.15">
      <c r="A295" s="128"/>
      <c r="B295" s="128"/>
      <c r="C295" s="128"/>
      <c r="D295" s="128" t="s">
        <v>575</v>
      </c>
    </row>
    <row r="296" spans="1:4" x14ac:dyDescent="0.15">
      <c r="A296" s="128" t="s">
        <v>1928</v>
      </c>
      <c r="B296" s="128" t="s">
        <v>1929</v>
      </c>
      <c r="C296" s="128" t="s">
        <v>1930</v>
      </c>
      <c r="D296" s="128" t="s">
        <v>1591</v>
      </c>
    </row>
    <row r="297" spans="1:4" x14ac:dyDescent="0.15">
      <c r="A297" s="128"/>
      <c r="B297" s="128"/>
      <c r="C297" s="128"/>
      <c r="D297" s="128" t="s">
        <v>1592</v>
      </c>
    </row>
    <row r="298" spans="1:4" x14ac:dyDescent="0.15">
      <c r="A298" s="128"/>
      <c r="B298" s="128"/>
      <c r="C298" s="128"/>
      <c r="D298" s="128" t="s">
        <v>575</v>
      </c>
    </row>
    <row r="299" spans="1:4" x14ac:dyDescent="0.15">
      <c r="A299" s="128" t="s">
        <v>290</v>
      </c>
      <c r="B299" s="128" t="s">
        <v>38</v>
      </c>
      <c r="C299" s="128" t="s">
        <v>1930</v>
      </c>
      <c r="D299" s="128" t="s">
        <v>1590</v>
      </c>
    </row>
    <row r="300" spans="1:4" x14ac:dyDescent="0.15">
      <c r="A300" s="128"/>
      <c r="B300" s="129"/>
      <c r="C300" s="129"/>
      <c r="D300" s="129" t="s">
        <v>1592</v>
      </c>
    </row>
    <row r="301" spans="1:4" x14ac:dyDescent="0.15">
      <c r="A301" s="128"/>
      <c r="B301" s="128"/>
      <c r="C301" s="128"/>
      <c r="D301" s="128" t="s">
        <v>575</v>
      </c>
    </row>
    <row r="302" spans="1:4" x14ac:dyDescent="0.15">
      <c r="A302" s="128" t="s">
        <v>291</v>
      </c>
      <c r="B302" s="128" t="s">
        <v>198</v>
      </c>
      <c r="C302" s="128" t="s">
        <v>1930</v>
      </c>
      <c r="D302" s="128" t="s">
        <v>1590</v>
      </c>
    </row>
    <row r="303" spans="1:4" x14ac:dyDescent="0.15">
      <c r="A303" s="128"/>
      <c r="B303" s="128"/>
      <c r="C303" s="128"/>
      <c r="D303" s="128" t="s">
        <v>577</v>
      </c>
    </row>
    <row r="304" spans="1:4" x14ac:dyDescent="0.15">
      <c r="A304" s="128"/>
      <c r="B304" s="128"/>
      <c r="C304" s="128"/>
      <c r="D304" s="128" t="s">
        <v>1591</v>
      </c>
    </row>
    <row r="305" spans="1:4" x14ac:dyDescent="0.15">
      <c r="A305" s="128"/>
      <c r="B305" s="128"/>
      <c r="C305" s="128"/>
      <c r="D305" s="128" t="s">
        <v>575</v>
      </c>
    </row>
    <row r="306" spans="1:4" x14ac:dyDescent="0.15">
      <c r="A306" s="128" t="s">
        <v>392</v>
      </c>
      <c r="B306" s="128" t="s">
        <v>391</v>
      </c>
      <c r="C306" s="128" t="s">
        <v>1930</v>
      </c>
      <c r="D306" s="128" t="s">
        <v>1591</v>
      </c>
    </row>
    <row r="307" spans="1:4" x14ac:dyDescent="0.15">
      <c r="A307" s="128"/>
      <c r="B307" s="128"/>
      <c r="C307" s="128"/>
      <c r="D307" s="128" t="s">
        <v>575</v>
      </c>
    </row>
    <row r="308" spans="1:4" x14ac:dyDescent="0.15">
      <c r="A308" s="128" t="s">
        <v>831</v>
      </c>
      <c r="B308" s="128" t="s">
        <v>832</v>
      </c>
      <c r="C308" s="128" t="s">
        <v>1475</v>
      </c>
      <c r="D308" s="128" t="s">
        <v>1590</v>
      </c>
    </row>
    <row r="309" spans="1:4" x14ac:dyDescent="0.15">
      <c r="A309" s="128"/>
      <c r="B309" s="128"/>
      <c r="C309" s="128"/>
      <c r="D309" s="128" t="s">
        <v>578</v>
      </c>
    </row>
    <row r="310" spans="1:4" x14ac:dyDescent="0.15">
      <c r="A310" s="128"/>
      <c r="B310" s="128"/>
      <c r="C310" s="128"/>
      <c r="D310" s="128" t="s">
        <v>1593</v>
      </c>
    </row>
    <row r="311" spans="1:4" x14ac:dyDescent="0.15">
      <c r="A311" s="128"/>
      <c r="B311" s="128"/>
      <c r="C311" s="128"/>
      <c r="D311" s="128" t="s">
        <v>1594</v>
      </c>
    </row>
    <row r="312" spans="1:4" x14ac:dyDescent="0.15">
      <c r="A312" s="128" t="s">
        <v>1287</v>
      </c>
      <c r="B312" s="128" t="s">
        <v>830</v>
      </c>
      <c r="C312" s="128" t="s">
        <v>1475</v>
      </c>
      <c r="D312" s="128" t="s">
        <v>578</v>
      </c>
    </row>
    <row r="313" spans="1:4" x14ac:dyDescent="0.15">
      <c r="A313" s="128"/>
      <c r="B313" s="128"/>
      <c r="C313" s="128"/>
      <c r="D313" s="128" t="s">
        <v>1593</v>
      </c>
    </row>
    <row r="314" spans="1:4" x14ac:dyDescent="0.15">
      <c r="A314" s="128"/>
      <c r="B314" s="128"/>
      <c r="C314" s="128"/>
      <c r="D314" s="128" t="s">
        <v>1594</v>
      </c>
    </row>
    <row r="315" spans="1:4" x14ac:dyDescent="0.15">
      <c r="A315" s="128" t="s">
        <v>205</v>
      </c>
      <c r="B315" s="128" t="s">
        <v>206</v>
      </c>
      <c r="C315" s="128" t="s">
        <v>1475</v>
      </c>
      <c r="D315" s="128" t="s">
        <v>578</v>
      </c>
    </row>
    <row r="316" spans="1:4" x14ac:dyDescent="0.15">
      <c r="A316" s="128" t="s">
        <v>207</v>
      </c>
      <c r="B316" s="128" t="s">
        <v>208</v>
      </c>
      <c r="C316" s="128" t="s">
        <v>1475</v>
      </c>
      <c r="D316" s="128" t="s">
        <v>578</v>
      </c>
    </row>
    <row r="317" spans="1:4" x14ac:dyDescent="0.15">
      <c r="A317" s="128" t="s">
        <v>209</v>
      </c>
      <c r="B317" s="128" t="s">
        <v>210</v>
      </c>
      <c r="C317" s="128" t="s">
        <v>1475</v>
      </c>
      <c r="D317" s="128" t="s">
        <v>578</v>
      </c>
    </row>
    <row r="318" spans="1:4" x14ac:dyDescent="0.15">
      <c r="A318" s="128" t="s">
        <v>211</v>
      </c>
      <c r="B318" s="128" t="s">
        <v>212</v>
      </c>
      <c r="C318" s="128" t="s">
        <v>1475</v>
      </c>
      <c r="D318" s="128" t="s">
        <v>578</v>
      </c>
    </row>
    <row r="319" spans="1:4" x14ac:dyDescent="0.15">
      <c r="A319" s="128" t="s">
        <v>213</v>
      </c>
      <c r="B319" s="128" t="s">
        <v>214</v>
      </c>
      <c r="C319" s="128" t="s">
        <v>1475</v>
      </c>
      <c r="D319" s="128" t="s">
        <v>1590</v>
      </c>
    </row>
    <row r="320" spans="1:4" x14ac:dyDescent="0.15">
      <c r="A320" s="128"/>
      <c r="B320" s="128"/>
      <c r="C320" s="128"/>
      <c r="D320" s="128" t="s">
        <v>578</v>
      </c>
    </row>
    <row r="321" spans="1:4" x14ac:dyDescent="0.15">
      <c r="A321" s="128"/>
      <c r="B321" s="128"/>
      <c r="C321" s="128"/>
      <c r="D321" s="128" t="s">
        <v>545</v>
      </c>
    </row>
    <row r="322" spans="1:4" x14ac:dyDescent="0.15">
      <c r="A322" s="128"/>
      <c r="B322" s="128"/>
      <c r="C322" s="128"/>
      <c r="D322" s="128" t="s">
        <v>1593</v>
      </c>
    </row>
    <row r="323" spans="1:4" x14ac:dyDescent="0.15">
      <c r="A323" s="128"/>
      <c r="B323" s="128"/>
      <c r="C323" s="128"/>
      <c r="D323" s="128" t="s">
        <v>1591</v>
      </c>
    </row>
    <row r="324" spans="1:4" x14ac:dyDescent="0.15">
      <c r="A324" s="128"/>
      <c r="B324" s="128"/>
      <c r="C324" s="128"/>
      <c r="D324" s="128" t="s">
        <v>1594</v>
      </c>
    </row>
    <row r="325" spans="1:4" x14ac:dyDescent="0.15">
      <c r="A325" s="128"/>
      <c r="B325" s="128"/>
      <c r="C325" s="128"/>
      <c r="D325" s="128" t="s">
        <v>579</v>
      </c>
    </row>
    <row r="326" spans="1:4" x14ac:dyDescent="0.15">
      <c r="A326" s="128" t="s">
        <v>2067</v>
      </c>
      <c r="B326" s="128" t="s">
        <v>675</v>
      </c>
      <c r="C326" s="128" t="s">
        <v>1475</v>
      </c>
      <c r="D326" s="128" t="s">
        <v>578</v>
      </c>
    </row>
    <row r="327" spans="1:4" x14ac:dyDescent="0.15">
      <c r="A327" s="128" t="s">
        <v>493</v>
      </c>
      <c r="B327" s="128" t="s">
        <v>496</v>
      </c>
      <c r="C327" s="128" t="s">
        <v>1475</v>
      </c>
      <c r="D327" s="128" t="s">
        <v>578</v>
      </c>
    </row>
    <row r="328" spans="1:4" x14ac:dyDescent="0.15">
      <c r="A328" s="128" t="s">
        <v>82</v>
      </c>
      <c r="B328" s="128" t="s">
        <v>94</v>
      </c>
      <c r="C328" s="128" t="s">
        <v>1475</v>
      </c>
      <c r="D328" s="128" t="s">
        <v>578</v>
      </c>
    </row>
    <row r="329" spans="1:4" x14ac:dyDescent="0.15">
      <c r="A329" s="128" t="s">
        <v>215</v>
      </c>
      <c r="B329" s="128" t="s">
        <v>216</v>
      </c>
      <c r="C329" s="128" t="s">
        <v>1475</v>
      </c>
      <c r="D329" s="128" t="s">
        <v>578</v>
      </c>
    </row>
    <row r="330" spans="1:4" x14ac:dyDescent="0.15">
      <c r="A330" s="128" t="s">
        <v>527</v>
      </c>
      <c r="B330" s="129" t="s">
        <v>528</v>
      </c>
      <c r="C330" s="128" t="s">
        <v>1475</v>
      </c>
      <c r="D330" s="128" t="s">
        <v>578</v>
      </c>
    </row>
    <row r="331" spans="1:4" x14ac:dyDescent="0.15">
      <c r="A331" s="128" t="s">
        <v>1954</v>
      </c>
      <c r="B331" s="134" t="s">
        <v>2135</v>
      </c>
      <c r="C331" s="128" t="s">
        <v>1475</v>
      </c>
      <c r="D331" s="128" t="s">
        <v>578</v>
      </c>
    </row>
    <row r="332" spans="1:4" x14ac:dyDescent="0.15">
      <c r="A332" s="128" t="s">
        <v>1955</v>
      </c>
      <c r="B332" s="128" t="s">
        <v>217</v>
      </c>
      <c r="C332" s="128" t="s">
        <v>1475</v>
      </c>
      <c r="D332" s="128" t="s">
        <v>580</v>
      </c>
    </row>
    <row r="333" spans="1:4" x14ac:dyDescent="0.15">
      <c r="A333" s="128"/>
      <c r="B333" s="128"/>
      <c r="C333" s="128"/>
      <c r="D333" s="128" t="s">
        <v>1590</v>
      </c>
    </row>
    <row r="334" spans="1:4" x14ac:dyDescent="0.15">
      <c r="A334" s="128"/>
      <c r="B334" s="128"/>
      <c r="C334" s="128"/>
      <c r="D334" s="128" t="s">
        <v>578</v>
      </c>
    </row>
    <row r="335" spans="1:4" x14ac:dyDescent="0.15">
      <c r="A335" s="128"/>
      <c r="B335" s="128"/>
      <c r="C335" s="128"/>
      <c r="D335" s="128" t="s">
        <v>1593</v>
      </c>
    </row>
    <row r="336" spans="1:4" x14ac:dyDescent="0.15">
      <c r="A336" s="128"/>
      <c r="B336" s="128"/>
      <c r="C336" s="128"/>
      <c r="D336" s="128" t="s">
        <v>1591</v>
      </c>
    </row>
    <row r="337" spans="1:4" x14ac:dyDescent="0.15">
      <c r="A337" s="128"/>
      <c r="B337" s="128"/>
      <c r="C337" s="128"/>
      <c r="D337" s="128" t="s">
        <v>1594</v>
      </c>
    </row>
    <row r="338" spans="1:4" x14ac:dyDescent="0.15">
      <c r="A338" s="128"/>
      <c r="B338" s="128"/>
      <c r="C338" s="128"/>
      <c r="D338" s="128" t="s">
        <v>579</v>
      </c>
    </row>
    <row r="339" spans="1:4" x14ac:dyDescent="0.15">
      <c r="A339" s="128" t="s">
        <v>1956</v>
      </c>
      <c r="B339" s="128" t="s">
        <v>2136</v>
      </c>
      <c r="C339" s="128" t="s">
        <v>1475</v>
      </c>
      <c r="D339" s="128" t="s">
        <v>578</v>
      </c>
    </row>
    <row r="340" spans="1:4" x14ac:dyDescent="0.15">
      <c r="A340" s="128" t="s">
        <v>1957</v>
      </c>
      <c r="B340" s="128" t="s">
        <v>218</v>
      </c>
      <c r="C340" s="128" t="s">
        <v>1475</v>
      </c>
      <c r="D340" s="128" t="s">
        <v>1590</v>
      </c>
    </row>
    <row r="341" spans="1:4" x14ac:dyDescent="0.15">
      <c r="A341" s="128"/>
      <c r="B341" s="128"/>
      <c r="C341" s="128"/>
      <c r="D341" s="128" t="s">
        <v>578</v>
      </c>
    </row>
    <row r="342" spans="1:4" x14ac:dyDescent="0.15">
      <c r="A342" s="128"/>
      <c r="B342" s="128"/>
      <c r="C342" s="128"/>
      <c r="D342" s="128" t="s">
        <v>545</v>
      </c>
    </row>
    <row r="343" spans="1:4" x14ac:dyDescent="0.15">
      <c r="A343" s="128"/>
      <c r="B343" s="128"/>
      <c r="C343" s="128"/>
      <c r="D343" s="128" t="s">
        <v>1593</v>
      </c>
    </row>
    <row r="344" spans="1:4" x14ac:dyDescent="0.15">
      <c r="A344" s="128"/>
      <c r="B344" s="128"/>
      <c r="C344" s="128"/>
      <c r="D344" s="128" t="s">
        <v>1591</v>
      </c>
    </row>
    <row r="345" spans="1:4" x14ac:dyDescent="0.15">
      <c r="A345" s="128"/>
      <c r="B345" s="128"/>
      <c r="C345" s="128"/>
      <c r="D345" s="128" t="s">
        <v>1594</v>
      </c>
    </row>
    <row r="346" spans="1:4" x14ac:dyDescent="0.15">
      <c r="A346" s="128"/>
      <c r="B346" s="128"/>
      <c r="C346" s="128"/>
      <c r="D346" s="128" t="s">
        <v>579</v>
      </c>
    </row>
    <row r="347" spans="1:4" x14ac:dyDescent="0.15">
      <c r="A347" s="128" t="s">
        <v>1958</v>
      </c>
      <c r="B347" s="128" t="s">
        <v>918</v>
      </c>
      <c r="C347" s="128" t="s">
        <v>1475</v>
      </c>
      <c r="D347" s="128" t="s">
        <v>1590</v>
      </c>
    </row>
    <row r="348" spans="1:4" x14ac:dyDescent="0.15">
      <c r="A348" s="128"/>
      <c r="B348" s="128"/>
      <c r="C348" s="128"/>
      <c r="D348" s="128" t="s">
        <v>578</v>
      </c>
    </row>
    <row r="349" spans="1:4" x14ac:dyDescent="0.15">
      <c r="A349" s="128"/>
      <c r="B349" s="128"/>
      <c r="C349" s="128"/>
      <c r="D349" s="128" t="s">
        <v>1593</v>
      </c>
    </row>
    <row r="350" spans="1:4" x14ac:dyDescent="0.15">
      <c r="A350" s="128" t="s">
        <v>1959</v>
      </c>
      <c r="B350" s="128" t="s">
        <v>219</v>
      </c>
      <c r="C350" s="128" t="s">
        <v>1475</v>
      </c>
      <c r="D350" s="128" t="s">
        <v>1590</v>
      </c>
    </row>
    <row r="351" spans="1:4" x14ac:dyDescent="0.15">
      <c r="A351" s="128"/>
      <c r="B351" s="128"/>
      <c r="C351" s="128"/>
      <c r="D351" s="128" t="s">
        <v>578</v>
      </c>
    </row>
    <row r="352" spans="1:4" x14ac:dyDescent="0.15">
      <c r="A352" s="128" t="s">
        <v>238</v>
      </c>
      <c r="B352" s="128" t="s">
        <v>239</v>
      </c>
      <c r="C352" s="128" t="s">
        <v>1475</v>
      </c>
      <c r="D352" s="128" t="s">
        <v>1590</v>
      </c>
    </row>
    <row r="353" spans="1:4" x14ac:dyDescent="0.15">
      <c r="A353" s="128"/>
      <c r="B353" s="128"/>
      <c r="C353" s="128"/>
      <c r="D353" s="128" t="s">
        <v>578</v>
      </c>
    </row>
    <row r="354" spans="1:4" x14ac:dyDescent="0.15">
      <c r="A354" s="128"/>
      <c r="B354" s="128"/>
      <c r="C354" s="128"/>
      <c r="D354" s="128" t="s">
        <v>1593</v>
      </c>
    </row>
    <row r="355" spans="1:4" x14ac:dyDescent="0.15">
      <c r="A355" s="128"/>
      <c r="B355" s="128"/>
      <c r="C355" s="128"/>
      <c r="D355" s="128" t="s">
        <v>1594</v>
      </c>
    </row>
    <row r="356" spans="1:4" x14ac:dyDescent="0.15">
      <c r="A356" s="128" t="s">
        <v>2145</v>
      </c>
      <c r="B356" s="128" t="s">
        <v>2146</v>
      </c>
      <c r="C356" s="128" t="s">
        <v>1475</v>
      </c>
      <c r="D356" s="128" t="s">
        <v>578</v>
      </c>
    </row>
    <row r="357" spans="1:4" x14ac:dyDescent="0.15">
      <c r="A357" s="128" t="s">
        <v>533</v>
      </c>
      <c r="B357" s="128" t="s">
        <v>849</v>
      </c>
      <c r="C357" s="128" t="s">
        <v>1475</v>
      </c>
      <c r="D357" s="128" t="s">
        <v>578</v>
      </c>
    </row>
    <row r="358" spans="1:4" x14ac:dyDescent="0.15">
      <c r="A358" s="128"/>
      <c r="B358" s="128"/>
      <c r="C358" s="128"/>
      <c r="D358" s="128" t="s">
        <v>1594</v>
      </c>
    </row>
    <row r="359" spans="1:4" x14ac:dyDescent="0.15">
      <c r="A359" s="128" t="s">
        <v>240</v>
      </c>
      <c r="B359" s="128" t="s">
        <v>241</v>
      </c>
      <c r="C359" s="128" t="s">
        <v>1475</v>
      </c>
      <c r="D359" s="128" t="s">
        <v>1590</v>
      </c>
    </row>
    <row r="360" spans="1:4" x14ac:dyDescent="0.15">
      <c r="A360" s="128"/>
      <c r="B360" s="128"/>
      <c r="C360" s="128"/>
      <c r="D360" s="128" t="s">
        <v>578</v>
      </c>
    </row>
    <row r="361" spans="1:4" x14ac:dyDescent="0.15">
      <c r="A361" s="128" t="s">
        <v>242</v>
      </c>
      <c r="B361" s="128" t="s">
        <v>243</v>
      </c>
      <c r="C361" s="128" t="s">
        <v>1475</v>
      </c>
      <c r="D361" s="128" t="s">
        <v>1590</v>
      </c>
    </row>
    <row r="362" spans="1:4" x14ac:dyDescent="0.15">
      <c r="A362" s="128"/>
      <c r="B362" s="128"/>
      <c r="C362" s="128"/>
      <c r="D362" s="128" t="s">
        <v>578</v>
      </c>
    </row>
    <row r="363" spans="1:4" x14ac:dyDescent="0.15">
      <c r="A363" s="128" t="s">
        <v>1470</v>
      </c>
      <c r="B363" s="128" t="s">
        <v>247</v>
      </c>
      <c r="C363" s="128" t="s">
        <v>1475</v>
      </c>
      <c r="D363" s="128" t="s">
        <v>1590</v>
      </c>
    </row>
    <row r="364" spans="1:4" x14ac:dyDescent="0.15">
      <c r="A364" s="128"/>
      <c r="B364" s="128"/>
      <c r="C364" s="128"/>
      <c r="D364" s="128" t="s">
        <v>578</v>
      </c>
    </row>
    <row r="365" spans="1:4" x14ac:dyDescent="0.15">
      <c r="A365" s="128" t="s">
        <v>1931</v>
      </c>
      <c r="B365" s="129" t="s">
        <v>1932</v>
      </c>
      <c r="C365" s="129" t="s">
        <v>1475</v>
      </c>
      <c r="D365" s="129" t="s">
        <v>578</v>
      </c>
    </row>
    <row r="366" spans="1:4" x14ac:dyDescent="0.15">
      <c r="A366" s="128" t="s">
        <v>1933</v>
      </c>
      <c r="B366" s="128" t="s">
        <v>1934</v>
      </c>
      <c r="C366" s="128" t="s">
        <v>1475</v>
      </c>
      <c r="D366" s="128" t="s">
        <v>578</v>
      </c>
    </row>
    <row r="367" spans="1:4" x14ac:dyDescent="0.15">
      <c r="A367" s="128" t="s">
        <v>244</v>
      </c>
      <c r="B367" s="128" t="s">
        <v>245</v>
      </c>
      <c r="C367" s="128" t="s">
        <v>1475</v>
      </c>
      <c r="D367" s="128" t="s">
        <v>578</v>
      </c>
    </row>
    <row r="368" spans="1:4" x14ac:dyDescent="0.15">
      <c r="A368" s="128" t="s">
        <v>320</v>
      </c>
      <c r="B368" s="128" t="s">
        <v>328</v>
      </c>
      <c r="C368" s="128" t="s">
        <v>1475</v>
      </c>
      <c r="D368" s="128" t="s">
        <v>578</v>
      </c>
    </row>
    <row r="369" spans="1:4" x14ac:dyDescent="0.15">
      <c r="A369" s="128" t="s">
        <v>1367</v>
      </c>
      <c r="B369" s="128" t="s">
        <v>1368</v>
      </c>
      <c r="C369" s="128" t="s">
        <v>1475</v>
      </c>
      <c r="D369" s="128" t="s">
        <v>1590</v>
      </c>
    </row>
    <row r="370" spans="1:4" x14ac:dyDescent="0.15">
      <c r="A370" s="128"/>
      <c r="B370" s="128"/>
      <c r="C370" s="128"/>
      <c r="D370" s="128" t="s">
        <v>578</v>
      </c>
    </row>
    <row r="371" spans="1:4" x14ac:dyDescent="0.15">
      <c r="A371" s="128" t="s">
        <v>1120</v>
      </c>
      <c r="B371" s="128" t="s">
        <v>821</v>
      </c>
      <c r="C371" s="128" t="s">
        <v>1475</v>
      </c>
      <c r="D371" s="128" t="s">
        <v>578</v>
      </c>
    </row>
    <row r="372" spans="1:4" x14ac:dyDescent="0.15">
      <c r="A372" s="128" t="s">
        <v>1464</v>
      </c>
      <c r="B372" s="128" t="s">
        <v>248</v>
      </c>
      <c r="C372" s="128" t="s">
        <v>1475</v>
      </c>
      <c r="D372" s="128" t="s">
        <v>578</v>
      </c>
    </row>
    <row r="373" spans="1:4" x14ac:dyDescent="0.15">
      <c r="A373" s="128"/>
      <c r="B373" s="128"/>
      <c r="C373" s="128"/>
      <c r="D373" s="128" t="s">
        <v>1591</v>
      </c>
    </row>
    <row r="374" spans="1:4" x14ac:dyDescent="0.15">
      <c r="A374" s="128" t="s">
        <v>836</v>
      </c>
      <c r="B374" s="128" t="s">
        <v>1462</v>
      </c>
      <c r="C374" s="128" t="s">
        <v>1475</v>
      </c>
      <c r="D374" s="128" t="s">
        <v>578</v>
      </c>
    </row>
    <row r="375" spans="1:4" x14ac:dyDescent="0.15">
      <c r="A375" s="128" t="s">
        <v>2072</v>
      </c>
      <c r="B375" s="128" t="s">
        <v>494</v>
      </c>
      <c r="C375" s="128" t="s">
        <v>1475</v>
      </c>
      <c r="D375" s="128" t="s">
        <v>578</v>
      </c>
    </row>
    <row r="376" spans="1:4" x14ac:dyDescent="0.15">
      <c r="A376" s="128" t="s">
        <v>2064</v>
      </c>
      <c r="B376" s="128" t="s">
        <v>374</v>
      </c>
      <c r="C376" s="128" t="s">
        <v>1475</v>
      </c>
      <c r="D376" s="128" t="s">
        <v>578</v>
      </c>
    </row>
    <row r="377" spans="1:4" x14ac:dyDescent="0.15">
      <c r="A377" s="128" t="s">
        <v>1480</v>
      </c>
      <c r="B377" s="128" t="s">
        <v>655</v>
      </c>
      <c r="C377" s="128" t="s">
        <v>1475</v>
      </c>
      <c r="D377" s="128" t="s">
        <v>578</v>
      </c>
    </row>
    <row r="378" spans="1:4" x14ac:dyDescent="0.15">
      <c r="A378" s="128" t="s">
        <v>292</v>
      </c>
      <c r="B378" s="128" t="s">
        <v>293</v>
      </c>
      <c r="C378" s="128" t="s">
        <v>1475</v>
      </c>
      <c r="D378" s="128" t="s">
        <v>1590</v>
      </c>
    </row>
    <row r="379" spans="1:4" x14ac:dyDescent="0.15">
      <c r="A379" s="128"/>
      <c r="B379" s="128"/>
      <c r="C379" s="128"/>
      <c r="D379" s="128" t="s">
        <v>578</v>
      </c>
    </row>
    <row r="380" spans="1:4" x14ac:dyDescent="0.15">
      <c r="A380" s="128" t="s">
        <v>1454</v>
      </c>
      <c r="B380" s="128" t="s">
        <v>1455</v>
      </c>
      <c r="C380" s="128" t="s">
        <v>1475</v>
      </c>
      <c r="D380" s="128" t="s">
        <v>578</v>
      </c>
    </row>
    <row r="381" spans="1:4" x14ac:dyDescent="0.15">
      <c r="A381" s="128" t="s">
        <v>410</v>
      </c>
      <c r="B381" s="128" t="s">
        <v>411</v>
      </c>
      <c r="C381" s="128" t="s">
        <v>1475</v>
      </c>
      <c r="D381" s="128" t="s">
        <v>578</v>
      </c>
    </row>
    <row r="382" spans="1:4" x14ac:dyDescent="0.15">
      <c r="A382" s="128" t="s">
        <v>294</v>
      </c>
      <c r="B382" s="128" t="s">
        <v>295</v>
      </c>
      <c r="C382" s="128" t="s">
        <v>1475</v>
      </c>
      <c r="D382" s="128" t="s">
        <v>578</v>
      </c>
    </row>
    <row r="383" spans="1:4" x14ac:dyDescent="0.15">
      <c r="A383" s="128" t="s">
        <v>408</v>
      </c>
      <c r="B383" s="128" t="s">
        <v>409</v>
      </c>
      <c r="C383" s="128" t="s">
        <v>1475</v>
      </c>
      <c r="D383" s="128" t="s">
        <v>578</v>
      </c>
    </row>
    <row r="384" spans="1:4" x14ac:dyDescent="0.15">
      <c r="A384" s="128" t="s">
        <v>902</v>
      </c>
      <c r="B384" s="128" t="s">
        <v>296</v>
      </c>
      <c r="C384" s="128" t="s">
        <v>1475</v>
      </c>
      <c r="D384" s="128" t="s">
        <v>578</v>
      </c>
    </row>
    <row r="385" spans="1:4" x14ac:dyDescent="0.15">
      <c r="A385" s="128" t="s">
        <v>898</v>
      </c>
      <c r="B385" s="128" t="s">
        <v>297</v>
      </c>
      <c r="C385" s="128" t="s">
        <v>1475</v>
      </c>
      <c r="D385" s="128" t="s">
        <v>578</v>
      </c>
    </row>
    <row r="386" spans="1:4" x14ac:dyDescent="0.15">
      <c r="A386" s="128" t="s">
        <v>894</v>
      </c>
      <c r="B386" s="128" t="s">
        <v>298</v>
      </c>
      <c r="C386" s="128" t="s">
        <v>1475</v>
      </c>
      <c r="D386" s="128" t="s">
        <v>578</v>
      </c>
    </row>
    <row r="387" spans="1:4" x14ac:dyDescent="0.15">
      <c r="A387" s="128" t="s">
        <v>899</v>
      </c>
      <c r="B387" s="128" t="s">
        <v>299</v>
      </c>
      <c r="C387" s="128" t="s">
        <v>1475</v>
      </c>
      <c r="D387" s="128" t="s">
        <v>578</v>
      </c>
    </row>
    <row r="388" spans="1:4" x14ac:dyDescent="0.15">
      <c r="A388" s="128" t="s">
        <v>900</v>
      </c>
      <c r="B388" s="128" t="s">
        <v>300</v>
      </c>
      <c r="C388" s="128" t="s">
        <v>1475</v>
      </c>
      <c r="D388" s="128" t="s">
        <v>578</v>
      </c>
    </row>
    <row r="389" spans="1:4" x14ac:dyDescent="0.15">
      <c r="A389" s="128" t="s">
        <v>895</v>
      </c>
      <c r="B389" s="128" t="s">
        <v>301</v>
      </c>
      <c r="C389" s="128" t="s">
        <v>1475</v>
      </c>
      <c r="D389" s="128" t="s">
        <v>578</v>
      </c>
    </row>
    <row r="390" spans="1:4" x14ac:dyDescent="0.15">
      <c r="A390" s="128" t="s">
        <v>896</v>
      </c>
      <c r="B390" s="128" t="s">
        <v>302</v>
      </c>
      <c r="C390" s="128" t="s">
        <v>1475</v>
      </c>
      <c r="D390" s="128" t="s">
        <v>578</v>
      </c>
    </row>
    <row r="391" spans="1:4" x14ac:dyDescent="0.15">
      <c r="A391" s="128" t="s">
        <v>897</v>
      </c>
      <c r="B391" s="128" t="s">
        <v>303</v>
      </c>
      <c r="C391" s="128" t="s">
        <v>1475</v>
      </c>
      <c r="D391" s="128" t="s">
        <v>578</v>
      </c>
    </row>
    <row r="392" spans="1:4" x14ac:dyDescent="0.15">
      <c r="A392" s="128" t="s">
        <v>623</v>
      </c>
      <c r="B392" s="128" t="s">
        <v>624</v>
      </c>
      <c r="C392" s="128" t="s">
        <v>1475</v>
      </c>
      <c r="D392" s="128" t="s">
        <v>578</v>
      </c>
    </row>
    <row r="393" spans="1:4" x14ac:dyDescent="0.15">
      <c r="A393" s="128" t="s">
        <v>893</v>
      </c>
      <c r="B393" s="128" t="s">
        <v>304</v>
      </c>
      <c r="C393" s="128" t="s">
        <v>1475</v>
      </c>
      <c r="D393" s="128" t="s">
        <v>578</v>
      </c>
    </row>
    <row r="394" spans="1:4" x14ac:dyDescent="0.15">
      <c r="A394" s="128" t="s">
        <v>538</v>
      </c>
      <c r="B394" s="128" t="s">
        <v>539</v>
      </c>
      <c r="C394" s="128" t="s">
        <v>1475</v>
      </c>
      <c r="D394" s="128" t="s">
        <v>578</v>
      </c>
    </row>
    <row r="395" spans="1:4" x14ac:dyDescent="0.15">
      <c r="A395" s="128" t="s">
        <v>643</v>
      </c>
      <c r="B395" s="128" t="s">
        <v>644</v>
      </c>
      <c r="C395" s="128" t="s">
        <v>1475</v>
      </c>
      <c r="D395" s="128" t="s">
        <v>578</v>
      </c>
    </row>
    <row r="396" spans="1:4" x14ac:dyDescent="0.15">
      <c r="A396" s="128" t="s">
        <v>641</v>
      </c>
      <c r="B396" s="128" t="s">
        <v>642</v>
      </c>
      <c r="C396" s="128" t="s">
        <v>1475</v>
      </c>
      <c r="D396" s="128" t="s">
        <v>578</v>
      </c>
    </row>
    <row r="397" spans="1:4" x14ac:dyDescent="0.15">
      <c r="A397" s="128" t="s">
        <v>2085</v>
      </c>
      <c r="B397" s="128" t="s">
        <v>413</v>
      </c>
      <c r="C397" s="128" t="s">
        <v>1475</v>
      </c>
      <c r="D397" s="128" t="s">
        <v>578</v>
      </c>
    </row>
    <row r="398" spans="1:4" x14ac:dyDescent="0.15">
      <c r="A398" s="128" t="s">
        <v>901</v>
      </c>
      <c r="B398" s="128" t="s">
        <v>305</v>
      </c>
      <c r="C398" s="128" t="s">
        <v>1475</v>
      </c>
      <c r="D398" s="128" t="s">
        <v>578</v>
      </c>
    </row>
    <row r="399" spans="1:4" x14ac:dyDescent="0.15">
      <c r="A399" s="128" t="s">
        <v>306</v>
      </c>
      <c r="B399" s="128" t="s">
        <v>307</v>
      </c>
      <c r="C399" s="128" t="s">
        <v>1475</v>
      </c>
      <c r="D399" s="128" t="s">
        <v>578</v>
      </c>
    </row>
    <row r="400" spans="1:4" x14ac:dyDescent="0.15">
      <c r="A400" s="128" t="s">
        <v>40</v>
      </c>
      <c r="B400" s="128" t="s">
        <v>308</v>
      </c>
      <c r="C400" s="128" t="s">
        <v>1475</v>
      </c>
      <c r="D400" s="128" t="s">
        <v>578</v>
      </c>
    </row>
    <row r="401" spans="1:4" x14ac:dyDescent="0.15">
      <c r="A401" s="128" t="s">
        <v>309</v>
      </c>
      <c r="B401" s="128" t="s">
        <v>310</v>
      </c>
      <c r="C401" s="128" t="s">
        <v>1475</v>
      </c>
      <c r="D401" s="128" t="s">
        <v>578</v>
      </c>
    </row>
    <row r="402" spans="1:4" x14ac:dyDescent="0.15">
      <c r="A402" s="128" t="s">
        <v>41</v>
      </c>
      <c r="B402" s="128" t="s">
        <v>311</v>
      </c>
      <c r="C402" s="128" t="s">
        <v>1475</v>
      </c>
      <c r="D402" s="128" t="s">
        <v>578</v>
      </c>
    </row>
    <row r="403" spans="1:4" x14ac:dyDescent="0.15">
      <c r="A403" s="128" t="s">
        <v>53</v>
      </c>
      <c r="B403" s="128" t="s">
        <v>905</v>
      </c>
      <c r="C403" s="128" t="s">
        <v>1475</v>
      </c>
      <c r="D403" s="128" t="s">
        <v>578</v>
      </c>
    </row>
    <row r="404" spans="1:4" x14ac:dyDescent="0.15">
      <c r="A404" s="128" t="s">
        <v>52</v>
      </c>
      <c r="B404" s="128" t="s">
        <v>906</v>
      </c>
      <c r="C404" s="128" t="s">
        <v>1475</v>
      </c>
      <c r="D404" s="128" t="s">
        <v>578</v>
      </c>
    </row>
    <row r="405" spans="1:4" x14ac:dyDescent="0.15">
      <c r="A405" s="128" t="s">
        <v>581</v>
      </c>
      <c r="B405" s="128" t="s">
        <v>912</v>
      </c>
      <c r="C405" s="128" t="s">
        <v>1475</v>
      </c>
      <c r="D405" s="128" t="s">
        <v>578</v>
      </c>
    </row>
    <row r="406" spans="1:4" x14ac:dyDescent="0.15">
      <c r="A406" s="128" t="s">
        <v>312</v>
      </c>
      <c r="B406" s="128" t="s">
        <v>359</v>
      </c>
      <c r="C406" s="128" t="s">
        <v>1475</v>
      </c>
      <c r="D406" s="128" t="s">
        <v>578</v>
      </c>
    </row>
    <row r="407" spans="1:4" x14ac:dyDescent="0.15">
      <c r="A407" s="128" t="s">
        <v>50</v>
      </c>
      <c r="B407" s="128" t="s">
        <v>360</v>
      </c>
      <c r="C407" s="128" t="s">
        <v>1475</v>
      </c>
      <c r="D407" s="128" t="s">
        <v>578</v>
      </c>
    </row>
    <row r="408" spans="1:4" x14ac:dyDescent="0.15">
      <c r="A408" s="128" t="s">
        <v>910</v>
      </c>
      <c r="B408" s="128" t="s">
        <v>911</v>
      </c>
      <c r="C408" s="128" t="s">
        <v>1475</v>
      </c>
      <c r="D408" s="128" t="s">
        <v>578</v>
      </c>
    </row>
    <row r="409" spans="1:4" x14ac:dyDescent="0.15">
      <c r="A409" s="128" t="s">
        <v>44</v>
      </c>
      <c r="B409" s="128" t="s">
        <v>1463</v>
      </c>
      <c r="C409" s="128" t="s">
        <v>1475</v>
      </c>
      <c r="D409" s="128" t="s">
        <v>578</v>
      </c>
    </row>
    <row r="410" spans="1:4" x14ac:dyDescent="0.15">
      <c r="A410" s="128" t="s">
        <v>60</v>
      </c>
      <c r="B410" s="128" t="s">
        <v>361</v>
      </c>
      <c r="C410" s="128" t="s">
        <v>1475</v>
      </c>
      <c r="D410" s="128" t="s">
        <v>1590</v>
      </c>
    </row>
    <row r="411" spans="1:4" x14ac:dyDescent="0.15">
      <c r="A411" s="128"/>
      <c r="B411" s="128"/>
      <c r="C411" s="128"/>
      <c r="D411" s="128" t="s">
        <v>578</v>
      </c>
    </row>
    <row r="412" spans="1:4" x14ac:dyDescent="0.15">
      <c r="A412" s="128" t="s">
        <v>2133</v>
      </c>
      <c r="B412" s="128" t="s">
        <v>2134</v>
      </c>
      <c r="C412" s="128" t="s">
        <v>1475</v>
      </c>
      <c r="D412" s="128" t="s">
        <v>578</v>
      </c>
    </row>
    <row r="413" spans="1:4" x14ac:dyDescent="0.15">
      <c r="A413" s="128" t="s">
        <v>362</v>
      </c>
      <c r="B413" s="128" t="s">
        <v>363</v>
      </c>
      <c r="C413" s="128" t="s">
        <v>1475</v>
      </c>
      <c r="D413" s="128" t="s">
        <v>1590</v>
      </c>
    </row>
    <row r="414" spans="1:4" x14ac:dyDescent="0.15">
      <c r="A414" s="128"/>
      <c r="B414" s="128"/>
      <c r="C414" s="128"/>
      <c r="D414" s="128" t="s">
        <v>578</v>
      </c>
    </row>
    <row r="415" spans="1:4" x14ac:dyDescent="0.15">
      <c r="A415" s="128" t="s">
        <v>1291</v>
      </c>
      <c r="B415" s="128" t="s">
        <v>1292</v>
      </c>
      <c r="C415" s="128" t="s">
        <v>1475</v>
      </c>
      <c r="D415" s="128" t="s">
        <v>1590</v>
      </c>
    </row>
    <row r="416" spans="1:4" x14ac:dyDescent="0.15">
      <c r="A416" s="128"/>
      <c r="B416" s="128"/>
      <c r="C416" s="128"/>
      <c r="D416" s="128" t="s">
        <v>578</v>
      </c>
    </row>
    <row r="417" spans="1:4" x14ac:dyDescent="0.15">
      <c r="A417" s="128" t="s">
        <v>364</v>
      </c>
      <c r="B417" s="128" t="s">
        <v>365</v>
      </c>
      <c r="C417" s="128" t="s">
        <v>1475</v>
      </c>
      <c r="D417" s="128" t="s">
        <v>1590</v>
      </c>
    </row>
    <row r="418" spans="1:4" x14ac:dyDescent="0.15">
      <c r="A418" s="128"/>
      <c r="B418" s="128"/>
      <c r="C418" s="128"/>
      <c r="D418" s="128" t="s">
        <v>578</v>
      </c>
    </row>
    <row r="419" spans="1:4" x14ac:dyDescent="0.15">
      <c r="A419" s="128" t="s">
        <v>1935</v>
      </c>
      <c r="B419" s="128" t="s">
        <v>1936</v>
      </c>
      <c r="C419" s="128" t="s">
        <v>1475</v>
      </c>
      <c r="D419" s="128" t="s">
        <v>1590</v>
      </c>
    </row>
    <row r="420" spans="1:4" x14ac:dyDescent="0.15">
      <c r="A420" s="128"/>
      <c r="B420" s="129"/>
      <c r="C420" s="128"/>
      <c r="D420" s="128" t="s">
        <v>578</v>
      </c>
    </row>
    <row r="421" spans="1:4" x14ac:dyDescent="0.15">
      <c r="A421" s="128" t="s">
        <v>366</v>
      </c>
      <c r="B421" s="134" t="s">
        <v>367</v>
      </c>
      <c r="C421" s="128" t="s">
        <v>1475</v>
      </c>
      <c r="D421" s="128" t="s">
        <v>1590</v>
      </c>
    </row>
    <row r="422" spans="1:4" x14ac:dyDescent="0.15">
      <c r="A422" s="128"/>
      <c r="B422" s="128"/>
      <c r="C422" s="128"/>
      <c r="D422" s="128" t="s">
        <v>578</v>
      </c>
    </row>
    <row r="423" spans="1:4" x14ac:dyDescent="0.15">
      <c r="A423" s="128" t="s">
        <v>368</v>
      </c>
      <c r="B423" s="128" t="s">
        <v>369</v>
      </c>
      <c r="C423" s="128" t="s">
        <v>1475</v>
      </c>
      <c r="D423" s="128" t="s">
        <v>1590</v>
      </c>
    </row>
    <row r="424" spans="1:4" x14ac:dyDescent="0.15">
      <c r="A424" s="128"/>
      <c r="B424" s="128"/>
      <c r="C424" s="128"/>
      <c r="D424" s="128" t="s">
        <v>578</v>
      </c>
    </row>
    <row r="425" spans="1:4" x14ac:dyDescent="0.15">
      <c r="A425" s="128" t="s">
        <v>370</v>
      </c>
      <c r="B425" s="128" t="s">
        <v>371</v>
      </c>
      <c r="C425" s="128" t="s">
        <v>1475</v>
      </c>
      <c r="D425" s="128" t="s">
        <v>578</v>
      </c>
    </row>
    <row r="426" spans="1:4" x14ac:dyDescent="0.15">
      <c r="A426" s="128" t="s">
        <v>372</v>
      </c>
      <c r="B426" s="128" t="s">
        <v>373</v>
      </c>
      <c r="C426" s="128" t="s">
        <v>1475</v>
      </c>
      <c r="D426" s="128" t="s">
        <v>1590</v>
      </c>
    </row>
    <row r="427" spans="1:4" x14ac:dyDescent="0.15">
      <c r="A427" s="128"/>
      <c r="B427" s="128"/>
      <c r="C427" s="128"/>
      <c r="D427" s="128" t="s">
        <v>578</v>
      </c>
    </row>
    <row r="428" spans="1:4" x14ac:dyDescent="0.15">
      <c r="A428" s="128" t="s">
        <v>677</v>
      </c>
      <c r="B428" s="128" t="s">
        <v>678</v>
      </c>
      <c r="C428" s="128" t="s">
        <v>1475</v>
      </c>
      <c r="D428" s="128" t="s">
        <v>1590</v>
      </c>
    </row>
    <row r="429" spans="1:4" x14ac:dyDescent="0.15">
      <c r="A429" s="128"/>
      <c r="B429" s="128"/>
      <c r="C429" s="128"/>
      <c r="D429" s="128" t="s">
        <v>578</v>
      </c>
    </row>
    <row r="430" spans="1:4" x14ac:dyDescent="0.15">
      <c r="A430" s="128" t="s">
        <v>679</v>
      </c>
      <c r="B430" s="128" t="s">
        <v>680</v>
      </c>
      <c r="C430" s="128" t="s">
        <v>1475</v>
      </c>
      <c r="D430" s="128" t="s">
        <v>1590</v>
      </c>
    </row>
    <row r="431" spans="1:4" x14ac:dyDescent="0.15">
      <c r="A431" s="128"/>
      <c r="B431" s="128"/>
      <c r="C431" s="128"/>
      <c r="D431" s="128" t="s">
        <v>578</v>
      </c>
    </row>
    <row r="432" spans="1:4" x14ac:dyDescent="0.15">
      <c r="A432" s="128" t="s">
        <v>681</v>
      </c>
      <c r="B432" s="128" t="s">
        <v>682</v>
      </c>
      <c r="C432" s="128" t="s">
        <v>1475</v>
      </c>
      <c r="D432" s="128" t="s">
        <v>580</v>
      </c>
    </row>
    <row r="433" spans="1:4" x14ac:dyDescent="0.15">
      <c r="A433" s="128"/>
      <c r="B433" s="128"/>
      <c r="C433" s="128"/>
      <c r="D433" s="128" t="s">
        <v>1590</v>
      </c>
    </row>
    <row r="434" spans="1:4" x14ac:dyDescent="0.15">
      <c r="A434" s="128"/>
      <c r="B434" s="128"/>
      <c r="C434" s="128"/>
      <c r="D434" s="128" t="s">
        <v>578</v>
      </c>
    </row>
    <row r="435" spans="1:4" x14ac:dyDescent="0.15">
      <c r="A435" s="128" t="s">
        <v>1937</v>
      </c>
      <c r="B435" s="128" t="s">
        <v>1938</v>
      </c>
      <c r="C435" s="128" t="s">
        <v>1475</v>
      </c>
      <c r="D435" s="128" t="s">
        <v>578</v>
      </c>
    </row>
    <row r="436" spans="1:4" x14ac:dyDescent="0.15">
      <c r="A436" s="128" t="s">
        <v>313</v>
      </c>
      <c r="B436" s="128" t="s">
        <v>321</v>
      </c>
      <c r="C436" s="128" t="s">
        <v>1475</v>
      </c>
      <c r="D436" s="128" t="s">
        <v>578</v>
      </c>
    </row>
    <row r="437" spans="1:4" x14ac:dyDescent="0.15">
      <c r="A437" s="128" t="s">
        <v>683</v>
      </c>
      <c r="B437" s="128" t="s">
        <v>684</v>
      </c>
      <c r="C437" s="128" t="s">
        <v>1475</v>
      </c>
      <c r="D437" s="128" t="s">
        <v>580</v>
      </c>
    </row>
    <row r="438" spans="1:4" x14ac:dyDescent="0.15">
      <c r="A438" s="128"/>
      <c r="B438" s="128"/>
      <c r="C438" s="128"/>
      <c r="D438" s="128" t="s">
        <v>1590</v>
      </c>
    </row>
    <row r="439" spans="1:4" x14ac:dyDescent="0.15">
      <c r="A439" s="128"/>
      <c r="B439" s="128"/>
      <c r="C439" s="128"/>
      <c r="D439" s="128" t="s">
        <v>578</v>
      </c>
    </row>
    <row r="440" spans="1:4" x14ac:dyDescent="0.15">
      <c r="A440" s="128"/>
      <c r="B440" s="128"/>
      <c r="C440" s="128"/>
      <c r="D440" s="128" t="s">
        <v>1591</v>
      </c>
    </row>
    <row r="441" spans="1:4" x14ac:dyDescent="0.15">
      <c r="A441" s="128" t="s">
        <v>685</v>
      </c>
      <c r="B441" s="128" t="s">
        <v>686</v>
      </c>
      <c r="C441" s="128" t="s">
        <v>1475</v>
      </c>
      <c r="D441" s="128" t="s">
        <v>1590</v>
      </c>
    </row>
    <row r="442" spans="1:4" x14ac:dyDescent="0.15">
      <c r="A442" s="128"/>
      <c r="B442" s="128"/>
      <c r="C442" s="128"/>
      <c r="D442" s="128" t="s">
        <v>578</v>
      </c>
    </row>
    <row r="443" spans="1:4" x14ac:dyDescent="0.15">
      <c r="A443" s="128" t="s">
        <v>1940</v>
      </c>
      <c r="B443" s="128" t="s">
        <v>1941</v>
      </c>
      <c r="C443" s="128" t="s">
        <v>1475</v>
      </c>
      <c r="D443" s="128" t="s">
        <v>578</v>
      </c>
    </row>
    <row r="444" spans="1:4" x14ac:dyDescent="0.15">
      <c r="A444" s="128" t="s">
        <v>1289</v>
      </c>
      <c r="B444" s="128" t="s">
        <v>1290</v>
      </c>
      <c r="C444" s="128" t="s">
        <v>1475</v>
      </c>
      <c r="D444" s="128" t="s">
        <v>1590</v>
      </c>
    </row>
    <row r="445" spans="1:4" x14ac:dyDescent="0.15">
      <c r="A445" s="128"/>
      <c r="B445" s="128"/>
      <c r="C445" s="128"/>
      <c r="D445" s="128" t="s">
        <v>578</v>
      </c>
    </row>
    <row r="446" spans="1:4" x14ac:dyDescent="0.15">
      <c r="A446" s="128" t="s">
        <v>2066</v>
      </c>
      <c r="B446" s="128" t="s">
        <v>670</v>
      </c>
      <c r="C446" s="128" t="s">
        <v>1475</v>
      </c>
      <c r="D446" s="128" t="s">
        <v>578</v>
      </c>
    </row>
    <row r="447" spans="1:4" x14ac:dyDescent="0.15">
      <c r="A447" s="128" t="s">
        <v>767</v>
      </c>
      <c r="B447" s="128" t="s">
        <v>768</v>
      </c>
      <c r="C447" s="128" t="s">
        <v>1475</v>
      </c>
      <c r="D447" s="128" t="s">
        <v>1590</v>
      </c>
    </row>
    <row r="448" spans="1:4" x14ac:dyDescent="0.15">
      <c r="A448" s="128"/>
      <c r="B448" s="128"/>
      <c r="C448" s="128"/>
      <c r="D448" s="128" t="s">
        <v>578</v>
      </c>
    </row>
    <row r="449" spans="1:4" x14ac:dyDescent="0.15">
      <c r="A449" s="128"/>
      <c r="B449" s="128"/>
      <c r="C449" s="128"/>
      <c r="D449" s="128" t="s">
        <v>1591</v>
      </c>
    </row>
    <row r="450" spans="1:4" x14ac:dyDescent="0.15">
      <c r="A450" s="128" t="s">
        <v>769</v>
      </c>
      <c r="B450" s="128" t="s">
        <v>770</v>
      </c>
      <c r="C450" s="128" t="s">
        <v>1475</v>
      </c>
      <c r="D450" s="128" t="s">
        <v>1590</v>
      </c>
    </row>
    <row r="451" spans="1:4" x14ac:dyDescent="0.15">
      <c r="A451" s="128"/>
      <c r="B451" s="128"/>
      <c r="C451" s="128"/>
      <c r="D451" s="128" t="s">
        <v>578</v>
      </c>
    </row>
    <row r="452" spans="1:4" x14ac:dyDescent="0.15">
      <c r="A452" s="128" t="s">
        <v>771</v>
      </c>
      <c r="B452" s="128" t="s">
        <v>772</v>
      </c>
      <c r="C452" s="128" t="s">
        <v>1475</v>
      </c>
      <c r="D452" s="128" t="s">
        <v>580</v>
      </c>
    </row>
    <row r="453" spans="1:4" x14ac:dyDescent="0.15">
      <c r="A453" s="128"/>
      <c r="B453" s="128"/>
      <c r="C453" s="128"/>
      <c r="D453" s="128" t="s">
        <v>1590</v>
      </c>
    </row>
    <row r="454" spans="1:4" x14ac:dyDescent="0.15">
      <c r="A454" s="128"/>
      <c r="B454" s="128"/>
      <c r="C454" s="128"/>
      <c r="D454" s="128" t="s">
        <v>578</v>
      </c>
    </row>
    <row r="455" spans="1:4" x14ac:dyDescent="0.15">
      <c r="A455" s="128"/>
      <c r="B455" s="129"/>
      <c r="C455" s="129"/>
      <c r="D455" s="129" t="s">
        <v>1591</v>
      </c>
    </row>
    <row r="456" spans="1:4" x14ac:dyDescent="0.15">
      <c r="A456" s="128" t="s">
        <v>773</v>
      </c>
      <c r="B456" s="128" t="s">
        <v>774</v>
      </c>
      <c r="C456" s="128" t="s">
        <v>1475</v>
      </c>
      <c r="D456" s="128" t="s">
        <v>580</v>
      </c>
    </row>
    <row r="457" spans="1:4" x14ac:dyDescent="0.15">
      <c r="A457" s="128"/>
      <c r="B457" s="128"/>
      <c r="C457" s="128"/>
      <c r="D457" s="128" t="s">
        <v>1590</v>
      </c>
    </row>
    <row r="458" spans="1:4" x14ac:dyDescent="0.15">
      <c r="A458" s="128"/>
      <c r="B458" s="128"/>
      <c r="C458" s="128"/>
      <c r="D458" s="128" t="s">
        <v>578</v>
      </c>
    </row>
    <row r="459" spans="1:4" x14ac:dyDescent="0.15">
      <c r="A459" s="128" t="s">
        <v>407</v>
      </c>
      <c r="B459" s="128" t="s">
        <v>1257</v>
      </c>
      <c r="C459" s="128" t="s">
        <v>1475</v>
      </c>
      <c r="D459" s="128" t="s">
        <v>578</v>
      </c>
    </row>
    <row r="460" spans="1:4" x14ac:dyDescent="0.15">
      <c r="A460" s="128" t="s">
        <v>83</v>
      </c>
      <c r="B460" s="128" t="s">
        <v>95</v>
      </c>
      <c r="C460" s="128" t="s">
        <v>1475</v>
      </c>
      <c r="D460" s="128" t="s">
        <v>578</v>
      </c>
    </row>
    <row r="461" spans="1:4" x14ac:dyDescent="0.15">
      <c r="A461" s="128"/>
      <c r="B461" s="128"/>
      <c r="C461" s="128"/>
      <c r="D461" s="128" t="s">
        <v>1593</v>
      </c>
    </row>
    <row r="462" spans="1:4" x14ac:dyDescent="0.15">
      <c r="A462" s="128" t="s">
        <v>42</v>
      </c>
      <c r="B462" s="128" t="s">
        <v>782</v>
      </c>
      <c r="C462" s="128" t="s">
        <v>1475</v>
      </c>
      <c r="D462" s="128" t="s">
        <v>1590</v>
      </c>
    </row>
    <row r="463" spans="1:4" x14ac:dyDescent="0.15">
      <c r="A463" s="128"/>
      <c r="B463" s="128"/>
      <c r="C463" s="128"/>
      <c r="D463" s="128" t="s">
        <v>578</v>
      </c>
    </row>
    <row r="464" spans="1:4" x14ac:dyDescent="0.15">
      <c r="A464" s="128" t="s">
        <v>1227</v>
      </c>
      <c r="B464" s="128" t="s">
        <v>1232</v>
      </c>
      <c r="C464" s="128" t="s">
        <v>1475</v>
      </c>
      <c r="D464" s="128" t="s">
        <v>578</v>
      </c>
    </row>
    <row r="465" spans="1:4" x14ac:dyDescent="0.15">
      <c r="A465" s="128" t="s">
        <v>2137</v>
      </c>
      <c r="B465" s="128" t="s">
        <v>2138</v>
      </c>
      <c r="C465" s="128" t="s">
        <v>1475</v>
      </c>
      <c r="D465" s="128" t="s">
        <v>578</v>
      </c>
    </row>
    <row r="466" spans="1:4" x14ac:dyDescent="0.15">
      <c r="A466" s="128" t="s">
        <v>2140</v>
      </c>
      <c r="B466" s="128" t="s">
        <v>2141</v>
      </c>
      <c r="C466" s="128" t="s">
        <v>1475</v>
      </c>
      <c r="D466" s="128" t="s">
        <v>578</v>
      </c>
    </row>
    <row r="467" spans="1:4" x14ac:dyDescent="0.15">
      <c r="A467" s="128" t="s">
        <v>1942</v>
      </c>
      <c r="B467" s="128" t="s">
        <v>1943</v>
      </c>
      <c r="C467" s="128" t="s">
        <v>1475</v>
      </c>
      <c r="D467" s="128" t="s">
        <v>1590</v>
      </c>
    </row>
    <row r="468" spans="1:4" x14ac:dyDescent="0.15">
      <c r="A468" s="128"/>
      <c r="B468" s="128"/>
      <c r="C468" s="128"/>
      <c r="D468" s="128" t="s">
        <v>578</v>
      </c>
    </row>
    <row r="469" spans="1:4" x14ac:dyDescent="0.15">
      <c r="A469" s="128" t="s">
        <v>531</v>
      </c>
      <c r="B469" s="128" t="s">
        <v>532</v>
      </c>
      <c r="C469" s="128" t="s">
        <v>1475</v>
      </c>
      <c r="D469" s="128" t="s">
        <v>1590</v>
      </c>
    </row>
    <row r="470" spans="1:4" x14ac:dyDescent="0.15">
      <c r="A470" s="128"/>
      <c r="B470" s="128"/>
      <c r="C470" s="128"/>
      <c r="D470" s="128" t="s">
        <v>578</v>
      </c>
    </row>
    <row r="471" spans="1:4" x14ac:dyDescent="0.15">
      <c r="A471" s="128" t="s">
        <v>775</v>
      </c>
      <c r="B471" s="128" t="s">
        <v>776</v>
      </c>
      <c r="C471" s="128" t="s">
        <v>1475</v>
      </c>
      <c r="D471" s="128" t="s">
        <v>1590</v>
      </c>
    </row>
    <row r="472" spans="1:4" x14ac:dyDescent="0.15">
      <c r="A472" s="128"/>
      <c r="B472" s="128"/>
      <c r="C472" s="128"/>
      <c r="D472" s="128" t="s">
        <v>578</v>
      </c>
    </row>
    <row r="473" spans="1:4" x14ac:dyDescent="0.15">
      <c r="A473" s="128" t="s">
        <v>43</v>
      </c>
      <c r="B473" s="128" t="s">
        <v>777</v>
      </c>
      <c r="C473" s="128" t="s">
        <v>1475</v>
      </c>
      <c r="D473" s="128" t="s">
        <v>1590</v>
      </c>
    </row>
    <row r="474" spans="1:4" x14ac:dyDescent="0.15">
      <c r="A474" s="128"/>
      <c r="B474" s="128"/>
      <c r="C474" s="128"/>
      <c r="D474" s="128" t="s">
        <v>578</v>
      </c>
    </row>
    <row r="475" spans="1:4" x14ac:dyDescent="0.15">
      <c r="A475" s="128" t="s">
        <v>525</v>
      </c>
      <c r="B475" s="128" t="s">
        <v>526</v>
      </c>
      <c r="C475" s="128" t="s">
        <v>1475</v>
      </c>
      <c r="D475" s="128" t="s">
        <v>578</v>
      </c>
    </row>
    <row r="476" spans="1:4" x14ac:dyDescent="0.15">
      <c r="A476" s="128" t="s">
        <v>778</v>
      </c>
      <c r="B476" s="128" t="s">
        <v>779</v>
      </c>
      <c r="C476" s="128" t="s">
        <v>1475</v>
      </c>
      <c r="D476" s="128" t="s">
        <v>1590</v>
      </c>
    </row>
    <row r="477" spans="1:4" x14ac:dyDescent="0.15">
      <c r="A477" s="128"/>
      <c r="B477" s="128"/>
      <c r="C477" s="128"/>
      <c r="D477" s="128" t="s">
        <v>578</v>
      </c>
    </row>
    <row r="478" spans="1:4" x14ac:dyDescent="0.15">
      <c r="A478" s="128" t="s">
        <v>529</v>
      </c>
      <c r="B478" s="128" t="s">
        <v>530</v>
      </c>
      <c r="C478" s="128" t="s">
        <v>1475</v>
      </c>
      <c r="D478" s="128" t="s">
        <v>1590</v>
      </c>
    </row>
    <row r="479" spans="1:4" x14ac:dyDescent="0.15">
      <c r="A479" s="128"/>
      <c r="B479" s="128"/>
      <c r="C479" s="128"/>
      <c r="D479" s="128" t="s">
        <v>578</v>
      </c>
    </row>
    <row r="480" spans="1:4" x14ac:dyDescent="0.15">
      <c r="A480" s="128" t="s">
        <v>780</v>
      </c>
      <c r="B480" s="128" t="s">
        <v>781</v>
      </c>
      <c r="C480" s="128" t="s">
        <v>1475</v>
      </c>
      <c r="D480" s="128" t="s">
        <v>578</v>
      </c>
    </row>
    <row r="481" spans="1:4" x14ac:dyDescent="0.15">
      <c r="A481" s="128" t="s">
        <v>492</v>
      </c>
      <c r="B481" s="128" t="s">
        <v>495</v>
      </c>
      <c r="C481" s="128" t="s">
        <v>1475</v>
      </c>
      <c r="D481" s="128" t="s">
        <v>578</v>
      </c>
    </row>
    <row r="482" spans="1:4" x14ac:dyDescent="0.15">
      <c r="A482" s="128" t="s">
        <v>783</v>
      </c>
      <c r="B482" s="128" t="s">
        <v>784</v>
      </c>
      <c r="C482" s="128" t="s">
        <v>1475</v>
      </c>
      <c r="D482" s="128" t="s">
        <v>580</v>
      </c>
    </row>
    <row r="483" spans="1:4" x14ac:dyDescent="0.15">
      <c r="A483" s="128"/>
      <c r="B483" s="128"/>
      <c r="C483" s="128"/>
      <c r="D483" s="128" t="s">
        <v>1590</v>
      </c>
    </row>
    <row r="484" spans="1:4" x14ac:dyDescent="0.15">
      <c r="A484" s="128"/>
      <c r="B484" s="128"/>
      <c r="C484" s="128"/>
      <c r="D484" s="128" t="s">
        <v>578</v>
      </c>
    </row>
    <row r="485" spans="1:4" x14ac:dyDescent="0.15">
      <c r="A485" s="128"/>
      <c r="B485" s="128"/>
      <c r="C485" s="128"/>
      <c r="D485" s="128" t="s">
        <v>1594</v>
      </c>
    </row>
    <row r="486" spans="1:4" x14ac:dyDescent="0.15">
      <c r="A486" s="128" t="s">
        <v>2131</v>
      </c>
      <c r="B486" s="128" t="s">
        <v>2132</v>
      </c>
      <c r="C486" s="128" t="s">
        <v>1475</v>
      </c>
      <c r="D486" s="128" t="s">
        <v>578</v>
      </c>
    </row>
    <row r="487" spans="1:4" x14ac:dyDescent="0.15">
      <c r="A487" s="128" t="s">
        <v>785</v>
      </c>
      <c r="B487" s="128" t="s">
        <v>786</v>
      </c>
      <c r="C487" s="128" t="s">
        <v>1475</v>
      </c>
      <c r="D487" s="128" t="s">
        <v>1590</v>
      </c>
    </row>
    <row r="488" spans="1:4" x14ac:dyDescent="0.15">
      <c r="A488" s="128"/>
      <c r="B488" s="129"/>
      <c r="C488" s="128"/>
      <c r="D488" s="128" t="s">
        <v>578</v>
      </c>
    </row>
    <row r="489" spans="1:4" x14ac:dyDescent="0.15">
      <c r="A489" s="128"/>
      <c r="B489" s="134"/>
      <c r="C489" s="128"/>
      <c r="D489" s="128" t="s">
        <v>545</v>
      </c>
    </row>
    <row r="490" spans="1:4" x14ac:dyDescent="0.15">
      <c r="A490" s="128"/>
      <c r="B490" s="128"/>
      <c r="C490" s="128"/>
      <c r="D490" s="128" t="s">
        <v>1593</v>
      </c>
    </row>
    <row r="491" spans="1:4" x14ac:dyDescent="0.15">
      <c r="A491" s="128"/>
      <c r="B491" s="128"/>
      <c r="C491" s="128"/>
      <c r="D491" s="128" t="s">
        <v>1591</v>
      </c>
    </row>
    <row r="492" spans="1:4" x14ac:dyDescent="0.15">
      <c r="A492" s="128"/>
      <c r="B492" s="128"/>
      <c r="C492" s="128"/>
      <c r="D492" s="128" t="s">
        <v>1594</v>
      </c>
    </row>
    <row r="493" spans="1:4" x14ac:dyDescent="0.15">
      <c r="A493" s="128"/>
      <c r="B493" s="128"/>
      <c r="C493" s="128"/>
      <c r="D493" s="128" t="s">
        <v>579</v>
      </c>
    </row>
    <row r="494" spans="1:4" x14ac:dyDescent="0.15">
      <c r="A494" s="128" t="s">
        <v>787</v>
      </c>
      <c r="B494" s="128" t="s">
        <v>788</v>
      </c>
      <c r="C494" s="128" t="s">
        <v>1475</v>
      </c>
      <c r="D494" s="128" t="s">
        <v>1590</v>
      </c>
    </row>
    <row r="495" spans="1:4" x14ac:dyDescent="0.15">
      <c r="A495" s="128"/>
      <c r="B495" s="128"/>
      <c r="C495" s="128"/>
      <c r="D495" s="128" t="s">
        <v>578</v>
      </c>
    </row>
    <row r="496" spans="1:4" x14ac:dyDescent="0.15">
      <c r="A496" s="128" t="s">
        <v>789</v>
      </c>
      <c r="B496" s="128" t="s">
        <v>791</v>
      </c>
      <c r="C496" s="128" t="s">
        <v>1475</v>
      </c>
      <c r="D496" s="128" t="s">
        <v>580</v>
      </c>
    </row>
    <row r="497" spans="1:4" x14ac:dyDescent="0.15">
      <c r="A497" s="128"/>
      <c r="B497" s="128"/>
      <c r="C497" s="128"/>
      <c r="D497" s="128" t="s">
        <v>1590</v>
      </c>
    </row>
    <row r="498" spans="1:4" x14ac:dyDescent="0.15">
      <c r="A498" s="128"/>
      <c r="B498" s="128"/>
      <c r="C498" s="128"/>
      <c r="D498" s="128" t="s">
        <v>578</v>
      </c>
    </row>
    <row r="499" spans="1:4" x14ac:dyDescent="0.15">
      <c r="A499" s="128"/>
      <c r="B499" s="128"/>
      <c r="C499" s="128"/>
      <c r="D499" s="128" t="s">
        <v>1592</v>
      </c>
    </row>
    <row r="500" spans="1:4" x14ac:dyDescent="0.15">
      <c r="A500" s="128" t="s">
        <v>582</v>
      </c>
      <c r="B500" s="128" t="s">
        <v>452</v>
      </c>
      <c r="C500" s="128" t="s">
        <v>1475</v>
      </c>
      <c r="D500" s="128" t="s">
        <v>1590</v>
      </c>
    </row>
    <row r="501" spans="1:4" x14ac:dyDescent="0.15">
      <c r="A501" s="128"/>
      <c r="B501" s="128"/>
      <c r="C501" s="128"/>
      <c r="D501" s="128" t="s">
        <v>578</v>
      </c>
    </row>
    <row r="502" spans="1:4" x14ac:dyDescent="0.15">
      <c r="A502" s="128" t="s">
        <v>1027</v>
      </c>
      <c r="B502" s="128" t="s">
        <v>1028</v>
      </c>
      <c r="C502" s="128" t="s">
        <v>1475</v>
      </c>
      <c r="D502" s="128" t="s">
        <v>578</v>
      </c>
    </row>
    <row r="503" spans="1:4" x14ac:dyDescent="0.15">
      <c r="A503" s="128" t="s">
        <v>1025</v>
      </c>
      <c r="B503" s="128" t="s">
        <v>1026</v>
      </c>
      <c r="C503" s="128" t="s">
        <v>1475</v>
      </c>
      <c r="D503" s="128" t="s">
        <v>578</v>
      </c>
    </row>
    <row r="504" spans="1:4" x14ac:dyDescent="0.15">
      <c r="A504" s="128" t="s">
        <v>1099</v>
      </c>
      <c r="B504" s="128" t="s">
        <v>220</v>
      </c>
      <c r="C504" s="128" t="s">
        <v>1475</v>
      </c>
      <c r="D504" s="128" t="s">
        <v>1590</v>
      </c>
    </row>
    <row r="505" spans="1:4" x14ac:dyDescent="0.15">
      <c r="A505" s="128"/>
      <c r="B505" s="128"/>
      <c r="C505" s="128"/>
      <c r="D505" s="128" t="s">
        <v>578</v>
      </c>
    </row>
    <row r="506" spans="1:4" x14ac:dyDescent="0.15">
      <c r="A506" s="128"/>
      <c r="B506" s="128"/>
      <c r="C506" s="128"/>
      <c r="D506" s="128" t="s">
        <v>545</v>
      </c>
    </row>
    <row r="507" spans="1:4" x14ac:dyDescent="0.15">
      <c r="A507" s="128" t="s">
        <v>1100</v>
      </c>
      <c r="B507" s="128" t="s">
        <v>221</v>
      </c>
      <c r="C507" s="128" t="s">
        <v>1475</v>
      </c>
      <c r="D507" s="128" t="s">
        <v>1590</v>
      </c>
    </row>
    <row r="508" spans="1:4" x14ac:dyDescent="0.15">
      <c r="A508" s="128"/>
      <c r="B508" s="128"/>
      <c r="C508" s="128"/>
      <c r="D508" s="128" t="s">
        <v>578</v>
      </c>
    </row>
    <row r="509" spans="1:4" x14ac:dyDescent="0.15">
      <c r="A509" s="128" t="s">
        <v>1101</v>
      </c>
      <c r="B509" s="128" t="s">
        <v>222</v>
      </c>
      <c r="C509" s="128" t="s">
        <v>1475</v>
      </c>
      <c r="D509" s="128" t="s">
        <v>1590</v>
      </c>
    </row>
    <row r="510" spans="1:4" x14ac:dyDescent="0.15">
      <c r="A510" s="128"/>
      <c r="B510" s="128"/>
      <c r="C510" s="128"/>
      <c r="D510" s="128" t="s">
        <v>578</v>
      </c>
    </row>
    <row r="511" spans="1:4" x14ac:dyDescent="0.15">
      <c r="A511" s="128"/>
      <c r="B511" s="128"/>
      <c r="C511" s="128"/>
      <c r="D511" s="128" t="s">
        <v>545</v>
      </c>
    </row>
    <row r="512" spans="1:4" x14ac:dyDescent="0.15">
      <c r="A512" s="128" t="s">
        <v>1102</v>
      </c>
      <c r="B512" s="128" t="s">
        <v>1362</v>
      </c>
      <c r="C512" s="128" t="s">
        <v>1475</v>
      </c>
      <c r="D512" s="128" t="s">
        <v>578</v>
      </c>
    </row>
    <row r="513" spans="1:4" x14ac:dyDescent="0.15">
      <c r="A513" s="128" t="s">
        <v>1103</v>
      </c>
      <c r="B513" s="128" t="s">
        <v>1288</v>
      </c>
      <c r="C513" s="128" t="s">
        <v>1475</v>
      </c>
      <c r="D513" s="128" t="s">
        <v>1590</v>
      </c>
    </row>
    <row r="514" spans="1:4" x14ac:dyDescent="0.15">
      <c r="A514" s="128"/>
      <c r="B514" s="128"/>
      <c r="C514" s="128"/>
      <c r="D514" s="128" t="s">
        <v>578</v>
      </c>
    </row>
    <row r="515" spans="1:4" x14ac:dyDescent="0.15">
      <c r="A515" s="128"/>
      <c r="B515" s="128"/>
      <c r="C515" s="128"/>
      <c r="D515" s="128" t="s">
        <v>545</v>
      </c>
    </row>
    <row r="516" spans="1:4" x14ac:dyDescent="0.15">
      <c r="A516" s="128" t="s">
        <v>1104</v>
      </c>
      <c r="B516" s="128" t="s">
        <v>223</v>
      </c>
      <c r="C516" s="128" t="s">
        <v>1475</v>
      </c>
      <c r="D516" s="128" t="s">
        <v>1590</v>
      </c>
    </row>
    <row r="517" spans="1:4" x14ac:dyDescent="0.15">
      <c r="A517" s="128"/>
      <c r="B517" s="128"/>
      <c r="C517" s="128"/>
      <c r="D517" s="128" t="s">
        <v>578</v>
      </c>
    </row>
    <row r="518" spans="1:4" x14ac:dyDescent="0.15">
      <c r="A518" s="128"/>
      <c r="B518" s="128"/>
      <c r="C518" s="128"/>
      <c r="D518" s="128" t="s">
        <v>545</v>
      </c>
    </row>
    <row r="519" spans="1:4" x14ac:dyDescent="0.15">
      <c r="A519" s="128" t="s">
        <v>1105</v>
      </c>
      <c r="B519" s="128" t="s">
        <v>224</v>
      </c>
      <c r="C519" s="128" t="s">
        <v>1475</v>
      </c>
      <c r="D519" s="128" t="s">
        <v>1590</v>
      </c>
    </row>
    <row r="520" spans="1:4" x14ac:dyDescent="0.15">
      <c r="A520" s="128"/>
      <c r="B520" s="128"/>
      <c r="C520" s="128"/>
      <c r="D520" s="128" t="s">
        <v>578</v>
      </c>
    </row>
    <row r="521" spans="1:4" x14ac:dyDescent="0.15">
      <c r="A521" s="128"/>
      <c r="B521" s="128"/>
      <c r="C521" s="128"/>
      <c r="D521" s="128" t="s">
        <v>545</v>
      </c>
    </row>
    <row r="522" spans="1:4" x14ac:dyDescent="0.15">
      <c r="A522" s="128" t="s">
        <v>1106</v>
      </c>
      <c r="B522" s="128" t="s">
        <v>225</v>
      </c>
      <c r="C522" s="128" t="s">
        <v>1475</v>
      </c>
      <c r="D522" s="128" t="s">
        <v>578</v>
      </c>
    </row>
    <row r="523" spans="1:4" x14ac:dyDescent="0.15">
      <c r="A523" s="128" t="s">
        <v>1107</v>
      </c>
      <c r="B523" s="129" t="s">
        <v>226</v>
      </c>
      <c r="C523" s="129" t="s">
        <v>1475</v>
      </c>
      <c r="D523" s="129" t="s">
        <v>1590</v>
      </c>
    </row>
    <row r="524" spans="1:4" x14ac:dyDescent="0.15">
      <c r="A524" s="128"/>
      <c r="B524" s="128"/>
      <c r="C524" s="128"/>
      <c r="D524" s="128" t="s">
        <v>578</v>
      </c>
    </row>
    <row r="525" spans="1:4" x14ac:dyDescent="0.15">
      <c r="A525" s="128"/>
      <c r="B525" s="128"/>
      <c r="C525" s="128"/>
      <c r="D525" s="128" t="s">
        <v>545</v>
      </c>
    </row>
    <row r="526" spans="1:4" x14ac:dyDescent="0.15">
      <c r="A526" s="128" t="s">
        <v>1108</v>
      </c>
      <c r="B526" s="128" t="s">
        <v>1364</v>
      </c>
      <c r="C526" s="128" t="s">
        <v>1475</v>
      </c>
      <c r="D526" s="128" t="s">
        <v>578</v>
      </c>
    </row>
    <row r="527" spans="1:4" x14ac:dyDescent="0.15">
      <c r="A527" s="128" t="s">
        <v>1109</v>
      </c>
      <c r="B527" s="128" t="s">
        <v>227</v>
      </c>
      <c r="C527" s="128" t="s">
        <v>1475</v>
      </c>
      <c r="D527" s="128" t="s">
        <v>1590</v>
      </c>
    </row>
    <row r="528" spans="1:4" x14ac:dyDescent="0.15">
      <c r="A528" s="128"/>
      <c r="B528" s="128"/>
      <c r="C528" s="128"/>
      <c r="D528" s="128" t="s">
        <v>578</v>
      </c>
    </row>
    <row r="529" spans="1:4" x14ac:dyDescent="0.15">
      <c r="A529" s="128"/>
      <c r="B529" s="128"/>
      <c r="C529" s="128"/>
      <c r="D529" s="128" t="s">
        <v>545</v>
      </c>
    </row>
    <row r="530" spans="1:4" x14ac:dyDescent="0.15">
      <c r="A530" s="128" t="s">
        <v>1110</v>
      </c>
      <c r="B530" s="128" t="s">
        <v>1365</v>
      </c>
      <c r="C530" s="128" t="s">
        <v>1475</v>
      </c>
      <c r="D530" s="128" t="s">
        <v>578</v>
      </c>
    </row>
    <row r="531" spans="1:4" x14ac:dyDescent="0.15">
      <c r="A531" s="128" t="s">
        <v>1111</v>
      </c>
      <c r="B531" s="128" t="s">
        <v>229</v>
      </c>
      <c r="C531" s="128" t="s">
        <v>1475</v>
      </c>
      <c r="D531" s="128" t="s">
        <v>1590</v>
      </c>
    </row>
    <row r="532" spans="1:4" x14ac:dyDescent="0.15">
      <c r="A532" s="128"/>
      <c r="B532" s="128"/>
      <c r="C532" s="128"/>
      <c r="D532" s="128" t="s">
        <v>578</v>
      </c>
    </row>
    <row r="533" spans="1:4" x14ac:dyDescent="0.15">
      <c r="A533" s="128"/>
      <c r="B533" s="128"/>
      <c r="C533" s="128"/>
      <c r="D533" s="128" t="s">
        <v>545</v>
      </c>
    </row>
    <row r="534" spans="1:4" x14ac:dyDescent="0.15">
      <c r="A534" s="128" t="s">
        <v>1112</v>
      </c>
      <c r="B534" s="128" t="s">
        <v>228</v>
      </c>
      <c r="C534" s="128" t="s">
        <v>1475</v>
      </c>
      <c r="D534" s="128" t="s">
        <v>578</v>
      </c>
    </row>
    <row r="535" spans="1:4" x14ac:dyDescent="0.15">
      <c r="A535" s="128" t="s">
        <v>1113</v>
      </c>
      <c r="B535" s="128" t="s">
        <v>230</v>
      </c>
      <c r="C535" s="128" t="s">
        <v>1475</v>
      </c>
      <c r="D535" s="128" t="s">
        <v>1590</v>
      </c>
    </row>
    <row r="536" spans="1:4" x14ac:dyDescent="0.15">
      <c r="A536" s="128"/>
      <c r="B536" s="128"/>
      <c r="C536" s="128"/>
      <c r="D536" s="128" t="s">
        <v>578</v>
      </c>
    </row>
    <row r="537" spans="1:4" x14ac:dyDescent="0.15">
      <c r="A537" s="128"/>
      <c r="B537" s="128"/>
      <c r="C537" s="128"/>
      <c r="D537" s="128" t="s">
        <v>545</v>
      </c>
    </row>
    <row r="538" spans="1:4" x14ac:dyDescent="0.15">
      <c r="A538" s="128" t="s">
        <v>1114</v>
      </c>
      <c r="B538" s="128" t="s">
        <v>231</v>
      </c>
      <c r="C538" s="128" t="s">
        <v>1475</v>
      </c>
      <c r="D538" s="128" t="s">
        <v>578</v>
      </c>
    </row>
    <row r="539" spans="1:4" x14ac:dyDescent="0.15">
      <c r="A539" s="128" t="s">
        <v>1115</v>
      </c>
      <c r="B539" s="128" t="s">
        <v>232</v>
      </c>
      <c r="C539" s="128" t="s">
        <v>1475</v>
      </c>
      <c r="D539" s="128" t="s">
        <v>1590</v>
      </c>
    </row>
    <row r="540" spans="1:4" x14ac:dyDescent="0.15">
      <c r="A540" s="128"/>
      <c r="B540" s="128"/>
      <c r="C540" s="128"/>
      <c r="D540" s="128" t="s">
        <v>578</v>
      </c>
    </row>
    <row r="541" spans="1:4" x14ac:dyDescent="0.15">
      <c r="A541" s="128"/>
      <c r="B541" s="128"/>
      <c r="C541" s="128"/>
      <c r="D541" s="128" t="s">
        <v>545</v>
      </c>
    </row>
    <row r="542" spans="1:4" x14ac:dyDescent="0.15">
      <c r="A542" s="128" t="s">
        <v>1116</v>
      </c>
      <c r="B542" s="128" t="s">
        <v>233</v>
      </c>
      <c r="C542" s="128" t="s">
        <v>1475</v>
      </c>
      <c r="D542" s="128" t="s">
        <v>578</v>
      </c>
    </row>
    <row r="543" spans="1:4" x14ac:dyDescent="0.15">
      <c r="A543" s="128" t="s">
        <v>1117</v>
      </c>
      <c r="B543" s="128" t="s">
        <v>234</v>
      </c>
      <c r="C543" s="128" t="s">
        <v>1475</v>
      </c>
      <c r="D543" s="128" t="s">
        <v>1590</v>
      </c>
    </row>
    <row r="544" spans="1:4" x14ac:dyDescent="0.15">
      <c r="A544" s="128"/>
      <c r="B544" s="128"/>
      <c r="C544" s="128"/>
      <c r="D544" s="128" t="s">
        <v>578</v>
      </c>
    </row>
    <row r="545" spans="1:4" x14ac:dyDescent="0.15">
      <c r="A545" s="128"/>
      <c r="B545" s="128"/>
      <c r="C545" s="128"/>
      <c r="D545" s="128" t="s">
        <v>545</v>
      </c>
    </row>
    <row r="546" spans="1:4" x14ac:dyDescent="0.15">
      <c r="A546" s="128" t="s">
        <v>1118</v>
      </c>
      <c r="B546" s="128" t="s">
        <v>1363</v>
      </c>
      <c r="C546" s="128" t="s">
        <v>1475</v>
      </c>
      <c r="D546" s="128" t="s">
        <v>578</v>
      </c>
    </row>
    <row r="547" spans="1:4" x14ac:dyDescent="0.15">
      <c r="A547" s="128" t="s">
        <v>316</v>
      </c>
      <c r="B547" s="128" t="s">
        <v>324</v>
      </c>
      <c r="C547" s="128" t="s">
        <v>1475</v>
      </c>
      <c r="D547" s="128" t="s">
        <v>578</v>
      </c>
    </row>
    <row r="548" spans="1:4" x14ac:dyDescent="0.15">
      <c r="A548" s="128" t="s">
        <v>1119</v>
      </c>
      <c r="B548" s="129" t="s">
        <v>235</v>
      </c>
      <c r="C548" s="128" t="s">
        <v>1475</v>
      </c>
      <c r="D548" s="128" t="s">
        <v>1590</v>
      </c>
    </row>
    <row r="549" spans="1:4" x14ac:dyDescent="0.15">
      <c r="A549" s="128"/>
      <c r="B549" s="134"/>
      <c r="C549" s="128"/>
      <c r="D549" s="128" t="s">
        <v>578</v>
      </c>
    </row>
    <row r="550" spans="1:4" x14ac:dyDescent="0.15">
      <c r="A550" s="128" t="s">
        <v>59</v>
      </c>
      <c r="B550" s="128" t="s">
        <v>802</v>
      </c>
      <c r="C550" s="128" t="s">
        <v>1912</v>
      </c>
      <c r="D550" s="128" t="s">
        <v>583</v>
      </c>
    </row>
    <row r="551" spans="1:4" x14ac:dyDescent="0.15">
      <c r="A551" s="128" t="s">
        <v>57</v>
      </c>
      <c r="B551" s="128" t="s">
        <v>803</v>
      </c>
      <c r="C551" s="128" t="s">
        <v>1912</v>
      </c>
      <c r="D551" s="128" t="s">
        <v>583</v>
      </c>
    </row>
    <row r="552" spans="1:4" x14ac:dyDescent="0.15">
      <c r="A552" s="128" t="s">
        <v>793</v>
      </c>
      <c r="B552" s="128" t="s">
        <v>794</v>
      </c>
      <c r="C552" s="128" t="s">
        <v>1912</v>
      </c>
      <c r="D552" s="128" t="s">
        <v>580</v>
      </c>
    </row>
    <row r="553" spans="1:4" x14ac:dyDescent="0.15">
      <c r="A553" s="128"/>
      <c r="B553" s="128"/>
      <c r="C553" s="128"/>
      <c r="D553" s="128" t="s">
        <v>1591</v>
      </c>
    </row>
    <row r="554" spans="1:4" x14ac:dyDescent="0.15">
      <c r="A554" s="128" t="s">
        <v>1963</v>
      </c>
      <c r="B554" s="128" t="s">
        <v>909</v>
      </c>
      <c r="C554" s="128" t="s">
        <v>1912</v>
      </c>
      <c r="D554" s="128" t="s">
        <v>585</v>
      </c>
    </row>
    <row r="555" spans="1:4" x14ac:dyDescent="0.15">
      <c r="A555" s="128"/>
      <c r="B555" s="128"/>
      <c r="C555" s="128"/>
      <c r="D555" s="128" t="s">
        <v>1593</v>
      </c>
    </row>
    <row r="556" spans="1:4" x14ac:dyDescent="0.15">
      <c r="A556" s="128" t="s">
        <v>1964</v>
      </c>
      <c r="B556" s="128" t="s">
        <v>1456</v>
      </c>
      <c r="C556" s="128" t="s">
        <v>1912</v>
      </c>
      <c r="D556" s="128" t="s">
        <v>585</v>
      </c>
    </row>
    <row r="557" spans="1:4" x14ac:dyDescent="0.15">
      <c r="A557" s="128"/>
      <c r="B557" s="128"/>
      <c r="C557" s="128"/>
      <c r="D557" s="128" t="s">
        <v>1593</v>
      </c>
    </row>
    <row r="558" spans="1:4" x14ac:dyDescent="0.15">
      <c r="A558" s="128" t="s">
        <v>1965</v>
      </c>
      <c r="B558" s="128" t="s">
        <v>907</v>
      </c>
      <c r="C558" s="128" t="s">
        <v>1912</v>
      </c>
      <c r="D558" s="128" t="s">
        <v>585</v>
      </c>
    </row>
    <row r="559" spans="1:4" x14ac:dyDescent="0.15">
      <c r="A559" s="128"/>
      <c r="B559" s="128"/>
      <c r="C559" s="128"/>
      <c r="D559" s="128" t="s">
        <v>1590</v>
      </c>
    </row>
    <row r="560" spans="1:4" x14ac:dyDescent="0.15">
      <c r="A560" s="128"/>
      <c r="B560" s="128"/>
      <c r="C560" s="128"/>
      <c r="D560" s="128" t="s">
        <v>1593</v>
      </c>
    </row>
    <row r="561" spans="1:4" x14ac:dyDescent="0.15">
      <c r="A561" s="128" t="s">
        <v>795</v>
      </c>
      <c r="B561" s="128" t="s">
        <v>796</v>
      </c>
      <c r="C561" s="128" t="s">
        <v>1912</v>
      </c>
      <c r="D561" s="128" t="s">
        <v>580</v>
      </c>
    </row>
    <row r="562" spans="1:4" x14ac:dyDescent="0.15">
      <c r="A562" s="128"/>
      <c r="B562" s="128"/>
      <c r="C562" s="128"/>
      <c r="D562" s="128" t="s">
        <v>1592</v>
      </c>
    </row>
    <row r="563" spans="1:4" x14ac:dyDescent="0.15">
      <c r="A563" s="128"/>
      <c r="B563" s="128"/>
      <c r="C563" s="128"/>
      <c r="D563" s="128" t="s">
        <v>586</v>
      </c>
    </row>
    <row r="564" spans="1:4" x14ac:dyDescent="0.15">
      <c r="A564" s="128" t="s">
        <v>797</v>
      </c>
      <c r="B564" s="128" t="s">
        <v>798</v>
      </c>
      <c r="C564" s="128" t="s">
        <v>1912</v>
      </c>
      <c r="D564" s="128" t="s">
        <v>1592</v>
      </c>
    </row>
    <row r="565" spans="1:4" x14ac:dyDescent="0.15">
      <c r="A565" s="128"/>
      <c r="B565" s="128"/>
      <c r="C565" s="128"/>
      <c r="D565" s="128" t="s">
        <v>586</v>
      </c>
    </row>
    <row r="566" spans="1:4" x14ac:dyDescent="0.15">
      <c r="A566" s="128" t="s">
        <v>800</v>
      </c>
      <c r="B566" s="128" t="s">
        <v>801</v>
      </c>
      <c r="C566" s="128" t="s">
        <v>1912</v>
      </c>
      <c r="D566" s="128" t="s">
        <v>580</v>
      </c>
    </row>
    <row r="567" spans="1:4" x14ac:dyDescent="0.15">
      <c r="A567" s="128"/>
      <c r="B567" s="128"/>
      <c r="C567" s="128"/>
      <c r="D567" s="128" t="s">
        <v>1592</v>
      </c>
    </row>
    <row r="568" spans="1:4" x14ac:dyDescent="0.15">
      <c r="A568" s="128"/>
      <c r="B568" s="128"/>
      <c r="C568" s="128"/>
      <c r="D568" s="128" t="s">
        <v>586</v>
      </c>
    </row>
    <row r="569" spans="1:4" x14ac:dyDescent="0.15">
      <c r="A569" s="128" t="s">
        <v>2057</v>
      </c>
      <c r="B569" s="128" t="s">
        <v>792</v>
      </c>
      <c r="C569" s="128" t="s">
        <v>1912</v>
      </c>
      <c r="D569" s="128" t="s">
        <v>586</v>
      </c>
    </row>
    <row r="570" spans="1:4" x14ac:dyDescent="0.15">
      <c r="A570" s="128" t="s">
        <v>1366</v>
      </c>
      <c r="B570" s="128" t="s">
        <v>828</v>
      </c>
      <c r="C570" s="128" t="s">
        <v>1912</v>
      </c>
      <c r="D570" s="128" t="s">
        <v>585</v>
      </c>
    </row>
    <row r="571" spans="1:4" x14ac:dyDescent="0.15">
      <c r="A571" s="128" t="s">
        <v>1143</v>
      </c>
      <c r="B571" s="128" t="s">
        <v>829</v>
      </c>
      <c r="C571" s="128" t="s">
        <v>1912</v>
      </c>
      <c r="D571" s="128" t="s">
        <v>585</v>
      </c>
    </row>
    <row r="572" spans="1:4" x14ac:dyDescent="0.15">
      <c r="A572" s="128"/>
      <c r="B572" s="128"/>
      <c r="C572" s="128"/>
      <c r="D572" s="128" t="s">
        <v>1590</v>
      </c>
    </row>
    <row r="573" spans="1:4" x14ac:dyDescent="0.15">
      <c r="A573" s="128" t="s">
        <v>406</v>
      </c>
      <c r="B573" s="128" t="s">
        <v>799</v>
      </c>
      <c r="C573" s="128" t="s">
        <v>1912</v>
      </c>
      <c r="D573" s="128" t="s">
        <v>580</v>
      </c>
    </row>
    <row r="574" spans="1:4" x14ac:dyDescent="0.15">
      <c r="A574" s="128"/>
      <c r="B574" s="128"/>
      <c r="C574" s="128"/>
      <c r="D574" s="128" t="s">
        <v>1592</v>
      </c>
    </row>
    <row r="575" spans="1:4" x14ac:dyDescent="0.15">
      <c r="A575" s="128" t="s">
        <v>804</v>
      </c>
      <c r="B575" s="128" t="s">
        <v>805</v>
      </c>
      <c r="C575" s="128" t="s">
        <v>1912</v>
      </c>
      <c r="D575" s="128" t="s">
        <v>584</v>
      </c>
    </row>
    <row r="576" spans="1:4" x14ac:dyDescent="0.15">
      <c r="A576" s="128" t="s">
        <v>2075</v>
      </c>
      <c r="B576" s="128" t="s">
        <v>827</v>
      </c>
      <c r="C576" s="128" t="s">
        <v>1912</v>
      </c>
      <c r="D576" s="128" t="s">
        <v>585</v>
      </c>
    </row>
    <row r="577" spans="1:4" x14ac:dyDescent="0.15">
      <c r="A577" s="128" t="s">
        <v>2076</v>
      </c>
      <c r="B577" s="128" t="s">
        <v>908</v>
      </c>
      <c r="C577" s="128" t="s">
        <v>1912</v>
      </c>
      <c r="D577" s="128" t="s">
        <v>585</v>
      </c>
    </row>
    <row r="578" spans="1:4" x14ac:dyDescent="0.15">
      <c r="A578" s="128" t="s">
        <v>806</v>
      </c>
      <c r="B578" s="128" t="s">
        <v>807</v>
      </c>
      <c r="C578" s="128" t="s">
        <v>1913</v>
      </c>
      <c r="D578" s="128" t="s">
        <v>1590</v>
      </c>
    </row>
    <row r="579" spans="1:4" x14ac:dyDescent="0.15">
      <c r="A579" s="128"/>
      <c r="B579" s="128"/>
      <c r="C579" s="128"/>
      <c r="D579" s="128" t="s">
        <v>545</v>
      </c>
    </row>
    <row r="580" spans="1:4" x14ac:dyDescent="0.15">
      <c r="A580" s="128" t="s">
        <v>45</v>
      </c>
      <c r="B580" s="128" t="s">
        <v>825</v>
      </c>
      <c r="C580" s="128" t="s">
        <v>1913</v>
      </c>
      <c r="D580" s="128" t="s">
        <v>1590</v>
      </c>
    </row>
    <row r="581" spans="1:4" x14ac:dyDescent="0.15">
      <c r="A581" s="128"/>
      <c r="B581" s="128"/>
      <c r="C581" s="128"/>
      <c r="D581" s="128" t="s">
        <v>545</v>
      </c>
    </row>
    <row r="582" spans="1:4" x14ac:dyDescent="0.15">
      <c r="A582" s="128" t="s">
        <v>656</v>
      </c>
      <c r="B582" s="129" t="s">
        <v>657</v>
      </c>
      <c r="C582" s="129" t="s">
        <v>1913</v>
      </c>
      <c r="D582" s="129" t="s">
        <v>1590</v>
      </c>
    </row>
    <row r="583" spans="1:4" x14ac:dyDescent="0.15">
      <c r="A583" s="128"/>
      <c r="B583" s="128"/>
      <c r="C583" s="128"/>
      <c r="D583" s="128" t="s">
        <v>545</v>
      </c>
    </row>
    <row r="584" spans="1:4" x14ac:dyDescent="0.15">
      <c r="A584" s="128" t="s">
        <v>1754</v>
      </c>
      <c r="B584" s="128" t="s">
        <v>1755</v>
      </c>
      <c r="C584" s="128" t="s">
        <v>1913</v>
      </c>
      <c r="D584" s="128" t="s">
        <v>1590</v>
      </c>
    </row>
    <row r="585" spans="1:4" x14ac:dyDescent="0.15">
      <c r="A585" s="128"/>
      <c r="B585" s="128"/>
      <c r="C585" s="128"/>
      <c r="D585" s="128" t="s">
        <v>545</v>
      </c>
    </row>
    <row r="586" spans="1:4" x14ac:dyDescent="0.15">
      <c r="A586" s="128" t="s">
        <v>1756</v>
      </c>
      <c r="B586" s="128" t="s">
        <v>1757</v>
      </c>
      <c r="C586" s="128" t="s">
        <v>1913</v>
      </c>
      <c r="D586" s="128" t="s">
        <v>1590</v>
      </c>
    </row>
    <row r="587" spans="1:4" x14ac:dyDescent="0.15">
      <c r="A587" s="128"/>
      <c r="B587" s="128"/>
      <c r="C587" s="128"/>
      <c r="D587" s="128" t="s">
        <v>545</v>
      </c>
    </row>
    <row r="588" spans="1:4" x14ac:dyDescent="0.15">
      <c r="A588" s="128" t="s">
        <v>1758</v>
      </c>
      <c r="B588" s="128" t="s">
        <v>1759</v>
      </c>
      <c r="C588" s="128" t="s">
        <v>1913</v>
      </c>
      <c r="D588" s="128" t="s">
        <v>1590</v>
      </c>
    </row>
    <row r="589" spans="1:4" x14ac:dyDescent="0.15">
      <c r="A589" s="128"/>
      <c r="B589" s="128"/>
      <c r="C589" s="128"/>
      <c r="D589" s="128" t="s">
        <v>545</v>
      </c>
    </row>
    <row r="590" spans="1:4" x14ac:dyDescent="0.15">
      <c r="A590" s="128" t="s">
        <v>1760</v>
      </c>
      <c r="B590" s="128" t="s">
        <v>1761</v>
      </c>
      <c r="C590" s="128" t="s">
        <v>1913</v>
      </c>
      <c r="D590" s="128" t="s">
        <v>1590</v>
      </c>
    </row>
    <row r="591" spans="1:4" x14ac:dyDescent="0.15">
      <c r="A591" s="128"/>
      <c r="B591" s="128"/>
      <c r="C591" s="128"/>
      <c r="D591" s="128" t="s">
        <v>545</v>
      </c>
    </row>
    <row r="592" spans="1:4" x14ac:dyDescent="0.15">
      <c r="A592" s="128" t="s">
        <v>1144</v>
      </c>
      <c r="B592" s="128" t="s">
        <v>116</v>
      </c>
      <c r="C592" s="128" t="s">
        <v>1913</v>
      </c>
      <c r="D592" s="128" t="s">
        <v>1590</v>
      </c>
    </row>
    <row r="593" spans="1:4" x14ac:dyDescent="0.15">
      <c r="A593" s="128"/>
      <c r="B593" s="128"/>
      <c r="C593" s="128"/>
      <c r="D593" s="128" t="s">
        <v>545</v>
      </c>
    </row>
    <row r="594" spans="1:4" x14ac:dyDescent="0.15">
      <c r="A594" s="128" t="s">
        <v>1145</v>
      </c>
      <c r="B594" s="128" t="s">
        <v>120</v>
      </c>
      <c r="C594" s="128" t="s">
        <v>1913</v>
      </c>
      <c r="D594" s="128" t="s">
        <v>1590</v>
      </c>
    </row>
    <row r="595" spans="1:4" x14ac:dyDescent="0.15">
      <c r="A595" s="128"/>
      <c r="B595" s="128"/>
      <c r="C595" s="128"/>
      <c r="D595" s="128" t="s">
        <v>545</v>
      </c>
    </row>
    <row r="596" spans="1:4" x14ac:dyDescent="0.15">
      <c r="A596" s="128" t="s">
        <v>1146</v>
      </c>
      <c r="B596" s="128" t="s">
        <v>117</v>
      </c>
      <c r="C596" s="128" t="s">
        <v>1913</v>
      </c>
      <c r="D596" s="128" t="s">
        <v>1590</v>
      </c>
    </row>
    <row r="597" spans="1:4" x14ac:dyDescent="0.15">
      <c r="A597" s="128"/>
      <c r="B597" s="128"/>
      <c r="C597" s="128"/>
      <c r="D597" s="128" t="s">
        <v>545</v>
      </c>
    </row>
    <row r="598" spans="1:4" x14ac:dyDescent="0.15">
      <c r="A598" s="128" t="s">
        <v>1147</v>
      </c>
      <c r="B598" s="128" t="s">
        <v>118</v>
      </c>
      <c r="C598" s="128" t="s">
        <v>1913</v>
      </c>
      <c r="D598" s="128" t="s">
        <v>1590</v>
      </c>
    </row>
    <row r="599" spans="1:4" x14ac:dyDescent="0.15">
      <c r="A599" s="128"/>
      <c r="B599" s="128"/>
      <c r="C599" s="128"/>
      <c r="D599" s="128" t="s">
        <v>545</v>
      </c>
    </row>
    <row r="600" spans="1:4" x14ac:dyDescent="0.15">
      <c r="A600" s="128" t="s">
        <v>1148</v>
      </c>
      <c r="B600" s="128" t="s">
        <v>119</v>
      </c>
      <c r="C600" s="128" t="s">
        <v>1913</v>
      </c>
      <c r="D600" s="128" t="s">
        <v>1590</v>
      </c>
    </row>
    <row r="601" spans="1:4" x14ac:dyDescent="0.15">
      <c r="A601" s="128"/>
      <c r="B601" s="128"/>
      <c r="C601" s="128"/>
      <c r="D601" s="128" t="s">
        <v>545</v>
      </c>
    </row>
    <row r="602" spans="1:4" x14ac:dyDescent="0.15">
      <c r="A602" s="128" t="s">
        <v>1149</v>
      </c>
      <c r="B602" s="128" t="s">
        <v>121</v>
      </c>
      <c r="C602" s="128" t="s">
        <v>1913</v>
      </c>
      <c r="D602" s="128" t="s">
        <v>1590</v>
      </c>
    </row>
    <row r="603" spans="1:4" x14ac:dyDescent="0.15">
      <c r="A603" s="128"/>
      <c r="B603" s="128"/>
      <c r="C603" s="128"/>
      <c r="D603" s="128" t="s">
        <v>545</v>
      </c>
    </row>
    <row r="604" spans="1:4" x14ac:dyDescent="0.15">
      <c r="A604" s="128" t="s">
        <v>2061</v>
      </c>
      <c r="B604" s="128" t="s">
        <v>808</v>
      </c>
      <c r="C604" s="128" t="s">
        <v>1913</v>
      </c>
      <c r="D604" s="128" t="s">
        <v>1590</v>
      </c>
    </row>
    <row r="605" spans="1:4" x14ac:dyDescent="0.15">
      <c r="A605" s="128"/>
      <c r="B605" s="128"/>
      <c r="C605" s="128"/>
      <c r="D605" s="128" t="s">
        <v>545</v>
      </c>
    </row>
    <row r="606" spans="1:4" x14ac:dyDescent="0.15">
      <c r="A606" s="128"/>
      <c r="B606" s="128"/>
      <c r="C606" s="128"/>
      <c r="D606" s="128" t="s">
        <v>1593</v>
      </c>
    </row>
    <row r="607" spans="1:4" x14ac:dyDescent="0.15">
      <c r="A607" s="128" t="s">
        <v>2081</v>
      </c>
      <c r="B607" s="128" t="s">
        <v>838</v>
      </c>
      <c r="C607" s="128" t="s">
        <v>1913</v>
      </c>
      <c r="D607" s="128" t="s">
        <v>545</v>
      </c>
    </row>
    <row r="608" spans="1:4" x14ac:dyDescent="0.15">
      <c r="A608" s="128"/>
      <c r="B608" s="128"/>
      <c r="C608" s="128"/>
      <c r="D608" s="128" t="s">
        <v>1593</v>
      </c>
    </row>
    <row r="609" spans="1:4" x14ac:dyDescent="0.15">
      <c r="A609" s="128" t="s">
        <v>2062</v>
      </c>
      <c r="B609" s="128" t="s">
        <v>826</v>
      </c>
      <c r="C609" s="128" t="s">
        <v>1913</v>
      </c>
      <c r="D609" s="128" t="s">
        <v>1590</v>
      </c>
    </row>
    <row r="610" spans="1:4" x14ac:dyDescent="0.15">
      <c r="A610" s="128"/>
      <c r="B610" s="128"/>
      <c r="C610" s="128"/>
      <c r="D610" s="128" t="s">
        <v>545</v>
      </c>
    </row>
    <row r="611" spans="1:4" x14ac:dyDescent="0.15">
      <c r="A611" s="128" t="s">
        <v>414</v>
      </c>
      <c r="B611" s="128" t="s">
        <v>415</v>
      </c>
      <c r="C611" s="128" t="s">
        <v>1913</v>
      </c>
      <c r="D611" s="128" t="s">
        <v>545</v>
      </c>
    </row>
    <row r="612" spans="1:4" x14ac:dyDescent="0.15">
      <c r="A612" s="128" t="s">
        <v>1021</v>
      </c>
      <c r="B612" s="128" t="s">
        <v>1022</v>
      </c>
      <c r="C612" s="128" t="s">
        <v>1913</v>
      </c>
      <c r="D612" s="128" t="s">
        <v>545</v>
      </c>
    </row>
    <row r="613" spans="1:4" x14ac:dyDescent="0.15">
      <c r="A613" s="128" t="s">
        <v>81</v>
      </c>
      <c r="B613" s="128" t="s">
        <v>93</v>
      </c>
      <c r="C613" s="128" t="s">
        <v>1913</v>
      </c>
      <c r="D613" s="128" t="s">
        <v>1590</v>
      </c>
    </row>
    <row r="614" spans="1:4" x14ac:dyDescent="0.15">
      <c r="A614" s="128"/>
      <c r="B614" s="128"/>
      <c r="C614" s="128"/>
      <c r="D614" s="128" t="s">
        <v>545</v>
      </c>
    </row>
    <row r="615" spans="1:4" x14ac:dyDescent="0.15">
      <c r="A615" s="128" t="s">
        <v>80</v>
      </c>
      <c r="B615" s="129" t="s">
        <v>92</v>
      </c>
      <c r="C615" s="128" t="s">
        <v>1913</v>
      </c>
      <c r="D615" s="128" t="s">
        <v>1590</v>
      </c>
    </row>
    <row r="616" spans="1:4" x14ac:dyDescent="0.15">
      <c r="A616" s="128"/>
      <c r="B616" s="128"/>
      <c r="C616" s="128"/>
      <c r="D616" s="128" t="s">
        <v>545</v>
      </c>
    </row>
    <row r="617" spans="1:4" x14ac:dyDescent="0.15">
      <c r="A617" s="128" t="s">
        <v>79</v>
      </c>
      <c r="B617" s="128" t="s">
        <v>91</v>
      </c>
      <c r="C617" s="128" t="s">
        <v>1913</v>
      </c>
      <c r="D617" s="128" t="s">
        <v>1590</v>
      </c>
    </row>
    <row r="618" spans="1:4" x14ac:dyDescent="0.15">
      <c r="A618" s="128"/>
      <c r="B618" s="128"/>
      <c r="C618" s="128"/>
      <c r="D618" s="128" t="s">
        <v>545</v>
      </c>
    </row>
    <row r="619" spans="1:4" x14ac:dyDescent="0.15">
      <c r="A619" s="128" t="s">
        <v>78</v>
      </c>
      <c r="B619" s="128" t="s">
        <v>90</v>
      </c>
      <c r="C619" s="128" t="s">
        <v>1913</v>
      </c>
      <c r="D619" s="128" t="s">
        <v>1590</v>
      </c>
    </row>
    <row r="620" spans="1:4" x14ac:dyDescent="0.15">
      <c r="A620" s="128"/>
      <c r="B620" s="128"/>
      <c r="C620" s="128"/>
      <c r="D620" s="128" t="s">
        <v>545</v>
      </c>
    </row>
    <row r="621" spans="1:4" x14ac:dyDescent="0.15">
      <c r="A621" s="128" t="s">
        <v>77</v>
      </c>
      <c r="B621" s="128" t="s">
        <v>89</v>
      </c>
      <c r="C621" s="128" t="s">
        <v>1913</v>
      </c>
      <c r="D621" s="128" t="s">
        <v>1590</v>
      </c>
    </row>
    <row r="622" spans="1:4" x14ac:dyDescent="0.15">
      <c r="A622" s="128"/>
      <c r="B622" s="128"/>
      <c r="C622" s="128"/>
      <c r="D622" s="128" t="s">
        <v>545</v>
      </c>
    </row>
    <row r="623" spans="1:4" x14ac:dyDescent="0.15">
      <c r="A623" s="128" t="s">
        <v>76</v>
      </c>
      <c r="B623" s="128" t="s">
        <v>88</v>
      </c>
      <c r="C623" s="128" t="s">
        <v>1913</v>
      </c>
      <c r="D623" s="128" t="s">
        <v>1590</v>
      </c>
    </row>
    <row r="624" spans="1:4" x14ac:dyDescent="0.15">
      <c r="A624" s="128"/>
      <c r="B624" s="128"/>
      <c r="C624" s="128"/>
      <c r="D624" s="128" t="s">
        <v>545</v>
      </c>
    </row>
    <row r="625" spans="1:4" x14ac:dyDescent="0.15">
      <c r="A625" s="128" t="s">
        <v>404</v>
      </c>
      <c r="B625" s="128" t="s">
        <v>405</v>
      </c>
      <c r="C625" s="128" t="s">
        <v>1913</v>
      </c>
      <c r="D625" s="128" t="s">
        <v>1590</v>
      </c>
    </row>
    <row r="626" spans="1:4" x14ac:dyDescent="0.15">
      <c r="A626" s="128"/>
      <c r="B626" s="128"/>
      <c r="C626" s="128"/>
      <c r="D626" s="128" t="s">
        <v>545</v>
      </c>
    </row>
    <row r="627" spans="1:4" x14ac:dyDescent="0.15">
      <c r="A627" s="128" t="s">
        <v>1420</v>
      </c>
      <c r="B627" s="128" t="s">
        <v>1412</v>
      </c>
      <c r="C627" s="128" t="s">
        <v>1913</v>
      </c>
      <c r="D627" s="128" t="s">
        <v>1590</v>
      </c>
    </row>
    <row r="628" spans="1:4" x14ac:dyDescent="0.15">
      <c r="A628" s="128"/>
      <c r="B628" s="128"/>
      <c r="C628" s="128"/>
      <c r="D628" s="128" t="s">
        <v>545</v>
      </c>
    </row>
    <row r="629" spans="1:4" x14ac:dyDescent="0.15">
      <c r="A629" s="128" t="s">
        <v>1419</v>
      </c>
      <c r="B629" s="128" t="s">
        <v>1411</v>
      </c>
      <c r="C629" s="128" t="s">
        <v>1913</v>
      </c>
      <c r="D629" s="128" t="s">
        <v>545</v>
      </c>
    </row>
    <row r="630" spans="1:4" x14ac:dyDescent="0.15">
      <c r="A630" s="128" t="s">
        <v>103</v>
      </c>
      <c r="B630" s="128" t="s">
        <v>104</v>
      </c>
      <c r="C630" s="128" t="s">
        <v>1913</v>
      </c>
      <c r="D630" s="128" t="s">
        <v>545</v>
      </c>
    </row>
    <row r="631" spans="1:4" x14ac:dyDescent="0.15">
      <c r="A631" s="128" t="s">
        <v>646</v>
      </c>
      <c r="B631" s="128" t="s">
        <v>647</v>
      </c>
      <c r="C631" s="128" t="s">
        <v>1913</v>
      </c>
      <c r="D631" s="128" t="s">
        <v>545</v>
      </c>
    </row>
    <row r="632" spans="1:4" x14ac:dyDescent="0.15">
      <c r="A632" s="128" t="s">
        <v>105</v>
      </c>
      <c r="B632" s="128" t="s">
        <v>106</v>
      </c>
      <c r="C632" s="128" t="s">
        <v>1913</v>
      </c>
      <c r="D632" s="128" t="s">
        <v>545</v>
      </c>
    </row>
    <row r="633" spans="1:4" x14ac:dyDescent="0.15">
      <c r="A633" s="128" t="s">
        <v>107</v>
      </c>
      <c r="B633" s="128" t="s">
        <v>108</v>
      </c>
      <c r="C633" s="128" t="s">
        <v>1913</v>
      </c>
      <c r="D633" s="128" t="s">
        <v>545</v>
      </c>
    </row>
    <row r="634" spans="1:4" x14ac:dyDescent="0.15">
      <c r="A634" s="128" t="s">
        <v>534</v>
      </c>
      <c r="B634" s="128" t="s">
        <v>535</v>
      </c>
      <c r="C634" s="128" t="s">
        <v>1913</v>
      </c>
      <c r="D634" s="128" t="s">
        <v>545</v>
      </c>
    </row>
    <row r="635" spans="1:4" x14ac:dyDescent="0.15">
      <c r="A635" s="128" t="s">
        <v>109</v>
      </c>
      <c r="B635" s="128" t="s">
        <v>110</v>
      </c>
      <c r="C635" s="128" t="s">
        <v>1913</v>
      </c>
      <c r="D635" s="128" t="s">
        <v>545</v>
      </c>
    </row>
    <row r="636" spans="1:4" x14ac:dyDescent="0.15">
      <c r="A636" s="128" t="s">
        <v>111</v>
      </c>
      <c r="B636" s="128" t="s">
        <v>112</v>
      </c>
      <c r="C636" s="128" t="s">
        <v>1913</v>
      </c>
      <c r="D636" s="128" t="s">
        <v>545</v>
      </c>
    </row>
    <row r="637" spans="1:4" x14ac:dyDescent="0.15">
      <c r="A637" s="128" t="s">
        <v>648</v>
      </c>
      <c r="B637" s="128" t="s">
        <v>649</v>
      </c>
      <c r="C637" s="128" t="s">
        <v>1913</v>
      </c>
      <c r="D637" s="128" t="s">
        <v>1590</v>
      </c>
    </row>
    <row r="638" spans="1:4" x14ac:dyDescent="0.15">
      <c r="A638" s="128"/>
      <c r="B638" s="128"/>
      <c r="C638" s="128"/>
      <c r="D638" s="128" t="s">
        <v>545</v>
      </c>
    </row>
    <row r="639" spans="1:4" x14ac:dyDescent="0.15">
      <c r="A639" s="128" t="s">
        <v>113</v>
      </c>
      <c r="B639" s="128" t="s">
        <v>114</v>
      </c>
      <c r="C639" s="128" t="s">
        <v>1913</v>
      </c>
      <c r="D639" s="128" t="s">
        <v>545</v>
      </c>
    </row>
    <row r="640" spans="1:4" x14ac:dyDescent="0.15">
      <c r="A640" s="128" t="s">
        <v>2065</v>
      </c>
      <c r="B640" s="128" t="s">
        <v>669</v>
      </c>
      <c r="C640" s="128" t="s">
        <v>1913</v>
      </c>
      <c r="D640" s="128" t="s">
        <v>545</v>
      </c>
    </row>
    <row r="641" spans="1:4" x14ac:dyDescent="0.15">
      <c r="A641" s="128" t="s">
        <v>2060</v>
      </c>
      <c r="B641" s="128" t="s">
        <v>809</v>
      </c>
      <c r="C641" s="128" t="s">
        <v>1913</v>
      </c>
      <c r="D641" s="128" t="s">
        <v>1590</v>
      </c>
    </row>
    <row r="642" spans="1:4" x14ac:dyDescent="0.15">
      <c r="A642" s="128"/>
      <c r="B642" s="128"/>
      <c r="C642" s="128"/>
      <c r="D642" s="128" t="s">
        <v>545</v>
      </c>
    </row>
    <row r="643" spans="1:4" x14ac:dyDescent="0.15">
      <c r="A643" s="128" t="s">
        <v>2058</v>
      </c>
      <c r="B643" s="128" t="s">
        <v>810</v>
      </c>
      <c r="C643" s="128" t="s">
        <v>1913</v>
      </c>
      <c r="D643" s="128" t="s">
        <v>1590</v>
      </c>
    </row>
    <row r="644" spans="1:4" x14ac:dyDescent="0.15">
      <c r="A644" s="128"/>
      <c r="B644" s="128"/>
      <c r="C644" s="128"/>
      <c r="D644" s="128" t="s">
        <v>545</v>
      </c>
    </row>
    <row r="645" spans="1:4" x14ac:dyDescent="0.15">
      <c r="A645" s="128" t="s">
        <v>2059</v>
      </c>
      <c r="B645" s="128" t="s">
        <v>811</v>
      </c>
      <c r="C645" s="128" t="s">
        <v>1913</v>
      </c>
      <c r="D645" s="128" t="s">
        <v>1590</v>
      </c>
    </row>
    <row r="646" spans="1:4" x14ac:dyDescent="0.15">
      <c r="A646" s="128"/>
      <c r="B646" s="128"/>
      <c r="C646" s="128"/>
      <c r="D646" s="128" t="s">
        <v>545</v>
      </c>
    </row>
    <row r="647" spans="1:4" x14ac:dyDescent="0.15">
      <c r="A647" s="128" t="s">
        <v>263</v>
      </c>
      <c r="B647" s="128" t="s">
        <v>1318</v>
      </c>
      <c r="C647" s="128" t="s">
        <v>1914</v>
      </c>
      <c r="D647" s="128" t="s">
        <v>1590</v>
      </c>
    </row>
    <row r="648" spans="1:4" x14ac:dyDescent="0.15">
      <c r="A648" s="128"/>
      <c r="B648" s="128"/>
      <c r="C648" s="128"/>
      <c r="D648" s="128" t="s">
        <v>1592</v>
      </c>
    </row>
    <row r="649" spans="1:4" x14ac:dyDescent="0.15">
      <c r="A649" s="128"/>
      <c r="B649" s="128"/>
      <c r="C649" s="128"/>
      <c r="D649" s="128" t="s">
        <v>586</v>
      </c>
    </row>
    <row r="650" spans="1:4" x14ac:dyDescent="0.15">
      <c r="A650" s="128" t="s">
        <v>264</v>
      </c>
      <c r="B650" s="129" t="s">
        <v>1320</v>
      </c>
      <c r="C650" s="129" t="s">
        <v>1914</v>
      </c>
      <c r="D650" s="129" t="s">
        <v>1590</v>
      </c>
    </row>
    <row r="651" spans="1:4" x14ac:dyDescent="0.15">
      <c r="A651" s="128"/>
      <c r="B651" s="128"/>
      <c r="C651" s="128"/>
      <c r="D651" s="128" t="s">
        <v>1592</v>
      </c>
    </row>
    <row r="652" spans="1:4" x14ac:dyDescent="0.15">
      <c r="A652" s="128"/>
      <c r="B652" s="128"/>
      <c r="C652" s="128"/>
      <c r="D652" s="128" t="s">
        <v>586</v>
      </c>
    </row>
    <row r="653" spans="1:4" x14ac:dyDescent="0.15">
      <c r="A653" s="128" t="s">
        <v>2073</v>
      </c>
      <c r="B653" s="128" t="s">
        <v>1319</v>
      </c>
      <c r="C653" s="128" t="s">
        <v>1914</v>
      </c>
      <c r="D653" s="128" t="s">
        <v>1590</v>
      </c>
    </row>
    <row r="654" spans="1:4" x14ac:dyDescent="0.15">
      <c r="A654" s="128"/>
      <c r="B654" s="128"/>
      <c r="C654" s="128"/>
      <c r="D654" s="128" t="s">
        <v>1592</v>
      </c>
    </row>
    <row r="655" spans="1:4" x14ac:dyDescent="0.15">
      <c r="A655" s="128"/>
      <c r="B655" s="128"/>
      <c r="C655" s="128"/>
      <c r="D655" s="128" t="s">
        <v>586</v>
      </c>
    </row>
    <row r="656" spans="1:4" x14ac:dyDescent="0.15">
      <c r="A656" s="128" t="s">
        <v>2074</v>
      </c>
      <c r="B656" s="128" t="s">
        <v>1321</v>
      </c>
      <c r="C656" s="128" t="s">
        <v>1914</v>
      </c>
      <c r="D656" s="128" t="s">
        <v>1590</v>
      </c>
    </row>
    <row r="657" spans="1:4" x14ac:dyDescent="0.15">
      <c r="A657" s="128"/>
      <c r="B657" s="128"/>
      <c r="C657" s="128"/>
      <c r="D657" s="128" t="s">
        <v>1592</v>
      </c>
    </row>
    <row r="658" spans="1:4" x14ac:dyDescent="0.15">
      <c r="A658" s="128"/>
      <c r="B658" s="128"/>
      <c r="C658" s="128"/>
      <c r="D658" s="128" t="s">
        <v>586</v>
      </c>
    </row>
    <row r="659" spans="1:4" x14ac:dyDescent="0.15">
      <c r="A659" s="128" t="s">
        <v>54</v>
      </c>
      <c r="B659" s="128" t="s">
        <v>1261</v>
      </c>
      <c r="C659" s="128" t="s">
        <v>1914</v>
      </c>
      <c r="D659" s="128" t="s">
        <v>1590</v>
      </c>
    </row>
    <row r="660" spans="1:4" x14ac:dyDescent="0.15">
      <c r="A660" s="128"/>
      <c r="B660" s="128"/>
      <c r="C660" s="128"/>
      <c r="D660" s="128" t="s">
        <v>586</v>
      </c>
    </row>
    <row r="661" spans="1:4" x14ac:dyDescent="0.15">
      <c r="A661" s="128" t="s">
        <v>1944</v>
      </c>
      <c r="B661" s="128" t="s">
        <v>1945</v>
      </c>
      <c r="C661" s="128" t="s">
        <v>1914</v>
      </c>
      <c r="D661" s="128" t="s">
        <v>1590</v>
      </c>
    </row>
    <row r="662" spans="1:4" x14ac:dyDescent="0.15">
      <c r="A662" s="128"/>
      <c r="B662" s="128"/>
      <c r="C662" s="128"/>
      <c r="D662" s="128" t="s">
        <v>586</v>
      </c>
    </row>
    <row r="663" spans="1:4" x14ac:dyDescent="0.15">
      <c r="A663" s="128" t="s">
        <v>1150</v>
      </c>
      <c r="B663" s="128" t="s">
        <v>102</v>
      </c>
      <c r="C663" s="128" t="s">
        <v>1914</v>
      </c>
      <c r="D663" s="128" t="s">
        <v>1590</v>
      </c>
    </row>
    <row r="664" spans="1:4" x14ac:dyDescent="0.15">
      <c r="A664" s="128"/>
      <c r="B664" s="128"/>
      <c r="C664" s="128"/>
      <c r="D664" s="128" t="s">
        <v>586</v>
      </c>
    </row>
    <row r="665" spans="1:4" x14ac:dyDescent="0.15">
      <c r="A665" s="128" t="s">
        <v>1946</v>
      </c>
      <c r="B665" s="128" t="s">
        <v>1947</v>
      </c>
      <c r="C665" s="128" t="s">
        <v>1914</v>
      </c>
      <c r="D665" s="128" t="s">
        <v>1590</v>
      </c>
    </row>
    <row r="666" spans="1:4" x14ac:dyDescent="0.15">
      <c r="A666" s="128"/>
      <c r="B666" s="128"/>
      <c r="C666" s="128"/>
      <c r="D666" s="128" t="s">
        <v>586</v>
      </c>
    </row>
    <row r="667" spans="1:4" x14ac:dyDescent="0.15">
      <c r="A667" s="128" t="s">
        <v>1948</v>
      </c>
      <c r="B667" s="128" t="s">
        <v>1949</v>
      </c>
      <c r="C667" s="128" t="s">
        <v>1914</v>
      </c>
      <c r="D667" s="128" t="s">
        <v>1590</v>
      </c>
    </row>
    <row r="668" spans="1:4" x14ac:dyDescent="0.15">
      <c r="A668" s="128"/>
      <c r="B668" s="128"/>
      <c r="C668" s="128"/>
      <c r="D668" s="128" t="s">
        <v>586</v>
      </c>
    </row>
    <row r="669" spans="1:4" x14ac:dyDescent="0.15">
      <c r="A669" s="128" t="s">
        <v>1950</v>
      </c>
      <c r="B669" s="128" t="s">
        <v>1973</v>
      </c>
      <c r="C669" s="128" t="s">
        <v>1914</v>
      </c>
      <c r="D669" s="128" t="s">
        <v>1591</v>
      </c>
    </row>
    <row r="670" spans="1:4" x14ac:dyDescent="0.15">
      <c r="A670" s="128"/>
      <c r="B670" s="128"/>
      <c r="C670" s="128"/>
      <c r="D670" s="128" t="s">
        <v>586</v>
      </c>
    </row>
    <row r="671" spans="1:4" x14ac:dyDescent="0.15">
      <c r="A671" s="128" t="s">
        <v>1811</v>
      </c>
      <c r="B671" s="128" t="s">
        <v>1812</v>
      </c>
      <c r="C671" s="128" t="s">
        <v>1914</v>
      </c>
      <c r="D671" s="128" t="s">
        <v>920</v>
      </c>
    </row>
    <row r="672" spans="1:4" x14ac:dyDescent="0.15">
      <c r="A672" s="128"/>
      <c r="B672" s="128"/>
      <c r="C672" s="128"/>
      <c r="D672" s="128" t="s">
        <v>586</v>
      </c>
    </row>
    <row r="673" spans="1:4" x14ac:dyDescent="0.15">
      <c r="A673" s="128" t="s">
        <v>1801</v>
      </c>
      <c r="B673" s="128" t="s">
        <v>1802</v>
      </c>
      <c r="C673" s="128" t="s">
        <v>1914</v>
      </c>
      <c r="D673" s="128" t="s">
        <v>920</v>
      </c>
    </row>
    <row r="674" spans="1:4" x14ac:dyDescent="0.15">
      <c r="A674" s="128"/>
      <c r="B674" s="128"/>
      <c r="C674" s="128"/>
      <c r="D674" s="128" t="s">
        <v>586</v>
      </c>
    </row>
    <row r="675" spans="1:4" x14ac:dyDescent="0.15">
      <c r="A675" s="128" t="s">
        <v>1805</v>
      </c>
      <c r="B675" s="128" t="s">
        <v>1806</v>
      </c>
      <c r="C675" s="128" t="s">
        <v>1914</v>
      </c>
      <c r="D675" s="128" t="s">
        <v>920</v>
      </c>
    </row>
    <row r="676" spans="1:4" x14ac:dyDescent="0.15">
      <c r="A676" s="128"/>
      <c r="B676" s="128"/>
      <c r="C676" s="128"/>
      <c r="D676" s="128" t="s">
        <v>586</v>
      </c>
    </row>
    <row r="677" spans="1:4" x14ac:dyDescent="0.15">
      <c r="A677" s="128" t="s">
        <v>56</v>
      </c>
      <c r="B677" s="128" t="s">
        <v>1262</v>
      </c>
      <c r="C677" s="128" t="s">
        <v>1914</v>
      </c>
      <c r="D677" s="128" t="s">
        <v>1590</v>
      </c>
    </row>
    <row r="678" spans="1:4" x14ac:dyDescent="0.15">
      <c r="A678" s="128"/>
      <c r="B678" s="128"/>
      <c r="C678" s="128"/>
      <c r="D678" s="128" t="s">
        <v>1591</v>
      </c>
    </row>
    <row r="679" spans="1:4" x14ac:dyDescent="0.15">
      <c r="A679" s="128"/>
      <c r="B679" s="128"/>
      <c r="C679" s="128"/>
      <c r="D679" s="128" t="s">
        <v>586</v>
      </c>
    </row>
    <row r="680" spans="1:4" x14ac:dyDescent="0.15">
      <c r="A680" s="128" t="s">
        <v>48</v>
      </c>
      <c r="B680" s="128" t="s">
        <v>1263</v>
      </c>
      <c r="C680" s="128" t="s">
        <v>1914</v>
      </c>
      <c r="D680" s="128" t="s">
        <v>1590</v>
      </c>
    </row>
    <row r="681" spans="1:4" x14ac:dyDescent="0.15">
      <c r="A681" s="128"/>
      <c r="B681" s="128"/>
      <c r="C681" s="128"/>
      <c r="D681" s="128" t="s">
        <v>1591</v>
      </c>
    </row>
    <row r="682" spans="1:4" x14ac:dyDescent="0.15">
      <c r="A682" s="128"/>
      <c r="B682" s="128"/>
      <c r="C682" s="128"/>
      <c r="D682" s="128" t="s">
        <v>1592</v>
      </c>
    </row>
    <row r="683" spans="1:4" x14ac:dyDescent="0.15">
      <c r="A683" s="128"/>
      <c r="B683" s="128"/>
      <c r="C683" s="128"/>
      <c r="D683" s="128" t="s">
        <v>586</v>
      </c>
    </row>
    <row r="684" spans="1:4" x14ac:dyDescent="0.15">
      <c r="A684" s="128" t="s">
        <v>55</v>
      </c>
      <c r="B684" s="128" t="s">
        <v>1260</v>
      </c>
      <c r="C684" s="128" t="s">
        <v>1914</v>
      </c>
      <c r="D684" s="128" t="s">
        <v>1590</v>
      </c>
    </row>
    <row r="685" spans="1:4" x14ac:dyDescent="0.15">
      <c r="A685" s="128"/>
      <c r="B685" s="128"/>
      <c r="C685" s="128"/>
      <c r="D685" s="128" t="s">
        <v>586</v>
      </c>
    </row>
    <row r="686" spans="1:4" x14ac:dyDescent="0.15">
      <c r="A686" s="128" t="s">
        <v>265</v>
      </c>
      <c r="B686" s="128" t="s">
        <v>1259</v>
      </c>
      <c r="C686" s="128" t="s">
        <v>1914</v>
      </c>
      <c r="D686" s="128" t="s">
        <v>1590</v>
      </c>
    </row>
    <row r="687" spans="1:4" x14ac:dyDescent="0.15">
      <c r="A687" s="128"/>
      <c r="B687" s="128"/>
      <c r="C687" s="128"/>
      <c r="D687" s="128" t="s">
        <v>586</v>
      </c>
    </row>
    <row r="688" spans="1:4" x14ac:dyDescent="0.15">
      <c r="A688" s="128" t="s">
        <v>58</v>
      </c>
      <c r="B688" s="128" t="s">
        <v>1258</v>
      </c>
      <c r="C688" s="128" t="s">
        <v>1914</v>
      </c>
      <c r="D688" s="128" t="s">
        <v>1590</v>
      </c>
    </row>
    <row r="689" spans="1:4" x14ac:dyDescent="0.15">
      <c r="A689" s="128"/>
      <c r="B689" s="128"/>
      <c r="C689" s="128"/>
      <c r="D689" s="128" t="s">
        <v>586</v>
      </c>
    </row>
    <row r="690" spans="1:4" x14ac:dyDescent="0.15">
      <c r="A690" s="128" t="s">
        <v>1793</v>
      </c>
      <c r="B690" s="128" t="s">
        <v>1794</v>
      </c>
      <c r="C690" s="128" t="s">
        <v>1914</v>
      </c>
      <c r="D690" s="128" t="s">
        <v>920</v>
      </c>
    </row>
    <row r="691" spans="1:4" x14ac:dyDescent="0.15">
      <c r="A691" s="128" t="s">
        <v>353</v>
      </c>
      <c r="B691" s="128" t="s">
        <v>354</v>
      </c>
      <c r="C691" s="128" t="s">
        <v>357</v>
      </c>
      <c r="D691" s="128" t="s">
        <v>1592</v>
      </c>
    </row>
    <row r="692" spans="1:4" x14ac:dyDescent="0.15">
      <c r="A692" s="128" t="s">
        <v>633</v>
      </c>
      <c r="B692" s="128" t="s">
        <v>634</v>
      </c>
      <c r="C692" s="128" t="s">
        <v>645</v>
      </c>
      <c r="D692" s="128" t="s">
        <v>544</v>
      </c>
    </row>
    <row r="693" spans="1:4" x14ac:dyDescent="0.15">
      <c r="A693" s="128" t="s">
        <v>540</v>
      </c>
      <c r="B693" s="128" t="s">
        <v>541</v>
      </c>
      <c r="C693" s="128" t="s">
        <v>645</v>
      </c>
      <c r="D693" s="128" t="s">
        <v>544</v>
      </c>
    </row>
    <row r="694" spans="1:4" x14ac:dyDescent="0.15">
      <c r="A694" s="128" t="s">
        <v>609</v>
      </c>
      <c r="B694" s="128" t="s">
        <v>610</v>
      </c>
      <c r="C694" s="128" t="s">
        <v>645</v>
      </c>
      <c r="D694" s="128" t="s">
        <v>544</v>
      </c>
    </row>
    <row r="695" spans="1:4" x14ac:dyDescent="0.15">
      <c r="A695" s="128" t="s">
        <v>631</v>
      </c>
      <c r="B695" s="128" t="s">
        <v>632</v>
      </c>
      <c r="C695" s="128" t="s">
        <v>645</v>
      </c>
      <c r="D695" s="128" t="s">
        <v>544</v>
      </c>
    </row>
    <row r="696" spans="1:4" x14ac:dyDescent="0.15">
      <c r="A696" s="128" t="s">
        <v>615</v>
      </c>
      <c r="B696" s="128" t="s">
        <v>616</v>
      </c>
      <c r="C696" s="128" t="s">
        <v>645</v>
      </c>
      <c r="D696" s="128" t="s">
        <v>544</v>
      </c>
    </row>
    <row r="697" spans="1:4" x14ac:dyDescent="0.15">
      <c r="A697" s="128" t="s">
        <v>613</v>
      </c>
      <c r="B697" s="128" t="s">
        <v>614</v>
      </c>
      <c r="C697" s="128" t="s">
        <v>645</v>
      </c>
      <c r="D697" s="128" t="s">
        <v>544</v>
      </c>
    </row>
    <row r="698" spans="1:4" x14ac:dyDescent="0.15">
      <c r="A698" s="128" t="s">
        <v>639</v>
      </c>
      <c r="B698" s="128" t="s">
        <v>640</v>
      </c>
      <c r="C698" s="128" t="s">
        <v>645</v>
      </c>
      <c r="D698" s="128" t="s">
        <v>544</v>
      </c>
    </row>
    <row r="699" spans="1:4" x14ac:dyDescent="0.15">
      <c r="A699" s="128" t="s">
        <v>621</v>
      </c>
      <c r="B699" s="128" t="s">
        <v>622</v>
      </c>
      <c r="C699" s="128" t="s">
        <v>645</v>
      </c>
      <c r="D699" s="128" t="s">
        <v>544</v>
      </c>
    </row>
    <row r="700" spans="1:4" x14ac:dyDescent="0.15">
      <c r="A700" s="128" t="s">
        <v>611</v>
      </c>
      <c r="B700" s="128" t="s">
        <v>612</v>
      </c>
      <c r="C700" s="128" t="s">
        <v>645</v>
      </c>
      <c r="D700" s="128" t="s">
        <v>544</v>
      </c>
    </row>
    <row r="701" spans="1:4" x14ac:dyDescent="0.15">
      <c r="A701" s="128" t="s">
        <v>1377</v>
      </c>
      <c r="B701" s="128" t="s">
        <v>1378</v>
      </c>
      <c r="C701" s="128" t="s">
        <v>1915</v>
      </c>
      <c r="D701" s="128" t="s">
        <v>1597</v>
      </c>
    </row>
    <row r="702" spans="1:4" x14ac:dyDescent="0.15">
      <c r="A702" s="128"/>
      <c r="B702" s="128"/>
      <c r="C702" s="128"/>
      <c r="D702" s="128" t="s">
        <v>1590</v>
      </c>
    </row>
    <row r="703" spans="1:4" x14ac:dyDescent="0.15">
      <c r="A703" s="128"/>
      <c r="B703" s="128"/>
      <c r="C703" s="128"/>
      <c r="D703" s="128" t="s">
        <v>545</v>
      </c>
    </row>
    <row r="704" spans="1:4" x14ac:dyDescent="0.15">
      <c r="A704" s="128" t="s">
        <v>1152</v>
      </c>
      <c r="B704" s="128" t="s">
        <v>814</v>
      </c>
      <c r="C704" s="128" t="s">
        <v>1915</v>
      </c>
      <c r="D704" s="128" t="s">
        <v>586</v>
      </c>
    </row>
    <row r="705" spans="1:4" x14ac:dyDescent="0.15">
      <c r="A705" s="128" t="s">
        <v>1154</v>
      </c>
      <c r="B705" s="128" t="s">
        <v>816</v>
      </c>
      <c r="C705" s="128" t="s">
        <v>1915</v>
      </c>
      <c r="D705" s="128" t="s">
        <v>580</v>
      </c>
    </row>
    <row r="706" spans="1:4" x14ac:dyDescent="0.15">
      <c r="A706" s="128"/>
      <c r="B706" s="128"/>
      <c r="C706" s="128"/>
      <c r="D706" s="128" t="s">
        <v>1591</v>
      </c>
    </row>
    <row r="707" spans="1:4" x14ac:dyDescent="0.15">
      <c r="A707" s="128"/>
      <c r="B707" s="128"/>
      <c r="C707" s="128"/>
      <c r="D707" s="128" t="s">
        <v>586</v>
      </c>
    </row>
    <row r="708" spans="1:4" x14ac:dyDescent="0.15">
      <c r="A708" s="128" t="s">
        <v>2068</v>
      </c>
      <c r="B708" s="128" t="s">
        <v>67</v>
      </c>
      <c r="C708" s="128" t="s">
        <v>1915</v>
      </c>
      <c r="D708" s="128" t="s">
        <v>586</v>
      </c>
    </row>
    <row r="709" spans="1:4" x14ac:dyDescent="0.15">
      <c r="A709" s="128" t="s">
        <v>2084</v>
      </c>
      <c r="B709" s="128" t="s">
        <v>839</v>
      </c>
      <c r="C709" s="128" t="s">
        <v>1915</v>
      </c>
      <c r="D709" s="128" t="s">
        <v>586</v>
      </c>
    </row>
    <row r="710" spans="1:4" x14ac:dyDescent="0.15">
      <c r="A710" s="128" t="s">
        <v>2070</v>
      </c>
      <c r="B710" s="128" t="s">
        <v>69</v>
      </c>
      <c r="C710" s="128" t="s">
        <v>1915</v>
      </c>
      <c r="D710" s="128" t="s">
        <v>1591</v>
      </c>
    </row>
    <row r="711" spans="1:4" x14ac:dyDescent="0.15">
      <c r="A711" s="128"/>
      <c r="B711" s="128"/>
      <c r="C711" s="128"/>
      <c r="D711" s="128" t="s">
        <v>586</v>
      </c>
    </row>
    <row r="712" spans="1:4" x14ac:dyDescent="0.15">
      <c r="A712" s="128" t="s">
        <v>2082</v>
      </c>
      <c r="B712" s="128" t="s">
        <v>840</v>
      </c>
      <c r="C712" s="128" t="s">
        <v>1915</v>
      </c>
      <c r="D712" s="128" t="s">
        <v>586</v>
      </c>
    </row>
    <row r="713" spans="1:4" x14ac:dyDescent="0.15">
      <c r="A713" s="128" t="s">
        <v>2083</v>
      </c>
      <c r="B713" s="128" t="s">
        <v>841</v>
      </c>
      <c r="C713" s="128" t="s">
        <v>1915</v>
      </c>
      <c r="D713" s="128" t="s">
        <v>586</v>
      </c>
    </row>
    <row r="714" spans="1:4" x14ac:dyDescent="0.15">
      <c r="A714" s="128" t="s">
        <v>2063</v>
      </c>
      <c r="B714" s="128" t="s">
        <v>97</v>
      </c>
      <c r="C714" s="128" t="s">
        <v>1915</v>
      </c>
      <c r="D714" s="128" t="s">
        <v>586</v>
      </c>
    </row>
    <row r="715" spans="1:4" x14ac:dyDescent="0.15">
      <c r="A715" s="128" t="s">
        <v>2079</v>
      </c>
      <c r="B715" s="128" t="s">
        <v>867</v>
      </c>
      <c r="C715" s="128" t="s">
        <v>1915</v>
      </c>
      <c r="D715" s="128" t="s">
        <v>1590</v>
      </c>
    </row>
    <row r="716" spans="1:4" x14ac:dyDescent="0.15">
      <c r="A716" s="128"/>
      <c r="B716" s="128"/>
      <c r="C716" s="128"/>
      <c r="D716" s="128" t="s">
        <v>586</v>
      </c>
    </row>
    <row r="717" spans="1:4" x14ac:dyDescent="0.15">
      <c r="A717" s="128" t="s">
        <v>2053</v>
      </c>
      <c r="B717" s="128" t="s">
        <v>819</v>
      </c>
      <c r="C717" s="128" t="s">
        <v>1915</v>
      </c>
      <c r="D717" s="128" t="s">
        <v>1597</v>
      </c>
    </row>
    <row r="718" spans="1:4" x14ac:dyDescent="0.15">
      <c r="A718" s="128"/>
      <c r="B718" s="128"/>
      <c r="C718" s="128"/>
      <c r="D718" s="128" t="s">
        <v>580</v>
      </c>
    </row>
    <row r="719" spans="1:4" x14ac:dyDescent="0.15">
      <c r="A719" s="128"/>
      <c r="B719" s="128"/>
      <c r="C719" s="128"/>
      <c r="D719" s="128" t="s">
        <v>1590</v>
      </c>
    </row>
    <row r="720" spans="1:4" x14ac:dyDescent="0.15">
      <c r="A720" s="128"/>
      <c r="B720" s="128"/>
      <c r="C720" s="128"/>
      <c r="D720" s="128" t="s">
        <v>586</v>
      </c>
    </row>
    <row r="721" spans="1:4" x14ac:dyDescent="0.15">
      <c r="A721" s="128" t="s">
        <v>2054</v>
      </c>
      <c r="B721" s="128" t="s">
        <v>820</v>
      </c>
      <c r="C721" s="128" t="s">
        <v>1915</v>
      </c>
      <c r="D721" s="128" t="s">
        <v>1597</v>
      </c>
    </row>
    <row r="722" spans="1:4" x14ac:dyDescent="0.15">
      <c r="A722" s="128"/>
      <c r="B722" s="128"/>
      <c r="C722" s="128"/>
      <c r="D722" s="128" t="s">
        <v>580</v>
      </c>
    </row>
    <row r="723" spans="1:4" x14ac:dyDescent="0.15">
      <c r="A723" s="128"/>
      <c r="B723" s="129"/>
      <c r="C723" s="128"/>
      <c r="D723" s="128" t="s">
        <v>1590</v>
      </c>
    </row>
    <row r="724" spans="1:4" x14ac:dyDescent="0.15">
      <c r="A724" s="128"/>
      <c r="B724" s="134"/>
      <c r="C724" s="128"/>
      <c r="D724" s="128" t="s">
        <v>586</v>
      </c>
    </row>
    <row r="725" spans="1:4" x14ac:dyDescent="0.15">
      <c r="A725" s="128" t="s">
        <v>2080</v>
      </c>
      <c r="B725" s="128" t="s">
        <v>868</v>
      </c>
      <c r="C725" s="128" t="s">
        <v>1915</v>
      </c>
      <c r="D725" s="128" t="s">
        <v>1590</v>
      </c>
    </row>
    <row r="726" spans="1:4" x14ac:dyDescent="0.15">
      <c r="A726" s="128"/>
      <c r="B726" s="128"/>
      <c r="C726" s="128"/>
      <c r="D726" s="128" t="s">
        <v>586</v>
      </c>
    </row>
    <row r="727" spans="1:4" x14ac:dyDescent="0.15">
      <c r="A727" s="128" t="s">
        <v>2055</v>
      </c>
      <c r="B727" s="128" t="s">
        <v>1375</v>
      </c>
      <c r="C727" s="128" t="s">
        <v>1915</v>
      </c>
      <c r="D727" s="128" t="s">
        <v>1597</v>
      </c>
    </row>
    <row r="728" spans="1:4" x14ac:dyDescent="0.15">
      <c r="A728" s="128"/>
      <c r="B728" s="128"/>
      <c r="C728" s="128"/>
      <c r="D728" s="128" t="s">
        <v>580</v>
      </c>
    </row>
    <row r="729" spans="1:4" x14ac:dyDescent="0.15">
      <c r="A729" s="128"/>
      <c r="B729" s="128"/>
      <c r="C729" s="128"/>
      <c r="D729" s="128" t="s">
        <v>1590</v>
      </c>
    </row>
    <row r="730" spans="1:4" x14ac:dyDescent="0.15">
      <c r="A730" s="128"/>
      <c r="B730" s="128"/>
      <c r="C730" s="128"/>
      <c r="D730" s="128" t="s">
        <v>586</v>
      </c>
    </row>
    <row r="731" spans="1:4" x14ac:dyDescent="0.15">
      <c r="A731" s="128" t="s">
        <v>2042</v>
      </c>
      <c r="B731" s="128" t="s">
        <v>1376</v>
      </c>
      <c r="C731" s="128" t="s">
        <v>1915</v>
      </c>
      <c r="D731" s="128" t="s">
        <v>586</v>
      </c>
    </row>
    <row r="732" spans="1:4" x14ac:dyDescent="0.15">
      <c r="A732" s="128" t="s">
        <v>1155</v>
      </c>
      <c r="B732" s="128" t="s">
        <v>853</v>
      </c>
      <c r="C732" s="128" t="s">
        <v>1915</v>
      </c>
      <c r="D732" s="128" t="s">
        <v>1590</v>
      </c>
    </row>
    <row r="733" spans="1:4" x14ac:dyDescent="0.15">
      <c r="A733" s="128"/>
      <c r="B733" s="128"/>
      <c r="C733" s="128"/>
      <c r="D733" s="128" t="s">
        <v>586</v>
      </c>
    </row>
    <row r="734" spans="1:4" x14ac:dyDescent="0.15">
      <c r="A734" s="128" t="s">
        <v>2069</v>
      </c>
      <c r="B734" s="128" t="s">
        <v>68</v>
      </c>
      <c r="C734" s="128" t="s">
        <v>1915</v>
      </c>
      <c r="D734" s="128" t="s">
        <v>1590</v>
      </c>
    </row>
    <row r="735" spans="1:4" x14ac:dyDescent="0.15">
      <c r="A735" s="128"/>
      <c r="B735" s="128"/>
      <c r="C735" s="128"/>
      <c r="D735" s="128" t="s">
        <v>586</v>
      </c>
    </row>
    <row r="736" spans="1:4" x14ac:dyDescent="0.15">
      <c r="A736" s="128" t="s">
        <v>1164</v>
      </c>
      <c r="B736" s="128" t="s">
        <v>100</v>
      </c>
      <c r="C736" s="128" t="s">
        <v>1915</v>
      </c>
      <c r="D736" s="128" t="s">
        <v>586</v>
      </c>
    </row>
    <row r="737" spans="1:4" x14ac:dyDescent="0.15">
      <c r="A737" s="128" t="s">
        <v>1153</v>
      </c>
      <c r="B737" s="128" t="s">
        <v>815</v>
      </c>
      <c r="C737" s="128" t="s">
        <v>1915</v>
      </c>
      <c r="D737" s="128" t="s">
        <v>580</v>
      </c>
    </row>
    <row r="738" spans="1:4" x14ac:dyDescent="0.15">
      <c r="A738" s="128"/>
      <c r="B738" s="128"/>
      <c r="C738" s="128"/>
      <c r="D738" s="128" t="s">
        <v>1591</v>
      </c>
    </row>
    <row r="739" spans="1:4" x14ac:dyDescent="0.15">
      <c r="A739" s="128"/>
      <c r="B739" s="128"/>
      <c r="C739" s="128"/>
      <c r="D739" s="128" t="s">
        <v>586</v>
      </c>
    </row>
    <row r="740" spans="1:4" x14ac:dyDescent="0.15">
      <c r="A740" s="128" t="s">
        <v>2049</v>
      </c>
      <c r="B740" s="128" t="s">
        <v>818</v>
      </c>
      <c r="C740" s="128" t="s">
        <v>1915</v>
      </c>
      <c r="D740" s="128" t="s">
        <v>1597</v>
      </c>
    </row>
    <row r="741" spans="1:4" x14ac:dyDescent="0.15">
      <c r="A741" s="128"/>
      <c r="B741" s="128"/>
      <c r="C741" s="128"/>
      <c r="D741" s="128" t="s">
        <v>580</v>
      </c>
    </row>
    <row r="742" spans="1:4" x14ac:dyDescent="0.15">
      <c r="A742" s="128"/>
      <c r="B742" s="128"/>
      <c r="C742" s="128"/>
      <c r="D742" s="128" t="s">
        <v>1590</v>
      </c>
    </row>
    <row r="743" spans="1:4" x14ac:dyDescent="0.15">
      <c r="A743" s="128"/>
      <c r="B743" s="128"/>
      <c r="C743" s="128"/>
      <c r="D743" s="128" t="s">
        <v>586</v>
      </c>
    </row>
    <row r="744" spans="1:4" x14ac:dyDescent="0.15">
      <c r="A744" s="128" t="s">
        <v>70</v>
      </c>
      <c r="B744" s="128" t="s">
        <v>71</v>
      </c>
      <c r="C744" s="128" t="s">
        <v>1915</v>
      </c>
      <c r="D744" s="128" t="s">
        <v>586</v>
      </c>
    </row>
    <row r="745" spans="1:4" x14ac:dyDescent="0.15">
      <c r="A745" s="128" t="s">
        <v>1379</v>
      </c>
      <c r="B745" s="128" t="s">
        <v>1380</v>
      </c>
      <c r="C745" s="128" t="s">
        <v>1915</v>
      </c>
      <c r="D745" s="128" t="s">
        <v>587</v>
      </c>
    </row>
    <row r="746" spans="1:4" x14ac:dyDescent="0.15">
      <c r="A746" s="128"/>
      <c r="B746" s="128"/>
      <c r="C746" s="128"/>
      <c r="D746" s="128" t="s">
        <v>1597</v>
      </c>
    </row>
    <row r="747" spans="1:4" x14ac:dyDescent="0.15">
      <c r="A747" s="128"/>
      <c r="B747" s="128"/>
      <c r="C747" s="128"/>
      <c r="D747" s="128" t="s">
        <v>1590</v>
      </c>
    </row>
    <row r="748" spans="1:4" x14ac:dyDescent="0.15">
      <c r="A748" s="128"/>
      <c r="B748" s="128"/>
      <c r="C748" s="128"/>
      <c r="D748" s="128" t="s">
        <v>545</v>
      </c>
    </row>
    <row r="749" spans="1:4" x14ac:dyDescent="0.15">
      <c r="A749" s="128"/>
      <c r="B749" s="128"/>
      <c r="C749" s="128"/>
      <c r="D749" s="128" t="s">
        <v>1593</v>
      </c>
    </row>
    <row r="750" spans="1:4" x14ac:dyDescent="0.15">
      <c r="A750" s="128"/>
      <c r="B750" s="128"/>
      <c r="C750" s="128"/>
      <c r="D750" s="128" t="s">
        <v>1591</v>
      </c>
    </row>
    <row r="751" spans="1:4" x14ac:dyDescent="0.15">
      <c r="A751" s="128"/>
      <c r="B751" s="128"/>
      <c r="C751" s="128"/>
      <c r="D751" s="128" t="s">
        <v>1594</v>
      </c>
    </row>
    <row r="752" spans="1:4" x14ac:dyDescent="0.15">
      <c r="A752" s="128"/>
      <c r="B752" s="128"/>
      <c r="C752" s="128"/>
      <c r="D752" s="128" t="s">
        <v>543</v>
      </c>
    </row>
    <row r="753" spans="1:4" x14ac:dyDescent="0.15">
      <c r="A753" s="128"/>
      <c r="B753" s="128"/>
      <c r="C753" s="128"/>
      <c r="D753" s="128" t="s">
        <v>579</v>
      </c>
    </row>
    <row r="754" spans="1:4" x14ac:dyDescent="0.15">
      <c r="A754" s="128" t="s">
        <v>1381</v>
      </c>
      <c r="B754" s="128" t="s">
        <v>1382</v>
      </c>
      <c r="C754" s="128" t="s">
        <v>1915</v>
      </c>
      <c r="D754" s="128" t="s">
        <v>587</v>
      </c>
    </row>
    <row r="755" spans="1:4" x14ac:dyDescent="0.15">
      <c r="A755" s="128"/>
      <c r="B755" s="128"/>
      <c r="C755" s="128"/>
      <c r="D755" s="128" t="s">
        <v>1597</v>
      </c>
    </row>
    <row r="756" spans="1:4" x14ac:dyDescent="0.15">
      <c r="A756" s="128"/>
      <c r="B756" s="128"/>
      <c r="C756" s="128"/>
      <c r="D756" s="128" t="s">
        <v>1590</v>
      </c>
    </row>
    <row r="757" spans="1:4" x14ac:dyDescent="0.15">
      <c r="A757" s="128"/>
      <c r="B757" s="128"/>
      <c r="C757" s="128"/>
      <c r="D757" s="128" t="s">
        <v>545</v>
      </c>
    </row>
    <row r="758" spans="1:4" x14ac:dyDescent="0.15">
      <c r="A758" s="128" t="s">
        <v>46</v>
      </c>
      <c r="B758" s="129" t="s">
        <v>1383</v>
      </c>
      <c r="C758" s="129" t="s">
        <v>1915</v>
      </c>
      <c r="D758" s="129" t="s">
        <v>1597</v>
      </c>
    </row>
    <row r="759" spans="1:4" x14ac:dyDescent="0.15">
      <c r="A759" s="128"/>
      <c r="B759" s="128"/>
      <c r="C759" s="128"/>
      <c r="D759" s="128" t="s">
        <v>1590</v>
      </c>
    </row>
    <row r="760" spans="1:4" x14ac:dyDescent="0.15">
      <c r="A760" s="128" t="s">
        <v>1156</v>
      </c>
      <c r="B760" s="128" t="s">
        <v>1384</v>
      </c>
      <c r="C760" s="128" t="s">
        <v>1915</v>
      </c>
      <c r="D760" s="128" t="s">
        <v>580</v>
      </c>
    </row>
    <row r="761" spans="1:4" x14ac:dyDescent="0.15">
      <c r="A761" s="128"/>
      <c r="B761" s="128"/>
      <c r="C761" s="128"/>
      <c r="D761" s="128" t="s">
        <v>1590</v>
      </c>
    </row>
    <row r="762" spans="1:4" x14ac:dyDescent="0.15">
      <c r="A762" s="128"/>
      <c r="B762" s="128"/>
      <c r="C762" s="128"/>
      <c r="D762" s="128" t="s">
        <v>586</v>
      </c>
    </row>
    <row r="763" spans="1:4" x14ac:dyDescent="0.15">
      <c r="A763" s="128" t="s">
        <v>1385</v>
      </c>
      <c r="B763" s="128" t="s">
        <v>1386</v>
      </c>
      <c r="C763" s="128" t="s">
        <v>1915</v>
      </c>
      <c r="D763" s="128" t="s">
        <v>1597</v>
      </c>
    </row>
    <row r="764" spans="1:4" x14ac:dyDescent="0.15">
      <c r="A764" s="128"/>
      <c r="B764" s="128"/>
      <c r="C764" s="128"/>
      <c r="D764" s="128" t="s">
        <v>1590</v>
      </c>
    </row>
    <row r="765" spans="1:4" x14ac:dyDescent="0.15">
      <c r="A765" s="128"/>
      <c r="B765" s="128"/>
      <c r="C765" s="128"/>
      <c r="D765" s="128" t="s">
        <v>545</v>
      </c>
    </row>
    <row r="766" spans="1:4" x14ac:dyDescent="0.15">
      <c r="A766" s="128" t="s">
        <v>1400</v>
      </c>
      <c r="B766" s="128" t="s">
        <v>1401</v>
      </c>
      <c r="C766" s="128" t="s">
        <v>1915</v>
      </c>
      <c r="D766" s="128" t="s">
        <v>1597</v>
      </c>
    </row>
    <row r="767" spans="1:4" x14ac:dyDescent="0.15">
      <c r="A767" s="128"/>
      <c r="B767" s="128"/>
      <c r="C767" s="128"/>
      <c r="D767" s="128" t="s">
        <v>1590</v>
      </c>
    </row>
    <row r="768" spans="1:4" x14ac:dyDescent="0.15">
      <c r="A768" s="128"/>
      <c r="B768" s="128"/>
      <c r="C768" s="128"/>
      <c r="D768" s="128" t="s">
        <v>545</v>
      </c>
    </row>
    <row r="769" spans="1:4" x14ac:dyDescent="0.15">
      <c r="A769" s="128" t="s">
        <v>1402</v>
      </c>
      <c r="B769" s="128" t="s">
        <v>1403</v>
      </c>
      <c r="C769" s="128" t="s">
        <v>1915</v>
      </c>
      <c r="D769" s="128" t="s">
        <v>1597</v>
      </c>
    </row>
    <row r="770" spans="1:4" x14ac:dyDescent="0.15">
      <c r="A770" s="128"/>
      <c r="B770" s="128"/>
      <c r="C770" s="128"/>
      <c r="D770" s="128" t="s">
        <v>1590</v>
      </c>
    </row>
    <row r="771" spans="1:4" x14ac:dyDescent="0.15">
      <c r="A771" s="128"/>
      <c r="B771" s="128"/>
      <c r="C771" s="128"/>
      <c r="D771" s="128" t="s">
        <v>545</v>
      </c>
    </row>
    <row r="772" spans="1:4" x14ac:dyDescent="0.15">
      <c r="A772" s="128"/>
      <c r="B772" s="128"/>
      <c r="C772" s="128"/>
      <c r="D772" s="128" t="s">
        <v>1593</v>
      </c>
    </row>
    <row r="773" spans="1:4" x14ac:dyDescent="0.15">
      <c r="A773" s="128" t="s">
        <v>1992</v>
      </c>
      <c r="B773" s="128" t="s">
        <v>1993</v>
      </c>
      <c r="C773" s="128" t="s">
        <v>1915</v>
      </c>
      <c r="D773" s="128" t="s">
        <v>1597</v>
      </c>
    </row>
    <row r="774" spans="1:4" x14ac:dyDescent="0.15">
      <c r="A774" s="128"/>
      <c r="B774" s="128"/>
      <c r="C774" s="128"/>
      <c r="D774" s="128" t="s">
        <v>1590</v>
      </c>
    </row>
    <row r="775" spans="1:4" x14ac:dyDescent="0.15">
      <c r="A775" s="128"/>
      <c r="B775" s="128"/>
      <c r="C775" s="128"/>
      <c r="D775" s="128" t="s">
        <v>545</v>
      </c>
    </row>
    <row r="776" spans="1:4" x14ac:dyDescent="0.15">
      <c r="A776" s="128" t="s">
        <v>1163</v>
      </c>
      <c r="B776" s="128" t="s">
        <v>1994</v>
      </c>
      <c r="C776" s="128" t="s">
        <v>1915</v>
      </c>
      <c r="D776" s="128" t="s">
        <v>1597</v>
      </c>
    </row>
    <row r="777" spans="1:4" x14ac:dyDescent="0.15">
      <c r="A777" s="128" t="s">
        <v>1995</v>
      </c>
      <c r="B777" s="128" t="s">
        <v>1996</v>
      </c>
      <c r="C777" s="128" t="s">
        <v>1915</v>
      </c>
      <c r="D777" s="128" t="s">
        <v>1597</v>
      </c>
    </row>
    <row r="778" spans="1:4" x14ac:dyDescent="0.15">
      <c r="A778" s="128"/>
      <c r="B778" s="128"/>
      <c r="C778" s="128"/>
      <c r="D778" s="128" t="s">
        <v>1590</v>
      </c>
    </row>
    <row r="779" spans="1:4" x14ac:dyDescent="0.15">
      <c r="A779" s="128"/>
      <c r="B779" s="128"/>
      <c r="C779" s="128"/>
      <c r="D779" s="128" t="s">
        <v>545</v>
      </c>
    </row>
    <row r="780" spans="1:4" x14ac:dyDescent="0.15">
      <c r="A780" s="128" t="s">
        <v>1997</v>
      </c>
      <c r="B780" s="128" t="s">
        <v>1998</v>
      </c>
      <c r="C780" s="128" t="s">
        <v>1915</v>
      </c>
      <c r="D780" s="128" t="s">
        <v>1597</v>
      </c>
    </row>
    <row r="781" spans="1:4" x14ac:dyDescent="0.15">
      <c r="A781" s="128"/>
      <c r="B781" s="128"/>
      <c r="C781" s="128"/>
      <c r="D781" s="128" t="s">
        <v>1590</v>
      </c>
    </row>
    <row r="782" spans="1:4" x14ac:dyDescent="0.15">
      <c r="A782" s="128"/>
      <c r="B782" s="128"/>
      <c r="C782" s="128"/>
      <c r="D782" s="128" t="s">
        <v>545</v>
      </c>
    </row>
    <row r="783" spans="1:4" x14ac:dyDescent="0.15">
      <c r="A783" s="128" t="s">
        <v>1999</v>
      </c>
      <c r="B783" s="128" t="s">
        <v>2000</v>
      </c>
      <c r="C783" s="128" t="s">
        <v>1915</v>
      </c>
      <c r="D783" s="128" t="s">
        <v>1597</v>
      </c>
    </row>
    <row r="784" spans="1:4" x14ac:dyDescent="0.15">
      <c r="A784" s="128"/>
      <c r="B784" s="128"/>
      <c r="C784" s="128"/>
      <c r="D784" s="128" t="s">
        <v>1590</v>
      </c>
    </row>
    <row r="785" spans="1:4" x14ac:dyDescent="0.15">
      <c r="A785" s="128"/>
      <c r="B785" s="128"/>
      <c r="C785" s="128"/>
      <c r="D785" s="128" t="s">
        <v>545</v>
      </c>
    </row>
    <row r="786" spans="1:4" x14ac:dyDescent="0.15">
      <c r="A786" s="128" t="s">
        <v>2001</v>
      </c>
      <c r="B786" s="128" t="s">
        <v>2002</v>
      </c>
      <c r="C786" s="128" t="s">
        <v>1915</v>
      </c>
      <c r="D786" s="128" t="s">
        <v>1597</v>
      </c>
    </row>
    <row r="787" spans="1:4" x14ac:dyDescent="0.15">
      <c r="A787" s="128"/>
      <c r="B787" s="128"/>
      <c r="C787" s="128"/>
      <c r="D787" s="128" t="s">
        <v>1590</v>
      </c>
    </row>
    <row r="788" spans="1:4" x14ac:dyDescent="0.15">
      <c r="A788" s="128"/>
      <c r="B788" s="128"/>
      <c r="C788" s="128"/>
      <c r="D788" s="128" t="s">
        <v>545</v>
      </c>
    </row>
    <row r="789" spans="1:4" x14ac:dyDescent="0.15">
      <c r="A789" s="128" t="s">
        <v>2003</v>
      </c>
      <c r="B789" s="128" t="s">
        <v>2004</v>
      </c>
      <c r="C789" s="128" t="s">
        <v>1915</v>
      </c>
      <c r="D789" s="128" t="s">
        <v>1597</v>
      </c>
    </row>
    <row r="790" spans="1:4" x14ac:dyDescent="0.15">
      <c r="A790" s="128"/>
      <c r="B790" s="128"/>
      <c r="C790" s="128"/>
      <c r="D790" s="128" t="s">
        <v>1590</v>
      </c>
    </row>
    <row r="791" spans="1:4" x14ac:dyDescent="0.15">
      <c r="A791" s="128"/>
      <c r="B791" s="129"/>
      <c r="C791" s="128"/>
      <c r="D791" s="128" t="s">
        <v>545</v>
      </c>
    </row>
    <row r="792" spans="1:4" x14ac:dyDescent="0.15">
      <c r="A792" s="128" t="s">
        <v>2005</v>
      </c>
      <c r="B792" s="134" t="s">
        <v>2006</v>
      </c>
      <c r="C792" s="128" t="s">
        <v>1915</v>
      </c>
      <c r="D792" s="128" t="s">
        <v>1597</v>
      </c>
    </row>
    <row r="793" spans="1:4" x14ac:dyDescent="0.15">
      <c r="A793" s="128"/>
      <c r="B793" s="128"/>
      <c r="C793" s="128"/>
      <c r="D793" s="128" t="s">
        <v>1590</v>
      </c>
    </row>
    <row r="794" spans="1:4" x14ac:dyDescent="0.15">
      <c r="A794" s="128" t="s">
        <v>523</v>
      </c>
      <c r="B794" s="128" t="s">
        <v>524</v>
      </c>
      <c r="C794" s="128" t="s">
        <v>1915</v>
      </c>
      <c r="D794" s="128" t="s">
        <v>1597</v>
      </c>
    </row>
    <row r="795" spans="1:4" x14ac:dyDescent="0.15">
      <c r="A795" s="128"/>
      <c r="B795" s="128"/>
      <c r="C795" s="128"/>
      <c r="D795" s="128" t="s">
        <v>1590</v>
      </c>
    </row>
    <row r="796" spans="1:4" x14ac:dyDescent="0.15">
      <c r="A796" s="128"/>
      <c r="B796" s="128"/>
      <c r="C796" s="128"/>
      <c r="D796" s="128" t="s">
        <v>545</v>
      </c>
    </row>
    <row r="797" spans="1:4" x14ac:dyDescent="0.15">
      <c r="A797" s="128" t="s">
        <v>2007</v>
      </c>
      <c r="B797" s="128" t="s">
        <v>2008</v>
      </c>
      <c r="C797" s="128" t="s">
        <v>1915</v>
      </c>
      <c r="D797" s="128" t="s">
        <v>586</v>
      </c>
    </row>
    <row r="798" spans="1:4" x14ac:dyDescent="0.15">
      <c r="A798" s="128" t="s">
        <v>2038</v>
      </c>
      <c r="B798" s="128" t="s">
        <v>1387</v>
      </c>
      <c r="C798" s="128" t="s">
        <v>1915</v>
      </c>
      <c r="D798" s="128" t="s">
        <v>1597</v>
      </c>
    </row>
    <row r="799" spans="1:4" x14ac:dyDescent="0.15">
      <c r="A799" s="128"/>
      <c r="B799" s="128"/>
      <c r="C799" s="128"/>
      <c r="D799" s="128" t="s">
        <v>1590</v>
      </c>
    </row>
    <row r="800" spans="1:4" x14ac:dyDescent="0.15">
      <c r="A800" s="128"/>
      <c r="B800" s="128"/>
      <c r="C800" s="128"/>
      <c r="D800" s="128" t="s">
        <v>545</v>
      </c>
    </row>
    <row r="801" spans="1:4" x14ac:dyDescent="0.15">
      <c r="A801" s="128" t="s">
        <v>1968</v>
      </c>
      <c r="B801" s="128" t="s">
        <v>1388</v>
      </c>
      <c r="C801" s="128" t="s">
        <v>1915</v>
      </c>
      <c r="D801" s="128" t="s">
        <v>1597</v>
      </c>
    </row>
    <row r="802" spans="1:4" x14ac:dyDescent="0.15">
      <c r="A802" s="128"/>
      <c r="B802" s="128"/>
      <c r="C802" s="128"/>
      <c r="D802" s="128" t="s">
        <v>580</v>
      </c>
    </row>
    <row r="803" spans="1:4" x14ac:dyDescent="0.15">
      <c r="A803" s="128"/>
      <c r="B803" s="128"/>
      <c r="C803" s="128"/>
      <c r="D803" s="128" t="s">
        <v>1590</v>
      </c>
    </row>
    <row r="804" spans="1:4" x14ac:dyDescent="0.15">
      <c r="A804" s="128"/>
      <c r="B804" s="128"/>
      <c r="C804" s="128"/>
      <c r="D804" s="128" t="s">
        <v>1593</v>
      </c>
    </row>
    <row r="805" spans="1:4" x14ac:dyDescent="0.15">
      <c r="A805" s="128"/>
      <c r="B805" s="128"/>
      <c r="C805" s="128"/>
      <c r="D805" s="128" t="s">
        <v>1591</v>
      </c>
    </row>
    <row r="806" spans="1:4" x14ac:dyDescent="0.15">
      <c r="A806" s="128"/>
      <c r="B806" s="128"/>
      <c r="C806" s="128"/>
      <c r="D806" s="128" t="s">
        <v>1594</v>
      </c>
    </row>
    <row r="807" spans="1:4" x14ac:dyDescent="0.15">
      <c r="A807" s="128"/>
      <c r="B807" s="128"/>
      <c r="C807" s="128"/>
      <c r="D807" s="128" t="s">
        <v>586</v>
      </c>
    </row>
    <row r="808" spans="1:4" x14ac:dyDescent="0.15">
      <c r="A808" s="128"/>
      <c r="B808" s="128"/>
      <c r="C808" s="128"/>
      <c r="D808" s="128" t="s">
        <v>579</v>
      </c>
    </row>
    <row r="809" spans="1:4" x14ac:dyDescent="0.15">
      <c r="A809" s="128" t="s">
        <v>1969</v>
      </c>
      <c r="B809" s="128" t="s">
        <v>1650</v>
      </c>
      <c r="C809" s="128" t="s">
        <v>1915</v>
      </c>
      <c r="D809" s="128" t="s">
        <v>586</v>
      </c>
    </row>
    <row r="810" spans="1:4" x14ac:dyDescent="0.15">
      <c r="A810" s="128" t="s">
        <v>2009</v>
      </c>
      <c r="B810" s="128" t="s">
        <v>1389</v>
      </c>
      <c r="C810" s="128" t="s">
        <v>1915</v>
      </c>
      <c r="D810" s="128" t="s">
        <v>587</v>
      </c>
    </row>
    <row r="811" spans="1:4" x14ac:dyDescent="0.15">
      <c r="A811" s="128"/>
      <c r="B811" s="128"/>
      <c r="C811" s="128"/>
      <c r="D811" s="128" t="s">
        <v>585</v>
      </c>
    </row>
    <row r="812" spans="1:4" x14ac:dyDescent="0.15">
      <c r="A812" s="128"/>
      <c r="B812" s="128"/>
      <c r="C812" s="128"/>
      <c r="D812" s="128" t="s">
        <v>1597</v>
      </c>
    </row>
    <row r="813" spans="1:4" x14ac:dyDescent="0.15">
      <c r="A813" s="128"/>
      <c r="B813" s="128"/>
      <c r="C813" s="128"/>
      <c r="D813" s="128" t="s">
        <v>1590</v>
      </c>
    </row>
    <row r="814" spans="1:4" x14ac:dyDescent="0.15">
      <c r="A814" s="128"/>
      <c r="B814" s="128"/>
      <c r="C814" s="128"/>
      <c r="D814" s="128" t="s">
        <v>545</v>
      </c>
    </row>
    <row r="815" spans="1:4" x14ac:dyDescent="0.15">
      <c r="A815" s="128"/>
      <c r="B815" s="128"/>
      <c r="C815" s="128"/>
      <c r="D815" s="128" t="s">
        <v>1593</v>
      </c>
    </row>
    <row r="816" spans="1:4" x14ac:dyDescent="0.15">
      <c r="A816" s="128"/>
      <c r="B816" s="128"/>
      <c r="C816" s="128"/>
      <c r="D816" s="128" t="s">
        <v>1591</v>
      </c>
    </row>
    <row r="817" spans="1:4" x14ac:dyDescent="0.15">
      <c r="A817" s="128"/>
      <c r="B817" s="128"/>
      <c r="C817" s="128"/>
      <c r="D817" s="128" t="s">
        <v>1594</v>
      </c>
    </row>
    <row r="818" spans="1:4" x14ac:dyDescent="0.15">
      <c r="A818" s="128"/>
      <c r="B818" s="128"/>
      <c r="C818" s="128"/>
      <c r="D818" s="128" t="s">
        <v>543</v>
      </c>
    </row>
    <row r="819" spans="1:4" x14ac:dyDescent="0.15">
      <c r="A819" s="128"/>
      <c r="B819" s="128"/>
      <c r="C819" s="128"/>
      <c r="D819" s="128" t="s">
        <v>579</v>
      </c>
    </row>
    <row r="820" spans="1:4" x14ac:dyDescent="0.15">
      <c r="A820" s="128" t="s">
        <v>2011</v>
      </c>
      <c r="B820" s="128" t="s">
        <v>1390</v>
      </c>
      <c r="C820" s="128" t="s">
        <v>1915</v>
      </c>
      <c r="D820" s="128" t="s">
        <v>1597</v>
      </c>
    </row>
    <row r="821" spans="1:4" x14ac:dyDescent="0.15">
      <c r="A821" s="128"/>
      <c r="B821" s="128"/>
      <c r="C821" s="128"/>
      <c r="D821" s="128" t="s">
        <v>1590</v>
      </c>
    </row>
    <row r="822" spans="1:4" x14ac:dyDescent="0.15">
      <c r="A822" s="128"/>
      <c r="B822" s="128"/>
      <c r="C822" s="128"/>
      <c r="D822" s="128" t="s">
        <v>545</v>
      </c>
    </row>
    <row r="823" spans="1:4" x14ac:dyDescent="0.15">
      <c r="A823" s="128" t="s">
        <v>2012</v>
      </c>
      <c r="B823" s="128" t="s">
        <v>1392</v>
      </c>
      <c r="C823" s="128" t="s">
        <v>1915</v>
      </c>
      <c r="D823" s="128" t="s">
        <v>1597</v>
      </c>
    </row>
    <row r="824" spans="1:4" x14ac:dyDescent="0.15">
      <c r="A824" s="128"/>
      <c r="B824" s="128"/>
      <c r="C824" s="128"/>
      <c r="D824" s="128" t="s">
        <v>1590</v>
      </c>
    </row>
    <row r="825" spans="1:4" x14ac:dyDescent="0.15">
      <c r="A825" s="128"/>
      <c r="B825" s="128"/>
      <c r="C825" s="128"/>
      <c r="D825" s="128" t="s">
        <v>545</v>
      </c>
    </row>
    <row r="826" spans="1:4" x14ac:dyDescent="0.15">
      <c r="A826" s="128" t="s">
        <v>1158</v>
      </c>
      <c r="B826" s="129" t="s">
        <v>1393</v>
      </c>
      <c r="C826" s="129" t="s">
        <v>1915</v>
      </c>
      <c r="D826" s="129" t="s">
        <v>580</v>
      </c>
    </row>
    <row r="827" spans="1:4" x14ac:dyDescent="0.15">
      <c r="A827" s="128"/>
      <c r="B827" s="128"/>
      <c r="C827" s="128"/>
      <c r="D827" s="128" t="s">
        <v>1590</v>
      </c>
    </row>
    <row r="828" spans="1:4" x14ac:dyDescent="0.15">
      <c r="A828" s="128"/>
      <c r="B828" s="128"/>
      <c r="C828" s="128"/>
      <c r="D828" s="128" t="s">
        <v>586</v>
      </c>
    </row>
    <row r="829" spans="1:4" x14ac:dyDescent="0.15">
      <c r="A829" s="128" t="s">
        <v>1159</v>
      </c>
      <c r="B829" s="128" t="s">
        <v>1394</v>
      </c>
      <c r="C829" s="128" t="s">
        <v>1915</v>
      </c>
      <c r="D829" s="128" t="s">
        <v>580</v>
      </c>
    </row>
    <row r="830" spans="1:4" x14ac:dyDescent="0.15">
      <c r="A830" s="128"/>
      <c r="B830" s="128"/>
      <c r="C830" s="128"/>
      <c r="D830" s="128" t="s">
        <v>1590</v>
      </c>
    </row>
    <row r="831" spans="1:4" x14ac:dyDescent="0.15">
      <c r="A831" s="128"/>
      <c r="B831" s="128"/>
      <c r="C831" s="128"/>
      <c r="D831" s="128" t="s">
        <v>586</v>
      </c>
    </row>
    <row r="832" spans="1:4" x14ac:dyDescent="0.15">
      <c r="A832" s="128" t="s">
        <v>2039</v>
      </c>
      <c r="B832" s="128" t="s">
        <v>1395</v>
      </c>
      <c r="C832" s="128" t="s">
        <v>1915</v>
      </c>
      <c r="D832" s="128" t="s">
        <v>1597</v>
      </c>
    </row>
    <row r="833" spans="1:4" x14ac:dyDescent="0.15">
      <c r="A833" s="128"/>
      <c r="B833" s="128"/>
      <c r="C833" s="128"/>
      <c r="D833" s="128" t="s">
        <v>1590</v>
      </c>
    </row>
    <row r="834" spans="1:4" x14ac:dyDescent="0.15">
      <c r="A834" s="128"/>
      <c r="B834" s="128"/>
      <c r="C834" s="128"/>
      <c r="D834" s="128" t="s">
        <v>545</v>
      </c>
    </row>
    <row r="835" spans="1:4" x14ac:dyDescent="0.15">
      <c r="A835" s="128" t="s">
        <v>1160</v>
      </c>
      <c r="B835" s="128" t="s">
        <v>1396</v>
      </c>
      <c r="C835" s="128" t="s">
        <v>1915</v>
      </c>
      <c r="D835" s="128" t="s">
        <v>580</v>
      </c>
    </row>
    <row r="836" spans="1:4" x14ac:dyDescent="0.15">
      <c r="A836" s="128"/>
      <c r="B836" s="128"/>
      <c r="C836" s="128"/>
      <c r="D836" s="128" t="s">
        <v>1590</v>
      </c>
    </row>
    <row r="837" spans="1:4" x14ac:dyDescent="0.15">
      <c r="A837" s="128"/>
      <c r="B837" s="128"/>
      <c r="C837" s="128"/>
      <c r="D837" s="128" t="s">
        <v>586</v>
      </c>
    </row>
    <row r="838" spans="1:4" x14ac:dyDescent="0.15">
      <c r="A838" s="128" t="s">
        <v>2043</v>
      </c>
      <c r="B838" s="128" t="s">
        <v>1397</v>
      </c>
      <c r="C838" s="128" t="s">
        <v>1915</v>
      </c>
      <c r="D838" s="128" t="s">
        <v>1597</v>
      </c>
    </row>
    <row r="839" spans="1:4" x14ac:dyDescent="0.15">
      <c r="A839" s="128"/>
      <c r="B839" s="128"/>
      <c r="C839" s="128"/>
      <c r="D839" s="128" t="s">
        <v>580</v>
      </c>
    </row>
    <row r="840" spans="1:4" x14ac:dyDescent="0.15">
      <c r="A840" s="128"/>
      <c r="B840" s="128"/>
      <c r="C840" s="128"/>
      <c r="D840" s="128" t="s">
        <v>1590</v>
      </c>
    </row>
    <row r="841" spans="1:4" x14ac:dyDescent="0.15">
      <c r="A841" s="128"/>
      <c r="B841" s="128"/>
      <c r="C841" s="128"/>
      <c r="D841" s="128" t="s">
        <v>545</v>
      </c>
    </row>
    <row r="842" spans="1:4" x14ac:dyDescent="0.15">
      <c r="A842" s="128" t="s">
        <v>2013</v>
      </c>
      <c r="B842" s="128" t="s">
        <v>1245</v>
      </c>
      <c r="C842" s="128" t="s">
        <v>1915</v>
      </c>
      <c r="D842" s="128" t="s">
        <v>1597</v>
      </c>
    </row>
    <row r="843" spans="1:4" x14ac:dyDescent="0.15">
      <c r="A843" s="128"/>
      <c r="B843" s="128"/>
      <c r="C843" s="128"/>
      <c r="D843" s="128" t="s">
        <v>1590</v>
      </c>
    </row>
    <row r="844" spans="1:4" x14ac:dyDescent="0.15">
      <c r="A844" s="128"/>
      <c r="B844" s="128"/>
      <c r="C844" s="128"/>
      <c r="D844" s="128" t="s">
        <v>545</v>
      </c>
    </row>
    <row r="845" spans="1:4" x14ac:dyDescent="0.15">
      <c r="A845" s="128" t="s">
        <v>2014</v>
      </c>
      <c r="B845" s="128" t="s">
        <v>1398</v>
      </c>
      <c r="C845" s="128" t="s">
        <v>1915</v>
      </c>
      <c r="D845" s="128" t="s">
        <v>1597</v>
      </c>
    </row>
    <row r="846" spans="1:4" x14ac:dyDescent="0.15">
      <c r="A846" s="128"/>
      <c r="B846" s="128"/>
      <c r="C846" s="128"/>
      <c r="D846" s="128" t="s">
        <v>1590</v>
      </c>
    </row>
    <row r="847" spans="1:4" x14ac:dyDescent="0.15">
      <c r="A847" s="128"/>
      <c r="B847" s="128"/>
      <c r="C847" s="128"/>
      <c r="D847" s="128" t="s">
        <v>545</v>
      </c>
    </row>
    <row r="848" spans="1:4" x14ac:dyDescent="0.15">
      <c r="A848" s="128" t="s">
        <v>1157</v>
      </c>
      <c r="B848" s="128" t="s">
        <v>1391</v>
      </c>
      <c r="C848" s="128" t="s">
        <v>1915</v>
      </c>
      <c r="D848" s="128" t="s">
        <v>580</v>
      </c>
    </row>
    <row r="849" spans="1:4" x14ac:dyDescent="0.15">
      <c r="A849" s="128"/>
      <c r="B849" s="128"/>
      <c r="C849" s="128"/>
      <c r="D849" s="128" t="s">
        <v>1590</v>
      </c>
    </row>
    <row r="850" spans="1:4" x14ac:dyDescent="0.15">
      <c r="A850" s="128"/>
      <c r="B850" s="128"/>
      <c r="C850" s="128"/>
      <c r="D850" s="128" t="s">
        <v>586</v>
      </c>
    </row>
    <row r="851" spans="1:4" x14ac:dyDescent="0.15">
      <c r="A851" s="128" t="s">
        <v>1161</v>
      </c>
      <c r="B851" s="128" t="s">
        <v>1399</v>
      </c>
      <c r="C851" s="128" t="s">
        <v>1915</v>
      </c>
      <c r="D851" s="128" t="s">
        <v>580</v>
      </c>
    </row>
    <row r="852" spans="1:4" x14ac:dyDescent="0.15">
      <c r="A852" s="128"/>
      <c r="B852" s="128"/>
      <c r="C852" s="128"/>
      <c r="D852" s="128" t="s">
        <v>1590</v>
      </c>
    </row>
    <row r="853" spans="1:4" x14ac:dyDescent="0.15">
      <c r="A853" s="128"/>
      <c r="B853" s="128"/>
      <c r="C853" s="128"/>
      <c r="D853" s="128" t="s">
        <v>586</v>
      </c>
    </row>
    <row r="854" spans="1:4" x14ac:dyDescent="0.15">
      <c r="A854" s="128" t="s">
        <v>2090</v>
      </c>
      <c r="B854" s="128" t="s">
        <v>2091</v>
      </c>
      <c r="C854" s="128" t="s">
        <v>1915</v>
      </c>
      <c r="D854" s="128" t="s">
        <v>1597</v>
      </c>
    </row>
    <row r="855" spans="1:4" x14ac:dyDescent="0.15">
      <c r="A855" s="128"/>
      <c r="B855" s="128"/>
      <c r="C855" s="128"/>
      <c r="D855" s="128" t="s">
        <v>1590</v>
      </c>
    </row>
    <row r="856" spans="1:4" x14ac:dyDescent="0.15">
      <c r="A856" s="128"/>
      <c r="B856" s="128"/>
      <c r="C856" s="128"/>
      <c r="D856" s="128" t="s">
        <v>545</v>
      </c>
    </row>
    <row r="857" spans="1:4" x14ac:dyDescent="0.15">
      <c r="A857" s="128" t="s">
        <v>2092</v>
      </c>
      <c r="B857" s="128" t="s">
        <v>2093</v>
      </c>
      <c r="C857" s="128" t="s">
        <v>1915</v>
      </c>
      <c r="D857" s="128" t="s">
        <v>1590</v>
      </c>
    </row>
    <row r="858" spans="1:4" x14ac:dyDescent="0.15">
      <c r="A858" s="128"/>
      <c r="B858" s="128"/>
      <c r="C858" s="128"/>
      <c r="D858" s="128" t="s">
        <v>586</v>
      </c>
    </row>
    <row r="859" spans="1:4" x14ac:dyDescent="0.15">
      <c r="A859" s="128" t="s">
        <v>915</v>
      </c>
      <c r="B859" s="129" t="s">
        <v>2107</v>
      </c>
      <c r="C859" s="128" t="s">
        <v>1915</v>
      </c>
      <c r="D859" s="128" t="s">
        <v>1597</v>
      </c>
    </row>
    <row r="860" spans="1:4" x14ac:dyDescent="0.15">
      <c r="A860" s="128"/>
      <c r="B860" s="134"/>
      <c r="C860" s="128"/>
      <c r="D860" s="128" t="s">
        <v>580</v>
      </c>
    </row>
    <row r="861" spans="1:4" x14ac:dyDescent="0.15">
      <c r="A861" s="128"/>
      <c r="B861" s="128"/>
      <c r="C861" s="128"/>
      <c r="D861" s="128" t="s">
        <v>586</v>
      </c>
    </row>
    <row r="862" spans="1:4" x14ac:dyDescent="0.15">
      <c r="A862" s="128"/>
      <c r="B862" s="128"/>
      <c r="C862" s="128"/>
      <c r="D862" s="128" t="s">
        <v>543</v>
      </c>
    </row>
    <row r="863" spans="1:4" x14ac:dyDescent="0.15">
      <c r="A863" s="128" t="s">
        <v>2094</v>
      </c>
      <c r="B863" s="128" t="s">
        <v>2095</v>
      </c>
      <c r="C863" s="128" t="s">
        <v>1915</v>
      </c>
      <c r="D863" s="128" t="s">
        <v>580</v>
      </c>
    </row>
    <row r="864" spans="1:4" x14ac:dyDescent="0.15">
      <c r="A864" s="128"/>
      <c r="B864" s="128"/>
      <c r="C864" s="128"/>
      <c r="D864" s="128" t="s">
        <v>586</v>
      </c>
    </row>
    <row r="865" spans="1:4" x14ac:dyDescent="0.15">
      <c r="A865" s="128" t="s">
        <v>850</v>
      </c>
      <c r="B865" s="128" t="s">
        <v>2096</v>
      </c>
      <c r="C865" s="128" t="s">
        <v>1915</v>
      </c>
      <c r="D865" s="128" t="s">
        <v>580</v>
      </c>
    </row>
    <row r="866" spans="1:4" x14ac:dyDescent="0.15">
      <c r="A866" s="128"/>
      <c r="B866" s="128"/>
      <c r="C866" s="128"/>
      <c r="D866" s="128" t="s">
        <v>1590</v>
      </c>
    </row>
    <row r="867" spans="1:4" x14ac:dyDescent="0.15">
      <c r="A867" s="128"/>
      <c r="B867" s="128"/>
      <c r="C867" s="128"/>
      <c r="D867" s="128" t="s">
        <v>586</v>
      </c>
    </row>
    <row r="868" spans="1:4" x14ac:dyDescent="0.15">
      <c r="A868" s="128" t="s">
        <v>2097</v>
      </c>
      <c r="B868" s="128" t="s">
        <v>2098</v>
      </c>
      <c r="C868" s="128" t="s">
        <v>1915</v>
      </c>
      <c r="D868" s="128" t="s">
        <v>580</v>
      </c>
    </row>
    <row r="869" spans="1:4" x14ac:dyDescent="0.15">
      <c r="A869" s="128"/>
      <c r="B869" s="128"/>
      <c r="C869" s="128"/>
      <c r="D869" s="128" t="s">
        <v>1590</v>
      </c>
    </row>
    <row r="870" spans="1:4" x14ac:dyDescent="0.15">
      <c r="A870" s="128"/>
      <c r="B870" s="128"/>
      <c r="C870" s="128"/>
      <c r="D870" s="128" t="s">
        <v>586</v>
      </c>
    </row>
    <row r="871" spans="1:4" x14ac:dyDescent="0.15">
      <c r="A871" s="128" t="s">
        <v>2099</v>
      </c>
      <c r="B871" s="128" t="s">
        <v>2100</v>
      </c>
      <c r="C871" s="128" t="s">
        <v>1915</v>
      </c>
      <c r="D871" s="128" t="s">
        <v>580</v>
      </c>
    </row>
    <row r="872" spans="1:4" x14ac:dyDescent="0.15">
      <c r="A872" s="128"/>
      <c r="B872" s="128"/>
      <c r="C872" s="128"/>
      <c r="D872" s="128" t="s">
        <v>1590</v>
      </c>
    </row>
    <row r="873" spans="1:4" x14ac:dyDescent="0.15">
      <c r="A873" s="128"/>
      <c r="B873" s="128"/>
      <c r="C873" s="128"/>
      <c r="D873" s="128" t="s">
        <v>586</v>
      </c>
    </row>
    <row r="874" spans="1:4" x14ac:dyDescent="0.15">
      <c r="A874" s="128" t="s">
        <v>2101</v>
      </c>
      <c r="B874" s="128" t="s">
        <v>2102</v>
      </c>
      <c r="C874" s="128" t="s">
        <v>1915</v>
      </c>
      <c r="D874" s="128" t="s">
        <v>580</v>
      </c>
    </row>
    <row r="875" spans="1:4" x14ac:dyDescent="0.15">
      <c r="A875" s="128"/>
      <c r="B875" s="128"/>
      <c r="C875" s="128"/>
      <c r="D875" s="128" t="s">
        <v>1590</v>
      </c>
    </row>
    <row r="876" spans="1:4" x14ac:dyDescent="0.15">
      <c r="A876" s="128"/>
      <c r="B876" s="128"/>
      <c r="C876" s="128"/>
      <c r="D876" s="128" t="s">
        <v>586</v>
      </c>
    </row>
    <row r="877" spans="1:4" x14ac:dyDescent="0.15">
      <c r="A877" s="128" t="s">
        <v>2103</v>
      </c>
      <c r="B877" s="128" t="s">
        <v>2106</v>
      </c>
      <c r="C877" s="128" t="s">
        <v>1915</v>
      </c>
      <c r="D877" s="128" t="s">
        <v>1597</v>
      </c>
    </row>
    <row r="878" spans="1:4" x14ac:dyDescent="0.15">
      <c r="A878" s="128"/>
      <c r="B878" s="128"/>
      <c r="C878" s="128"/>
      <c r="D878" s="128" t="s">
        <v>580</v>
      </c>
    </row>
    <row r="879" spans="1:4" x14ac:dyDescent="0.15">
      <c r="A879" s="128"/>
      <c r="B879" s="128"/>
      <c r="C879" s="128"/>
      <c r="D879" s="128" t="s">
        <v>586</v>
      </c>
    </row>
    <row r="880" spans="1:4" x14ac:dyDescent="0.15">
      <c r="A880" s="128" t="s">
        <v>2108</v>
      </c>
      <c r="B880" s="128" t="s">
        <v>2109</v>
      </c>
      <c r="C880" s="128" t="s">
        <v>1915</v>
      </c>
      <c r="D880" s="128" t="s">
        <v>580</v>
      </c>
    </row>
    <row r="881" spans="1:4" x14ac:dyDescent="0.15">
      <c r="A881" s="128"/>
      <c r="B881" s="128"/>
      <c r="C881" s="128"/>
      <c r="D881" s="128" t="s">
        <v>1590</v>
      </c>
    </row>
    <row r="882" spans="1:4" x14ac:dyDescent="0.15">
      <c r="A882" s="128"/>
      <c r="B882" s="128"/>
      <c r="C882" s="128"/>
      <c r="D882" s="128" t="s">
        <v>586</v>
      </c>
    </row>
    <row r="883" spans="1:4" x14ac:dyDescent="0.15">
      <c r="A883" s="128" t="s">
        <v>2110</v>
      </c>
      <c r="B883" s="128" t="s">
        <v>2111</v>
      </c>
      <c r="C883" s="128" t="s">
        <v>1915</v>
      </c>
      <c r="D883" s="128" t="s">
        <v>580</v>
      </c>
    </row>
    <row r="884" spans="1:4" x14ac:dyDescent="0.15">
      <c r="A884" s="128"/>
      <c r="B884" s="128"/>
      <c r="C884" s="128"/>
      <c r="D884" s="128" t="s">
        <v>1590</v>
      </c>
    </row>
    <row r="885" spans="1:4" x14ac:dyDescent="0.15">
      <c r="A885" s="128"/>
      <c r="B885" s="128"/>
      <c r="C885" s="128"/>
      <c r="D885" s="128" t="s">
        <v>586</v>
      </c>
    </row>
    <row r="886" spans="1:4" x14ac:dyDescent="0.15">
      <c r="A886" s="128" t="s">
        <v>84</v>
      </c>
      <c r="B886" s="128" t="s">
        <v>96</v>
      </c>
      <c r="C886" s="128" t="s">
        <v>1915</v>
      </c>
      <c r="D886" s="128" t="s">
        <v>586</v>
      </c>
    </row>
    <row r="887" spans="1:4" x14ac:dyDescent="0.15">
      <c r="A887" s="128" t="s">
        <v>1151</v>
      </c>
      <c r="B887" s="128" t="s">
        <v>813</v>
      </c>
      <c r="C887" s="128" t="s">
        <v>1915</v>
      </c>
      <c r="D887" s="128" t="s">
        <v>586</v>
      </c>
    </row>
    <row r="888" spans="1:4" x14ac:dyDescent="0.15">
      <c r="A888" s="128" t="s">
        <v>2044</v>
      </c>
      <c r="B888" s="128" t="s">
        <v>812</v>
      </c>
      <c r="C888" s="128" t="s">
        <v>1915</v>
      </c>
      <c r="D888" s="128" t="s">
        <v>1597</v>
      </c>
    </row>
    <row r="889" spans="1:4" x14ac:dyDescent="0.15">
      <c r="A889" s="128"/>
      <c r="B889" s="128"/>
      <c r="C889" s="128"/>
      <c r="D889" s="128" t="s">
        <v>1590</v>
      </c>
    </row>
    <row r="890" spans="1:4" x14ac:dyDescent="0.15">
      <c r="A890" s="128" t="s">
        <v>2045</v>
      </c>
      <c r="B890" s="128" t="s">
        <v>2112</v>
      </c>
      <c r="C890" s="128" t="s">
        <v>1915</v>
      </c>
      <c r="D890" s="128" t="s">
        <v>1597</v>
      </c>
    </row>
    <row r="891" spans="1:4" x14ac:dyDescent="0.15">
      <c r="A891" s="128"/>
      <c r="B891" s="128"/>
      <c r="C891" s="128"/>
      <c r="D891" s="128" t="s">
        <v>1590</v>
      </c>
    </row>
    <row r="892" spans="1:4" x14ac:dyDescent="0.15">
      <c r="A892" s="128" t="s">
        <v>2046</v>
      </c>
      <c r="B892" s="128" t="s">
        <v>2113</v>
      </c>
      <c r="C892" s="128" t="s">
        <v>1915</v>
      </c>
      <c r="D892" s="128" t="s">
        <v>1597</v>
      </c>
    </row>
    <row r="893" spans="1:4" x14ac:dyDescent="0.15">
      <c r="A893" s="128"/>
      <c r="B893" s="128"/>
      <c r="C893" s="128"/>
      <c r="D893" s="128" t="s">
        <v>1590</v>
      </c>
    </row>
    <row r="894" spans="1:4" x14ac:dyDescent="0.15">
      <c r="A894" s="128" t="s">
        <v>2047</v>
      </c>
      <c r="B894" s="129" t="s">
        <v>2114</v>
      </c>
      <c r="C894" s="129" t="s">
        <v>1915</v>
      </c>
      <c r="D894" s="129" t="s">
        <v>1597</v>
      </c>
    </row>
    <row r="895" spans="1:4" x14ac:dyDescent="0.15">
      <c r="A895" s="128"/>
      <c r="B895" s="128"/>
      <c r="C895" s="128"/>
      <c r="D895" s="128" t="s">
        <v>1590</v>
      </c>
    </row>
    <row r="896" spans="1:4" x14ac:dyDescent="0.15">
      <c r="A896" s="128" t="s">
        <v>2048</v>
      </c>
      <c r="B896" s="128" t="s">
        <v>2115</v>
      </c>
      <c r="C896" s="128" t="s">
        <v>1915</v>
      </c>
      <c r="D896" s="128" t="s">
        <v>1597</v>
      </c>
    </row>
    <row r="897" spans="1:4" x14ac:dyDescent="0.15">
      <c r="A897" s="128"/>
      <c r="B897" s="128"/>
      <c r="C897" s="128"/>
      <c r="D897" s="128" t="s">
        <v>1590</v>
      </c>
    </row>
    <row r="898" spans="1:4" x14ac:dyDescent="0.15">
      <c r="A898" s="128" t="s">
        <v>2033</v>
      </c>
      <c r="B898" s="128" t="s">
        <v>817</v>
      </c>
      <c r="C898" s="128" t="s">
        <v>1915</v>
      </c>
      <c r="D898" s="128" t="s">
        <v>1591</v>
      </c>
    </row>
    <row r="899" spans="1:4" x14ac:dyDescent="0.15">
      <c r="A899" s="128"/>
      <c r="B899" s="128"/>
      <c r="C899" s="128"/>
      <c r="D899" s="128" t="s">
        <v>586</v>
      </c>
    </row>
    <row r="900" spans="1:4" x14ac:dyDescent="0.15">
      <c r="A900" s="128" t="s">
        <v>914</v>
      </c>
      <c r="B900" s="128" t="s">
        <v>355</v>
      </c>
      <c r="C900" s="128" t="s">
        <v>1915</v>
      </c>
      <c r="D900" s="128" t="s">
        <v>586</v>
      </c>
    </row>
    <row r="901" spans="1:4" x14ac:dyDescent="0.15">
      <c r="A901" s="128" t="s">
        <v>2116</v>
      </c>
      <c r="B901" s="128" t="s">
        <v>2117</v>
      </c>
      <c r="C901" s="128" t="s">
        <v>1915</v>
      </c>
      <c r="D901" s="128" t="s">
        <v>587</v>
      </c>
    </row>
    <row r="902" spans="1:4" x14ac:dyDescent="0.15">
      <c r="A902" s="128"/>
      <c r="B902" s="128"/>
      <c r="C902" s="128"/>
      <c r="D902" s="128" t="s">
        <v>1597</v>
      </c>
    </row>
    <row r="903" spans="1:4" x14ac:dyDescent="0.15">
      <c r="A903" s="128"/>
      <c r="B903" s="128"/>
      <c r="C903" s="128"/>
      <c r="D903" s="128" t="s">
        <v>1590</v>
      </c>
    </row>
    <row r="904" spans="1:4" x14ac:dyDescent="0.15">
      <c r="A904" s="128"/>
      <c r="B904" s="128"/>
      <c r="C904" s="128"/>
      <c r="D904" s="128" t="s">
        <v>545</v>
      </c>
    </row>
    <row r="905" spans="1:4" x14ac:dyDescent="0.15">
      <c r="A905" s="128"/>
      <c r="B905" s="128"/>
      <c r="C905" s="128"/>
      <c r="D905" s="128" t="s">
        <v>1592</v>
      </c>
    </row>
    <row r="906" spans="1:4" x14ac:dyDescent="0.15">
      <c r="A906" s="128" t="s">
        <v>66</v>
      </c>
      <c r="B906" s="128" t="s">
        <v>2127</v>
      </c>
      <c r="C906" s="128" t="s">
        <v>1915</v>
      </c>
      <c r="D906" s="128" t="s">
        <v>1597</v>
      </c>
    </row>
    <row r="907" spans="1:4" x14ac:dyDescent="0.15">
      <c r="A907" s="128"/>
      <c r="B907" s="128"/>
      <c r="C907" s="128"/>
      <c r="D907" s="128" t="s">
        <v>580</v>
      </c>
    </row>
    <row r="908" spans="1:4" x14ac:dyDescent="0.15">
      <c r="A908" s="128"/>
      <c r="B908" s="128"/>
      <c r="C908" s="128"/>
      <c r="D908" s="128" t="s">
        <v>1590</v>
      </c>
    </row>
    <row r="909" spans="1:4" x14ac:dyDescent="0.15">
      <c r="A909" s="128"/>
      <c r="B909" s="128"/>
      <c r="C909" s="128"/>
      <c r="D909" s="128" t="s">
        <v>586</v>
      </c>
    </row>
    <row r="910" spans="1:4" x14ac:dyDescent="0.15">
      <c r="A910" s="128" t="s">
        <v>85</v>
      </c>
      <c r="B910" s="128" t="s">
        <v>98</v>
      </c>
      <c r="C910" s="128" t="s">
        <v>1915</v>
      </c>
      <c r="D910" s="128" t="s">
        <v>586</v>
      </c>
    </row>
    <row r="911" spans="1:4" x14ac:dyDescent="0.15">
      <c r="A911" s="128" t="s">
        <v>716</v>
      </c>
      <c r="B911" s="128" t="s">
        <v>717</v>
      </c>
      <c r="C911" s="128" t="s">
        <v>1915</v>
      </c>
      <c r="D911" s="128" t="s">
        <v>1590</v>
      </c>
    </row>
    <row r="912" spans="1:4" x14ac:dyDescent="0.15">
      <c r="A912" s="128"/>
      <c r="B912" s="128"/>
      <c r="C912" s="128"/>
      <c r="D912" s="128" t="s">
        <v>586</v>
      </c>
    </row>
    <row r="913" spans="1:4" x14ac:dyDescent="0.15">
      <c r="A913" s="128" t="s">
        <v>2118</v>
      </c>
      <c r="B913" s="128" t="s">
        <v>2119</v>
      </c>
      <c r="C913" s="128" t="s">
        <v>1915</v>
      </c>
      <c r="D913" s="128" t="s">
        <v>580</v>
      </c>
    </row>
    <row r="914" spans="1:4" x14ac:dyDescent="0.15">
      <c r="A914" s="128"/>
      <c r="B914" s="128"/>
      <c r="C914" s="128"/>
      <c r="D914" s="128" t="s">
        <v>1590</v>
      </c>
    </row>
    <row r="915" spans="1:4" x14ac:dyDescent="0.15">
      <c r="A915" s="128"/>
      <c r="B915" s="128"/>
      <c r="C915" s="128"/>
      <c r="D915" s="128" t="s">
        <v>586</v>
      </c>
    </row>
    <row r="916" spans="1:4" x14ac:dyDescent="0.15">
      <c r="A916" s="128" t="s">
        <v>1084</v>
      </c>
      <c r="B916" s="128" t="s">
        <v>755</v>
      </c>
      <c r="C916" s="128" t="s">
        <v>1915</v>
      </c>
      <c r="D916" s="128" t="s">
        <v>1590</v>
      </c>
    </row>
    <row r="917" spans="1:4" x14ac:dyDescent="0.15">
      <c r="A917" s="128"/>
      <c r="B917" s="128"/>
      <c r="C917" s="128"/>
      <c r="D917" s="128" t="s">
        <v>586</v>
      </c>
    </row>
    <row r="918" spans="1:4" x14ac:dyDescent="0.15">
      <c r="A918" s="128" t="s">
        <v>63</v>
      </c>
      <c r="B918" s="128" t="s">
        <v>2120</v>
      </c>
      <c r="C918" s="128" t="s">
        <v>1915</v>
      </c>
      <c r="D918" s="128" t="s">
        <v>580</v>
      </c>
    </row>
    <row r="919" spans="1:4" x14ac:dyDescent="0.15">
      <c r="A919" s="128"/>
      <c r="B919" s="128"/>
      <c r="C919" s="128"/>
      <c r="D919" s="128" t="s">
        <v>1590</v>
      </c>
    </row>
    <row r="920" spans="1:4" x14ac:dyDescent="0.15">
      <c r="A920" s="128"/>
      <c r="B920" s="128"/>
      <c r="C920" s="128"/>
      <c r="D920" s="128" t="s">
        <v>586</v>
      </c>
    </row>
    <row r="921" spans="1:4" x14ac:dyDescent="0.15">
      <c r="A921" s="128" t="s">
        <v>2121</v>
      </c>
      <c r="B921" s="128" t="s">
        <v>2122</v>
      </c>
      <c r="C921" s="128" t="s">
        <v>1915</v>
      </c>
      <c r="D921" s="128" t="s">
        <v>1597</v>
      </c>
    </row>
    <row r="922" spans="1:4" x14ac:dyDescent="0.15">
      <c r="A922" s="128"/>
      <c r="B922" s="128"/>
      <c r="C922" s="128"/>
      <c r="D922" s="128" t="s">
        <v>580</v>
      </c>
    </row>
    <row r="923" spans="1:4" x14ac:dyDescent="0.15">
      <c r="A923" s="128"/>
      <c r="B923" s="128"/>
      <c r="C923" s="128"/>
      <c r="D923" s="128" t="s">
        <v>1590</v>
      </c>
    </row>
    <row r="924" spans="1:4" x14ac:dyDescent="0.15">
      <c r="A924" s="128"/>
      <c r="B924" s="128"/>
      <c r="C924" s="128"/>
      <c r="D924" s="128" t="s">
        <v>586</v>
      </c>
    </row>
    <row r="925" spans="1:4" x14ac:dyDescent="0.15">
      <c r="A925" s="128"/>
      <c r="B925" s="128"/>
      <c r="C925" s="128"/>
      <c r="D925" s="128" t="s">
        <v>543</v>
      </c>
    </row>
    <row r="926" spans="1:4" x14ac:dyDescent="0.15">
      <c r="A926" s="128" t="s">
        <v>2078</v>
      </c>
      <c r="B926" s="128" t="s">
        <v>854</v>
      </c>
      <c r="C926" s="128" t="s">
        <v>1915</v>
      </c>
      <c r="D926" s="128" t="s">
        <v>586</v>
      </c>
    </row>
    <row r="927" spans="1:4" x14ac:dyDescent="0.15">
      <c r="A927" s="128" t="s">
        <v>863</v>
      </c>
      <c r="B927" s="129" t="s">
        <v>864</v>
      </c>
      <c r="C927" s="128" t="s">
        <v>1915</v>
      </c>
      <c r="D927" s="128" t="s">
        <v>586</v>
      </c>
    </row>
    <row r="928" spans="1:4" x14ac:dyDescent="0.15">
      <c r="A928" s="128" t="s">
        <v>2123</v>
      </c>
      <c r="B928" s="134" t="s">
        <v>2124</v>
      </c>
      <c r="C928" s="128" t="s">
        <v>1915</v>
      </c>
      <c r="D928" s="128" t="s">
        <v>1590</v>
      </c>
    </row>
    <row r="929" spans="1:4" x14ac:dyDescent="0.15">
      <c r="A929" s="128"/>
      <c r="B929" s="128"/>
      <c r="C929" s="128"/>
      <c r="D929" s="128" t="s">
        <v>586</v>
      </c>
    </row>
    <row r="930" spans="1:4" x14ac:dyDescent="0.15">
      <c r="A930" s="128"/>
      <c r="B930" s="128"/>
      <c r="C930" s="128"/>
      <c r="D930" s="128" t="s">
        <v>543</v>
      </c>
    </row>
    <row r="931" spans="1:4" x14ac:dyDescent="0.15">
      <c r="A931" s="128" t="s">
        <v>859</v>
      </c>
      <c r="B931" s="128" t="s">
        <v>860</v>
      </c>
      <c r="C931" s="128" t="s">
        <v>1915</v>
      </c>
      <c r="D931" s="128" t="s">
        <v>586</v>
      </c>
    </row>
    <row r="932" spans="1:4" x14ac:dyDescent="0.15">
      <c r="A932" s="128" t="s">
        <v>2125</v>
      </c>
      <c r="B932" s="128" t="s">
        <v>2126</v>
      </c>
      <c r="C932" s="128" t="s">
        <v>1915</v>
      </c>
      <c r="D932" s="128" t="s">
        <v>580</v>
      </c>
    </row>
    <row r="933" spans="1:4" x14ac:dyDescent="0.15">
      <c r="A933" s="128"/>
      <c r="B933" s="128"/>
      <c r="C933" s="128"/>
      <c r="D933" s="128" t="s">
        <v>1590</v>
      </c>
    </row>
    <row r="934" spans="1:4" x14ac:dyDescent="0.15">
      <c r="A934" s="128"/>
      <c r="B934" s="128"/>
      <c r="C934" s="128"/>
      <c r="D934" s="128" t="s">
        <v>586</v>
      </c>
    </row>
    <row r="935" spans="1:4" x14ac:dyDescent="0.15">
      <c r="A935" s="128" t="s">
        <v>72</v>
      </c>
      <c r="B935" s="128" t="s">
        <v>73</v>
      </c>
      <c r="C935" s="128" t="s">
        <v>1915</v>
      </c>
      <c r="D935" s="128" t="s">
        <v>586</v>
      </c>
    </row>
    <row r="936" spans="1:4" x14ac:dyDescent="0.15">
      <c r="A936" s="128" t="s">
        <v>2128</v>
      </c>
      <c r="B936" s="128" t="s">
        <v>2129</v>
      </c>
      <c r="C936" s="128" t="s">
        <v>1915</v>
      </c>
      <c r="D936" s="128" t="s">
        <v>1597</v>
      </c>
    </row>
    <row r="937" spans="1:4" x14ac:dyDescent="0.15">
      <c r="A937" s="128"/>
      <c r="B937" s="128"/>
      <c r="C937" s="128"/>
      <c r="D937" s="128" t="s">
        <v>580</v>
      </c>
    </row>
    <row r="938" spans="1:4" x14ac:dyDescent="0.15">
      <c r="A938" s="128"/>
      <c r="B938" s="128"/>
      <c r="C938" s="128"/>
      <c r="D938" s="128" t="s">
        <v>1590</v>
      </c>
    </row>
    <row r="939" spans="1:4" x14ac:dyDescent="0.15">
      <c r="A939" s="128"/>
      <c r="B939" s="128"/>
      <c r="C939" s="128"/>
      <c r="D939" s="128" t="s">
        <v>1591</v>
      </c>
    </row>
    <row r="940" spans="1:4" x14ac:dyDescent="0.15">
      <c r="A940" s="128"/>
      <c r="B940" s="128"/>
      <c r="C940" s="128"/>
      <c r="D940" s="128" t="s">
        <v>586</v>
      </c>
    </row>
    <row r="941" spans="1:4" x14ac:dyDescent="0.15">
      <c r="A941" s="128" t="s">
        <v>855</v>
      </c>
      <c r="B941" s="128" t="s">
        <v>856</v>
      </c>
      <c r="C941" s="128" t="s">
        <v>1915</v>
      </c>
      <c r="D941" s="128" t="s">
        <v>586</v>
      </c>
    </row>
    <row r="942" spans="1:4" x14ac:dyDescent="0.15">
      <c r="A942" s="128" t="s">
        <v>1718</v>
      </c>
      <c r="B942" s="128" t="s">
        <v>1719</v>
      </c>
      <c r="C942" s="128" t="s">
        <v>1915</v>
      </c>
      <c r="D942" s="128" t="s">
        <v>1590</v>
      </c>
    </row>
    <row r="943" spans="1:4" x14ac:dyDescent="0.15">
      <c r="A943" s="128"/>
      <c r="B943" s="128"/>
      <c r="C943" s="128"/>
      <c r="D943" s="128" t="s">
        <v>586</v>
      </c>
    </row>
    <row r="944" spans="1:4" x14ac:dyDescent="0.15">
      <c r="A944" s="128" t="s">
        <v>86</v>
      </c>
      <c r="B944" s="128" t="s">
        <v>101</v>
      </c>
      <c r="C944" s="128" t="s">
        <v>1915</v>
      </c>
      <c r="D944" s="128" t="s">
        <v>1590</v>
      </c>
    </row>
    <row r="945" spans="1:4" x14ac:dyDescent="0.15">
      <c r="A945" s="128"/>
      <c r="B945" s="128"/>
      <c r="C945" s="128"/>
      <c r="D945" s="128" t="s">
        <v>586</v>
      </c>
    </row>
    <row r="946" spans="1:4" x14ac:dyDescent="0.15">
      <c r="A946" s="128" t="s">
        <v>2130</v>
      </c>
      <c r="B946" s="128" t="s">
        <v>1206</v>
      </c>
      <c r="C946" s="128" t="s">
        <v>1915</v>
      </c>
      <c r="D946" s="128" t="s">
        <v>580</v>
      </c>
    </row>
    <row r="947" spans="1:4" x14ac:dyDescent="0.15">
      <c r="A947" s="128"/>
      <c r="B947" s="128"/>
      <c r="C947" s="128"/>
      <c r="D947" s="128" t="s">
        <v>586</v>
      </c>
    </row>
    <row r="948" spans="1:4" x14ac:dyDescent="0.15">
      <c r="A948" s="128" t="s">
        <v>1207</v>
      </c>
      <c r="B948" s="128" t="s">
        <v>1208</v>
      </c>
      <c r="C948" s="128" t="s">
        <v>1915</v>
      </c>
      <c r="D948" s="128" t="s">
        <v>1590</v>
      </c>
    </row>
    <row r="949" spans="1:4" x14ac:dyDescent="0.15">
      <c r="A949" s="128"/>
      <c r="B949" s="128"/>
      <c r="C949" s="128"/>
      <c r="D949" s="128" t="s">
        <v>586</v>
      </c>
    </row>
    <row r="950" spans="1:4" x14ac:dyDescent="0.15">
      <c r="A950" s="128" t="s">
        <v>1457</v>
      </c>
      <c r="B950" s="128" t="s">
        <v>1209</v>
      </c>
      <c r="C950" s="128" t="s">
        <v>1915</v>
      </c>
      <c r="D950" s="128" t="s">
        <v>580</v>
      </c>
    </row>
    <row r="951" spans="1:4" x14ac:dyDescent="0.15">
      <c r="A951" s="128"/>
      <c r="B951" s="128"/>
      <c r="C951" s="128"/>
      <c r="D951" s="128" t="s">
        <v>1590</v>
      </c>
    </row>
    <row r="952" spans="1:4" x14ac:dyDescent="0.15">
      <c r="A952" s="128"/>
      <c r="B952" s="128"/>
      <c r="C952" s="128"/>
      <c r="D952" s="128" t="s">
        <v>1591</v>
      </c>
    </row>
    <row r="953" spans="1:4" x14ac:dyDescent="0.15">
      <c r="A953" s="128"/>
      <c r="B953" s="128"/>
      <c r="C953" s="128"/>
      <c r="D953" s="128" t="s">
        <v>586</v>
      </c>
    </row>
    <row r="954" spans="1:4" x14ac:dyDescent="0.15">
      <c r="A954" s="128" t="s">
        <v>865</v>
      </c>
      <c r="B954" s="128" t="s">
        <v>866</v>
      </c>
      <c r="C954" s="128" t="s">
        <v>1915</v>
      </c>
      <c r="D954" s="128" t="s">
        <v>1590</v>
      </c>
    </row>
    <row r="955" spans="1:4" x14ac:dyDescent="0.15">
      <c r="A955" s="128"/>
      <c r="B955" s="128"/>
      <c r="C955" s="128"/>
      <c r="D955" s="128" t="s">
        <v>586</v>
      </c>
    </row>
    <row r="956" spans="1:4" x14ac:dyDescent="0.15">
      <c r="A956" s="128" t="s">
        <v>1819</v>
      </c>
      <c r="B956" s="128" t="s">
        <v>1820</v>
      </c>
      <c r="C956" s="128" t="s">
        <v>1915</v>
      </c>
      <c r="D956" s="128" t="s">
        <v>586</v>
      </c>
    </row>
    <row r="957" spans="1:4" x14ac:dyDescent="0.15">
      <c r="A957" s="128" t="s">
        <v>1771</v>
      </c>
      <c r="B957" s="128" t="s">
        <v>1772</v>
      </c>
      <c r="C957" s="128" t="s">
        <v>1915</v>
      </c>
      <c r="D957" s="128" t="s">
        <v>586</v>
      </c>
    </row>
    <row r="958" spans="1:4" x14ac:dyDescent="0.15">
      <c r="A958" s="128" t="s">
        <v>742</v>
      </c>
      <c r="B958" s="128" t="s">
        <v>754</v>
      </c>
      <c r="C958" s="128" t="s">
        <v>1915</v>
      </c>
      <c r="D958" s="128" t="s">
        <v>1590</v>
      </c>
    </row>
    <row r="959" spans="1:4" x14ac:dyDescent="0.15">
      <c r="A959" s="128"/>
      <c r="B959" s="128"/>
      <c r="C959" s="128"/>
      <c r="D959" s="128" t="s">
        <v>586</v>
      </c>
    </row>
    <row r="960" spans="1:4" x14ac:dyDescent="0.15">
      <c r="A960" s="128" t="s">
        <v>1210</v>
      </c>
      <c r="B960" s="128" t="s">
        <v>1211</v>
      </c>
      <c r="C960" s="128" t="s">
        <v>1915</v>
      </c>
      <c r="D960" s="128" t="s">
        <v>580</v>
      </c>
    </row>
    <row r="961" spans="1:4" x14ac:dyDescent="0.15">
      <c r="A961" s="128"/>
      <c r="B961" s="128"/>
      <c r="C961" s="128"/>
      <c r="D961" s="128" t="s">
        <v>1590</v>
      </c>
    </row>
    <row r="962" spans="1:4" x14ac:dyDescent="0.15">
      <c r="A962" s="128"/>
      <c r="B962" s="128"/>
      <c r="C962" s="128"/>
      <c r="D962" s="128" t="s">
        <v>586</v>
      </c>
    </row>
    <row r="963" spans="1:4" x14ac:dyDescent="0.15">
      <c r="A963" s="128" t="s">
        <v>1212</v>
      </c>
      <c r="B963" s="128" t="s">
        <v>1213</v>
      </c>
      <c r="C963" s="128" t="s">
        <v>1915</v>
      </c>
      <c r="D963" s="128" t="s">
        <v>580</v>
      </c>
    </row>
    <row r="964" spans="1:4" x14ac:dyDescent="0.15">
      <c r="A964" s="128"/>
      <c r="B964" s="128"/>
      <c r="C964" s="128"/>
      <c r="D964" s="128" t="s">
        <v>1590</v>
      </c>
    </row>
    <row r="965" spans="1:4" x14ac:dyDescent="0.15">
      <c r="A965" s="128"/>
      <c r="B965" s="128"/>
      <c r="C965" s="128"/>
      <c r="D965" s="128" t="s">
        <v>586</v>
      </c>
    </row>
    <row r="966" spans="1:4" x14ac:dyDescent="0.15">
      <c r="A966" s="128" t="s">
        <v>1214</v>
      </c>
      <c r="B966" s="128" t="s">
        <v>1215</v>
      </c>
      <c r="C966" s="128" t="s">
        <v>1915</v>
      </c>
      <c r="D966" s="128" t="s">
        <v>586</v>
      </c>
    </row>
    <row r="967" spans="1:4" x14ac:dyDescent="0.15">
      <c r="A967" s="128" t="s">
        <v>1740</v>
      </c>
      <c r="B967" s="128" t="s">
        <v>1741</v>
      </c>
      <c r="C967" s="128" t="s">
        <v>1915</v>
      </c>
      <c r="D967" s="128" t="s">
        <v>586</v>
      </c>
    </row>
    <row r="968" spans="1:4" x14ac:dyDescent="0.15">
      <c r="A968" s="128" t="s">
        <v>1216</v>
      </c>
      <c r="B968" s="128" t="s">
        <v>1217</v>
      </c>
      <c r="C968" s="128" t="s">
        <v>1915</v>
      </c>
      <c r="D968" s="128" t="s">
        <v>1597</v>
      </c>
    </row>
    <row r="969" spans="1:4" x14ac:dyDescent="0.15">
      <c r="A969" s="128"/>
      <c r="B969" s="128"/>
      <c r="C969" s="128"/>
      <c r="D969" s="128" t="s">
        <v>580</v>
      </c>
    </row>
    <row r="970" spans="1:4" x14ac:dyDescent="0.15">
      <c r="A970" s="128"/>
      <c r="B970" s="128"/>
      <c r="C970" s="128"/>
      <c r="D970" s="128" t="s">
        <v>1590</v>
      </c>
    </row>
    <row r="971" spans="1:4" x14ac:dyDescent="0.15">
      <c r="A971" s="128"/>
      <c r="B971" s="128"/>
      <c r="C971" s="128"/>
      <c r="D971" s="128" t="s">
        <v>586</v>
      </c>
    </row>
    <row r="972" spans="1:4" x14ac:dyDescent="0.15">
      <c r="A972" s="128" t="s">
        <v>861</v>
      </c>
      <c r="B972" s="128" t="s">
        <v>862</v>
      </c>
      <c r="C972" s="128" t="s">
        <v>1915</v>
      </c>
      <c r="D972" s="128" t="s">
        <v>586</v>
      </c>
    </row>
    <row r="973" spans="1:4" x14ac:dyDescent="0.15">
      <c r="A973" s="128" t="s">
        <v>1165</v>
      </c>
      <c r="B973" s="128" t="s">
        <v>1218</v>
      </c>
      <c r="C973" s="128" t="s">
        <v>1915</v>
      </c>
      <c r="D973" s="128" t="s">
        <v>586</v>
      </c>
    </row>
    <row r="974" spans="1:4" x14ac:dyDescent="0.15">
      <c r="A974" s="128" t="s">
        <v>1773</v>
      </c>
      <c r="B974" s="128" t="s">
        <v>1774</v>
      </c>
      <c r="C974" s="128" t="s">
        <v>1915</v>
      </c>
      <c r="D974" s="128" t="s">
        <v>1590</v>
      </c>
    </row>
    <row r="975" spans="1:4" x14ac:dyDescent="0.15">
      <c r="A975" s="128"/>
      <c r="B975" s="128"/>
      <c r="C975" s="128"/>
      <c r="D975" s="128" t="s">
        <v>586</v>
      </c>
    </row>
    <row r="976" spans="1:4" x14ac:dyDescent="0.15">
      <c r="A976" s="128" t="s">
        <v>842</v>
      </c>
      <c r="B976" s="128" t="s">
        <v>1219</v>
      </c>
      <c r="C976" s="128" t="s">
        <v>1915</v>
      </c>
      <c r="D976" s="128" t="s">
        <v>1597</v>
      </c>
    </row>
    <row r="977" spans="1:4" x14ac:dyDescent="0.15">
      <c r="A977" s="128"/>
      <c r="B977" s="128"/>
      <c r="C977" s="128"/>
      <c r="D977" s="128" t="s">
        <v>1590</v>
      </c>
    </row>
    <row r="978" spans="1:4" x14ac:dyDescent="0.15">
      <c r="A978" s="128"/>
      <c r="B978" s="128"/>
      <c r="C978" s="128"/>
      <c r="D978" s="128" t="s">
        <v>545</v>
      </c>
    </row>
    <row r="979" spans="1:4" x14ac:dyDescent="0.15">
      <c r="A979" s="128"/>
      <c r="B979" s="128"/>
      <c r="C979" s="128"/>
      <c r="D979" s="128" t="s">
        <v>1593</v>
      </c>
    </row>
    <row r="980" spans="1:4" x14ac:dyDescent="0.15">
      <c r="A980" s="128"/>
      <c r="B980" s="128"/>
      <c r="C980" s="128"/>
      <c r="D980" s="128" t="s">
        <v>1594</v>
      </c>
    </row>
    <row r="981" spans="1:4" x14ac:dyDescent="0.15">
      <c r="A981" s="128" t="s">
        <v>1465</v>
      </c>
      <c r="B981" s="128" t="s">
        <v>1220</v>
      </c>
      <c r="C981" s="128" t="s">
        <v>1915</v>
      </c>
      <c r="D981" s="128" t="s">
        <v>1597</v>
      </c>
    </row>
    <row r="982" spans="1:4" x14ac:dyDescent="0.15">
      <c r="A982" s="128"/>
      <c r="B982" s="128"/>
      <c r="C982" s="128"/>
      <c r="D982" s="128" t="s">
        <v>580</v>
      </c>
    </row>
    <row r="983" spans="1:4" x14ac:dyDescent="0.15">
      <c r="A983" s="128"/>
      <c r="B983" s="128"/>
      <c r="C983" s="128"/>
      <c r="D983" s="128" t="s">
        <v>1590</v>
      </c>
    </row>
    <row r="984" spans="1:4" x14ac:dyDescent="0.15">
      <c r="A984" s="128"/>
      <c r="B984" s="128"/>
      <c r="C984" s="128"/>
      <c r="D984" s="128" t="s">
        <v>545</v>
      </c>
    </row>
    <row r="985" spans="1:4" x14ac:dyDescent="0.15">
      <c r="A985" s="128"/>
      <c r="B985" s="128"/>
      <c r="C985" s="128"/>
      <c r="D985" s="128" t="s">
        <v>1591</v>
      </c>
    </row>
    <row r="986" spans="1:4" x14ac:dyDescent="0.15">
      <c r="A986" s="128" t="s">
        <v>1221</v>
      </c>
      <c r="B986" s="129" t="s">
        <v>1222</v>
      </c>
      <c r="C986" s="128" t="s">
        <v>1915</v>
      </c>
      <c r="D986" s="128" t="s">
        <v>1597</v>
      </c>
    </row>
    <row r="987" spans="1:4" x14ac:dyDescent="0.15">
      <c r="A987" s="128"/>
      <c r="B987" s="134"/>
      <c r="C987" s="128"/>
      <c r="D987" s="128" t="s">
        <v>580</v>
      </c>
    </row>
    <row r="988" spans="1:4" x14ac:dyDescent="0.15">
      <c r="A988" s="128"/>
      <c r="B988" s="128"/>
      <c r="C988" s="128"/>
      <c r="D988" s="128" t="s">
        <v>1590</v>
      </c>
    </row>
    <row r="989" spans="1:4" x14ac:dyDescent="0.15">
      <c r="A989" s="128"/>
      <c r="B989" s="128"/>
      <c r="C989" s="128"/>
      <c r="D989" s="128" t="s">
        <v>545</v>
      </c>
    </row>
    <row r="990" spans="1:4" x14ac:dyDescent="0.15">
      <c r="A990" s="128"/>
      <c r="B990" s="128"/>
      <c r="C990" s="128"/>
      <c r="D990" s="128" t="s">
        <v>1593</v>
      </c>
    </row>
    <row r="991" spans="1:4" x14ac:dyDescent="0.15">
      <c r="A991" s="128"/>
      <c r="B991" s="128"/>
      <c r="C991" s="128"/>
      <c r="D991" s="128" t="s">
        <v>1591</v>
      </c>
    </row>
    <row r="992" spans="1:4" x14ac:dyDescent="0.15">
      <c r="A992" s="128"/>
      <c r="B992" s="128"/>
      <c r="C992" s="128"/>
      <c r="D992" s="128" t="s">
        <v>1594</v>
      </c>
    </row>
    <row r="993" spans="1:4" x14ac:dyDescent="0.15">
      <c r="A993" s="128"/>
      <c r="B993" s="128"/>
      <c r="C993" s="128"/>
      <c r="D993" s="128" t="s">
        <v>586</v>
      </c>
    </row>
    <row r="994" spans="1:4" x14ac:dyDescent="0.15">
      <c r="A994" s="128" t="s">
        <v>857</v>
      </c>
      <c r="B994" s="128" t="s">
        <v>858</v>
      </c>
      <c r="C994" s="128" t="s">
        <v>1915</v>
      </c>
      <c r="D994" s="128" t="s">
        <v>1590</v>
      </c>
    </row>
    <row r="995" spans="1:4" x14ac:dyDescent="0.15">
      <c r="A995" s="128"/>
      <c r="B995" s="128"/>
      <c r="C995" s="128"/>
      <c r="D995" s="128" t="s">
        <v>586</v>
      </c>
    </row>
    <row r="996" spans="1:4" x14ac:dyDescent="0.15">
      <c r="A996" s="128" t="s">
        <v>1716</v>
      </c>
      <c r="B996" s="128" t="s">
        <v>1717</v>
      </c>
      <c r="C996" s="128" t="s">
        <v>1915</v>
      </c>
      <c r="D996" s="128" t="s">
        <v>1590</v>
      </c>
    </row>
    <row r="997" spans="1:4" x14ac:dyDescent="0.15">
      <c r="A997" s="128"/>
      <c r="B997" s="128"/>
      <c r="C997" s="128"/>
      <c r="D997" s="128" t="s">
        <v>586</v>
      </c>
    </row>
    <row r="998" spans="1:4" x14ac:dyDescent="0.15">
      <c r="A998" s="128" t="s">
        <v>1746</v>
      </c>
      <c r="B998" s="128" t="s">
        <v>1747</v>
      </c>
      <c r="C998" s="128" t="s">
        <v>1915</v>
      </c>
      <c r="D998" s="128" t="s">
        <v>586</v>
      </c>
    </row>
    <row r="999" spans="1:4" x14ac:dyDescent="0.15">
      <c r="A999" s="128" t="s">
        <v>201</v>
      </c>
      <c r="B999" s="128" t="s">
        <v>99</v>
      </c>
      <c r="C999" s="128" t="s">
        <v>1915</v>
      </c>
      <c r="D999" s="128" t="s">
        <v>586</v>
      </c>
    </row>
    <row r="1000" spans="1:4" x14ac:dyDescent="0.15">
      <c r="A1000" s="128" t="s">
        <v>1223</v>
      </c>
      <c r="B1000" s="128" t="s">
        <v>1224</v>
      </c>
      <c r="C1000" s="128" t="s">
        <v>1915</v>
      </c>
      <c r="D1000" s="128" t="s">
        <v>1590</v>
      </c>
    </row>
    <row r="1001" spans="1:4" x14ac:dyDescent="0.15">
      <c r="A1001" s="128"/>
      <c r="B1001" s="128"/>
      <c r="C1001" s="128"/>
      <c r="D1001" s="128" t="s">
        <v>586</v>
      </c>
    </row>
    <row r="1002" spans="1:4" x14ac:dyDescent="0.15">
      <c r="A1002" s="128" t="s">
        <v>51</v>
      </c>
      <c r="B1002" s="128" t="s">
        <v>1225</v>
      </c>
      <c r="C1002" s="128" t="s">
        <v>1915</v>
      </c>
      <c r="D1002" s="128" t="s">
        <v>586</v>
      </c>
    </row>
    <row r="1003" spans="1:4" x14ac:dyDescent="0.15">
      <c r="A1003" s="128" t="s">
        <v>1226</v>
      </c>
      <c r="B1003" s="128" t="s">
        <v>1238</v>
      </c>
      <c r="C1003" s="128" t="s">
        <v>1915</v>
      </c>
      <c r="D1003" s="128" t="s">
        <v>1590</v>
      </c>
    </row>
    <row r="1004" spans="1:4" x14ac:dyDescent="0.15">
      <c r="A1004" s="128"/>
      <c r="B1004" s="128"/>
      <c r="C1004" s="128"/>
      <c r="D1004" s="128" t="s">
        <v>586</v>
      </c>
    </row>
    <row r="1005" spans="1:4" x14ac:dyDescent="0.15">
      <c r="A1005" s="128" t="s">
        <v>1239</v>
      </c>
      <c r="B1005" s="128" t="s">
        <v>1240</v>
      </c>
      <c r="C1005" s="128" t="s">
        <v>1915</v>
      </c>
      <c r="D1005" s="128" t="s">
        <v>1590</v>
      </c>
    </row>
    <row r="1006" spans="1:4" x14ac:dyDescent="0.15">
      <c r="A1006" s="128"/>
      <c r="B1006" s="128"/>
      <c r="C1006" s="128"/>
      <c r="D1006" s="128" t="s">
        <v>586</v>
      </c>
    </row>
    <row r="1007" spans="1:4" x14ac:dyDescent="0.15">
      <c r="A1007" s="128" t="s">
        <v>87</v>
      </c>
      <c r="B1007" s="128" t="s">
        <v>115</v>
      </c>
      <c r="C1007" s="128" t="s">
        <v>1915</v>
      </c>
      <c r="D1007" s="128" t="s">
        <v>1590</v>
      </c>
    </row>
    <row r="1008" spans="1:4" x14ac:dyDescent="0.15">
      <c r="A1008" s="128"/>
      <c r="B1008" s="128"/>
      <c r="C1008" s="128"/>
      <c r="D1008" s="128" t="s">
        <v>586</v>
      </c>
    </row>
    <row r="1009" spans="1:4" x14ac:dyDescent="0.15">
      <c r="A1009" s="128" t="s">
        <v>1241</v>
      </c>
      <c r="B1009" s="128" t="s">
        <v>1242</v>
      </c>
      <c r="C1009" s="128" t="s">
        <v>1915</v>
      </c>
      <c r="D1009" s="128" t="s">
        <v>1597</v>
      </c>
    </row>
    <row r="1010" spans="1:4" x14ac:dyDescent="0.15">
      <c r="A1010" s="128"/>
      <c r="B1010" s="128"/>
      <c r="C1010" s="128"/>
      <c r="D1010" s="128" t="s">
        <v>1590</v>
      </c>
    </row>
    <row r="1011" spans="1:4" x14ac:dyDescent="0.15">
      <c r="A1011" s="128"/>
      <c r="B1011" s="128"/>
      <c r="C1011" s="128"/>
      <c r="D1011" s="128" t="s">
        <v>545</v>
      </c>
    </row>
    <row r="1012" spans="1:4" x14ac:dyDescent="0.15">
      <c r="A1012" s="128" t="s">
        <v>2010</v>
      </c>
      <c r="B1012" s="128" t="s">
        <v>1405</v>
      </c>
      <c r="C1012" s="128" t="s">
        <v>1915</v>
      </c>
      <c r="D1012" s="128" t="s">
        <v>587</v>
      </c>
    </row>
    <row r="1013" spans="1:4" x14ac:dyDescent="0.15">
      <c r="A1013" s="128"/>
      <c r="B1013" s="128"/>
      <c r="C1013" s="128"/>
      <c r="D1013" s="128" t="s">
        <v>1597</v>
      </c>
    </row>
    <row r="1014" spans="1:4" x14ac:dyDescent="0.15">
      <c r="A1014" s="128"/>
      <c r="B1014" s="128"/>
      <c r="C1014" s="128"/>
      <c r="D1014" s="128" t="s">
        <v>1590</v>
      </c>
    </row>
    <row r="1015" spans="1:4" x14ac:dyDescent="0.15">
      <c r="A1015" s="128"/>
      <c r="B1015" s="128"/>
      <c r="C1015" s="128"/>
      <c r="D1015" s="128" t="s">
        <v>545</v>
      </c>
    </row>
    <row r="1016" spans="1:4" x14ac:dyDescent="0.15">
      <c r="A1016" s="128"/>
      <c r="B1016" s="128"/>
      <c r="C1016" s="128"/>
      <c r="D1016" s="128" t="s">
        <v>1593</v>
      </c>
    </row>
    <row r="1017" spans="1:4" x14ac:dyDescent="0.15">
      <c r="A1017" s="128"/>
      <c r="B1017" s="128"/>
      <c r="C1017" s="128"/>
      <c r="D1017" s="128" t="s">
        <v>1591</v>
      </c>
    </row>
    <row r="1018" spans="1:4" x14ac:dyDescent="0.15">
      <c r="A1018" s="128"/>
      <c r="B1018" s="128"/>
      <c r="C1018" s="128"/>
      <c r="D1018" s="128" t="s">
        <v>1477</v>
      </c>
    </row>
    <row r="1019" spans="1:4" x14ac:dyDescent="0.15">
      <c r="A1019" s="128" t="s">
        <v>2051</v>
      </c>
      <c r="B1019" s="128" t="s">
        <v>1985</v>
      </c>
      <c r="C1019" s="128" t="s">
        <v>1915</v>
      </c>
      <c r="D1019" s="128" t="s">
        <v>1597</v>
      </c>
    </row>
    <row r="1020" spans="1:4" x14ac:dyDescent="0.15">
      <c r="A1020" s="128"/>
      <c r="B1020" s="128"/>
      <c r="C1020" s="128"/>
      <c r="D1020" s="128" t="s">
        <v>1590</v>
      </c>
    </row>
    <row r="1021" spans="1:4" x14ac:dyDescent="0.15">
      <c r="A1021" s="128" t="s">
        <v>2052</v>
      </c>
      <c r="B1021" s="129" t="s">
        <v>1986</v>
      </c>
      <c r="C1021" s="129" t="s">
        <v>1915</v>
      </c>
      <c r="D1021" s="129" t="s">
        <v>1597</v>
      </c>
    </row>
    <row r="1022" spans="1:4" x14ac:dyDescent="0.15">
      <c r="A1022" s="128"/>
      <c r="B1022" s="128"/>
      <c r="C1022" s="128"/>
      <c r="D1022" s="128" t="s">
        <v>1590</v>
      </c>
    </row>
    <row r="1023" spans="1:4" x14ac:dyDescent="0.15">
      <c r="A1023" s="128" t="s">
        <v>2040</v>
      </c>
      <c r="B1023" s="128" t="s">
        <v>1987</v>
      </c>
      <c r="C1023" s="128" t="s">
        <v>1915</v>
      </c>
      <c r="D1023" s="128" t="s">
        <v>1597</v>
      </c>
    </row>
    <row r="1024" spans="1:4" x14ac:dyDescent="0.15">
      <c r="A1024" s="128"/>
      <c r="B1024" s="128"/>
      <c r="C1024" s="128"/>
      <c r="D1024" s="128" t="s">
        <v>580</v>
      </c>
    </row>
    <row r="1025" spans="1:4" x14ac:dyDescent="0.15">
      <c r="A1025" s="128"/>
      <c r="B1025" s="128"/>
      <c r="C1025" s="128"/>
      <c r="D1025" s="128" t="s">
        <v>1590</v>
      </c>
    </row>
    <row r="1026" spans="1:4" x14ac:dyDescent="0.15">
      <c r="A1026" s="128"/>
      <c r="B1026" s="128"/>
      <c r="C1026" s="128"/>
      <c r="D1026" s="128" t="s">
        <v>545</v>
      </c>
    </row>
    <row r="1027" spans="1:4" x14ac:dyDescent="0.15">
      <c r="A1027" s="128" t="s">
        <v>1162</v>
      </c>
      <c r="B1027" s="128" t="s">
        <v>1404</v>
      </c>
      <c r="C1027" s="128" t="s">
        <v>1915</v>
      </c>
      <c r="D1027" s="128" t="s">
        <v>1597</v>
      </c>
    </row>
    <row r="1028" spans="1:4" x14ac:dyDescent="0.15">
      <c r="A1028" s="128"/>
      <c r="B1028" s="128"/>
      <c r="C1028" s="128"/>
      <c r="D1028" s="128" t="s">
        <v>580</v>
      </c>
    </row>
    <row r="1029" spans="1:4" x14ac:dyDescent="0.15">
      <c r="A1029" s="128"/>
      <c r="B1029" s="128"/>
      <c r="C1029" s="128"/>
      <c r="D1029" s="128" t="s">
        <v>1590</v>
      </c>
    </row>
    <row r="1030" spans="1:4" x14ac:dyDescent="0.15">
      <c r="A1030" s="128"/>
      <c r="B1030" s="128"/>
      <c r="C1030" s="128"/>
      <c r="D1030" s="128" t="s">
        <v>1593</v>
      </c>
    </row>
    <row r="1031" spans="1:4" x14ac:dyDescent="0.15">
      <c r="A1031" s="128"/>
      <c r="B1031" s="128"/>
      <c r="C1031" s="128"/>
      <c r="D1031" s="128" t="s">
        <v>1591</v>
      </c>
    </row>
    <row r="1032" spans="1:4" x14ac:dyDescent="0.15">
      <c r="A1032" s="128"/>
      <c r="B1032" s="128"/>
      <c r="C1032" s="128"/>
      <c r="D1032" s="128" t="s">
        <v>586</v>
      </c>
    </row>
    <row r="1033" spans="1:4" x14ac:dyDescent="0.15">
      <c r="A1033" s="128" t="s">
        <v>2034</v>
      </c>
      <c r="B1033" s="128" t="s">
        <v>1406</v>
      </c>
      <c r="C1033" s="128" t="s">
        <v>1915</v>
      </c>
      <c r="D1033" s="128" t="s">
        <v>587</v>
      </c>
    </row>
    <row r="1034" spans="1:4" x14ac:dyDescent="0.15">
      <c r="A1034" s="128"/>
      <c r="B1034" s="128"/>
      <c r="C1034" s="128"/>
      <c r="D1034" s="128" t="s">
        <v>1597</v>
      </c>
    </row>
    <row r="1035" spans="1:4" x14ac:dyDescent="0.15">
      <c r="A1035" s="128"/>
      <c r="B1035" s="128"/>
      <c r="C1035" s="128"/>
      <c r="D1035" s="128" t="s">
        <v>1590</v>
      </c>
    </row>
    <row r="1036" spans="1:4" x14ac:dyDescent="0.15">
      <c r="A1036" s="128"/>
      <c r="B1036" s="128"/>
      <c r="C1036" s="128"/>
      <c r="D1036" s="128" t="s">
        <v>545</v>
      </c>
    </row>
    <row r="1037" spans="1:4" x14ac:dyDescent="0.15">
      <c r="A1037" s="128"/>
      <c r="B1037" s="128"/>
      <c r="C1037" s="128"/>
      <c r="D1037" s="128" t="s">
        <v>1477</v>
      </c>
    </row>
    <row r="1038" spans="1:4" x14ac:dyDescent="0.15">
      <c r="A1038" s="128" t="s">
        <v>2019</v>
      </c>
      <c r="B1038" s="128" t="s">
        <v>921</v>
      </c>
      <c r="C1038" s="128" t="s">
        <v>1915</v>
      </c>
      <c r="D1038" s="128" t="s">
        <v>1590</v>
      </c>
    </row>
    <row r="1039" spans="1:4" x14ac:dyDescent="0.15">
      <c r="A1039" s="128"/>
      <c r="B1039" s="128"/>
      <c r="C1039" s="128"/>
      <c r="D1039" s="128" t="s">
        <v>545</v>
      </c>
    </row>
    <row r="1040" spans="1:4" x14ac:dyDescent="0.15">
      <c r="A1040" s="128" t="s">
        <v>2015</v>
      </c>
      <c r="B1040" s="128" t="s">
        <v>922</v>
      </c>
      <c r="C1040" s="128" t="s">
        <v>1915</v>
      </c>
      <c r="D1040" s="128" t="s">
        <v>1590</v>
      </c>
    </row>
    <row r="1041" spans="1:4" x14ac:dyDescent="0.15">
      <c r="A1041" s="128"/>
      <c r="B1041" s="128"/>
      <c r="C1041" s="128"/>
      <c r="D1041" s="128" t="s">
        <v>545</v>
      </c>
    </row>
    <row r="1042" spans="1:4" x14ac:dyDescent="0.15">
      <c r="A1042" s="128"/>
      <c r="B1042" s="128"/>
      <c r="C1042" s="128"/>
      <c r="D1042" s="128" t="s">
        <v>543</v>
      </c>
    </row>
    <row r="1043" spans="1:4" x14ac:dyDescent="0.15">
      <c r="A1043" s="128"/>
      <c r="B1043" s="128"/>
      <c r="C1043" s="128"/>
      <c r="D1043" s="128" t="s">
        <v>1477</v>
      </c>
    </row>
    <row r="1044" spans="1:4" x14ac:dyDescent="0.15">
      <c r="A1044" s="128" t="s">
        <v>2020</v>
      </c>
      <c r="B1044" s="128" t="s">
        <v>923</v>
      </c>
      <c r="C1044" s="128" t="s">
        <v>1915</v>
      </c>
      <c r="D1044" s="128" t="s">
        <v>1590</v>
      </c>
    </row>
    <row r="1045" spans="1:4" x14ac:dyDescent="0.15">
      <c r="A1045" s="128"/>
      <c r="B1045" s="128"/>
      <c r="C1045" s="128"/>
      <c r="D1045" s="128" t="s">
        <v>545</v>
      </c>
    </row>
    <row r="1046" spans="1:4" x14ac:dyDescent="0.15">
      <c r="A1046" s="128"/>
      <c r="B1046" s="128"/>
      <c r="C1046" s="128"/>
      <c r="D1046" s="128" t="s">
        <v>543</v>
      </c>
    </row>
    <row r="1047" spans="1:4" x14ac:dyDescent="0.15">
      <c r="A1047" s="128" t="s">
        <v>2021</v>
      </c>
      <c r="B1047" s="128" t="s">
        <v>924</v>
      </c>
      <c r="C1047" s="128" t="s">
        <v>1915</v>
      </c>
      <c r="D1047" s="128" t="s">
        <v>1590</v>
      </c>
    </row>
    <row r="1048" spans="1:4" x14ac:dyDescent="0.15">
      <c r="A1048" s="128"/>
      <c r="B1048" s="128"/>
      <c r="C1048" s="128"/>
      <c r="D1048" s="128" t="s">
        <v>545</v>
      </c>
    </row>
    <row r="1049" spans="1:4" x14ac:dyDescent="0.15">
      <c r="A1049" s="128" t="s">
        <v>2022</v>
      </c>
      <c r="B1049" s="128" t="s">
        <v>925</v>
      </c>
      <c r="C1049" s="128" t="s">
        <v>1915</v>
      </c>
      <c r="D1049" s="128" t="s">
        <v>1590</v>
      </c>
    </row>
    <row r="1050" spans="1:4" x14ac:dyDescent="0.15">
      <c r="A1050" s="128"/>
      <c r="B1050" s="128"/>
      <c r="C1050" s="128"/>
      <c r="D1050" s="128" t="s">
        <v>545</v>
      </c>
    </row>
    <row r="1051" spans="1:4" x14ac:dyDescent="0.15">
      <c r="A1051" s="128" t="s">
        <v>2023</v>
      </c>
      <c r="B1051" s="128" t="s">
        <v>926</v>
      </c>
      <c r="C1051" s="128" t="s">
        <v>1915</v>
      </c>
      <c r="D1051" s="128" t="s">
        <v>1590</v>
      </c>
    </row>
    <row r="1052" spans="1:4" x14ac:dyDescent="0.15">
      <c r="A1052" s="128"/>
      <c r="B1052" s="128"/>
      <c r="C1052" s="128"/>
      <c r="D1052" s="128" t="s">
        <v>545</v>
      </c>
    </row>
    <row r="1053" spans="1:4" x14ac:dyDescent="0.15">
      <c r="A1053" s="128" t="s">
        <v>2024</v>
      </c>
      <c r="B1053" s="128" t="s">
        <v>927</v>
      </c>
      <c r="C1053" s="128" t="s">
        <v>1915</v>
      </c>
      <c r="D1053" s="128" t="s">
        <v>1590</v>
      </c>
    </row>
    <row r="1054" spans="1:4" x14ac:dyDescent="0.15">
      <c r="A1054" s="128"/>
      <c r="B1054" s="129"/>
      <c r="C1054" s="128"/>
      <c r="D1054" s="128" t="s">
        <v>545</v>
      </c>
    </row>
    <row r="1055" spans="1:4" x14ac:dyDescent="0.15">
      <c r="A1055" s="128"/>
      <c r="B1055" s="128"/>
      <c r="C1055" s="128"/>
      <c r="D1055" s="128" t="s">
        <v>1477</v>
      </c>
    </row>
    <row r="1056" spans="1:4" x14ac:dyDescent="0.15">
      <c r="A1056" s="128" t="s">
        <v>2016</v>
      </c>
      <c r="B1056" s="128" t="s">
        <v>928</v>
      </c>
      <c r="C1056" s="128" t="s">
        <v>1915</v>
      </c>
      <c r="D1056" s="128" t="s">
        <v>1590</v>
      </c>
    </row>
    <row r="1057" spans="1:4" x14ac:dyDescent="0.15">
      <c r="A1057" s="128"/>
      <c r="B1057" s="128"/>
      <c r="C1057" s="128"/>
      <c r="D1057" s="128" t="s">
        <v>545</v>
      </c>
    </row>
    <row r="1058" spans="1:4" x14ac:dyDescent="0.15">
      <c r="A1058" s="128"/>
      <c r="B1058" s="128"/>
      <c r="C1058" s="128"/>
      <c r="D1058" s="128" t="s">
        <v>543</v>
      </c>
    </row>
    <row r="1059" spans="1:4" x14ac:dyDescent="0.15">
      <c r="A1059" s="128"/>
      <c r="B1059" s="128"/>
      <c r="C1059" s="128"/>
      <c r="D1059" s="128" t="s">
        <v>1477</v>
      </c>
    </row>
    <row r="1060" spans="1:4" x14ac:dyDescent="0.15">
      <c r="A1060" s="128" t="s">
        <v>2025</v>
      </c>
      <c r="B1060" s="128" t="s">
        <v>929</v>
      </c>
      <c r="C1060" s="128" t="s">
        <v>1915</v>
      </c>
      <c r="D1060" s="128" t="s">
        <v>1590</v>
      </c>
    </row>
    <row r="1061" spans="1:4" x14ac:dyDescent="0.15">
      <c r="A1061" s="128"/>
      <c r="B1061" s="128"/>
      <c r="C1061" s="128"/>
      <c r="D1061" s="128" t="s">
        <v>545</v>
      </c>
    </row>
    <row r="1062" spans="1:4" x14ac:dyDescent="0.15">
      <c r="A1062" s="128" t="s">
        <v>2026</v>
      </c>
      <c r="B1062" s="128" t="s">
        <v>930</v>
      </c>
      <c r="C1062" s="128" t="s">
        <v>1915</v>
      </c>
      <c r="D1062" s="128" t="s">
        <v>1590</v>
      </c>
    </row>
    <row r="1063" spans="1:4" x14ac:dyDescent="0.15">
      <c r="A1063" s="128"/>
      <c r="B1063" s="128"/>
      <c r="C1063" s="128"/>
      <c r="D1063" s="128" t="s">
        <v>545</v>
      </c>
    </row>
    <row r="1064" spans="1:4" x14ac:dyDescent="0.15">
      <c r="A1064" s="128"/>
      <c r="B1064" s="128"/>
      <c r="C1064" s="128"/>
      <c r="D1064" s="128" t="s">
        <v>1477</v>
      </c>
    </row>
    <row r="1065" spans="1:4" x14ac:dyDescent="0.15">
      <c r="A1065" s="128" t="s">
        <v>2027</v>
      </c>
      <c r="B1065" s="128" t="s">
        <v>931</v>
      </c>
      <c r="C1065" s="128" t="s">
        <v>1915</v>
      </c>
      <c r="D1065" s="128" t="s">
        <v>1590</v>
      </c>
    </row>
    <row r="1066" spans="1:4" x14ac:dyDescent="0.15">
      <c r="A1066" s="128"/>
      <c r="B1066" s="128"/>
      <c r="C1066" s="128"/>
      <c r="D1066" s="128" t="s">
        <v>545</v>
      </c>
    </row>
    <row r="1067" spans="1:4" x14ac:dyDescent="0.15">
      <c r="A1067" s="128" t="s">
        <v>2028</v>
      </c>
      <c r="B1067" s="128" t="s">
        <v>932</v>
      </c>
      <c r="C1067" s="128" t="s">
        <v>1915</v>
      </c>
      <c r="D1067" s="128" t="s">
        <v>1590</v>
      </c>
    </row>
    <row r="1068" spans="1:4" x14ac:dyDescent="0.15">
      <c r="A1068" s="128"/>
      <c r="B1068" s="128"/>
      <c r="C1068" s="128"/>
      <c r="D1068" s="128" t="s">
        <v>545</v>
      </c>
    </row>
    <row r="1069" spans="1:4" x14ac:dyDescent="0.15">
      <c r="A1069" s="128"/>
      <c r="B1069" s="128"/>
      <c r="C1069" s="128"/>
      <c r="D1069" s="128" t="s">
        <v>543</v>
      </c>
    </row>
    <row r="1070" spans="1:4" x14ac:dyDescent="0.15">
      <c r="A1070" s="128"/>
      <c r="B1070" s="128"/>
      <c r="C1070" s="128"/>
      <c r="D1070" s="128" t="s">
        <v>1477</v>
      </c>
    </row>
    <row r="1071" spans="1:4" x14ac:dyDescent="0.15">
      <c r="A1071" s="128" t="s">
        <v>2029</v>
      </c>
      <c r="B1071" s="128" t="s">
        <v>933</v>
      </c>
      <c r="C1071" s="128" t="s">
        <v>1915</v>
      </c>
      <c r="D1071" s="128" t="s">
        <v>1590</v>
      </c>
    </row>
    <row r="1072" spans="1:4" x14ac:dyDescent="0.15">
      <c r="A1072" s="128"/>
      <c r="B1072" s="128"/>
      <c r="C1072" s="128"/>
      <c r="D1072" s="128" t="s">
        <v>545</v>
      </c>
    </row>
    <row r="1073" spans="1:4" x14ac:dyDescent="0.15">
      <c r="A1073" s="128" t="s">
        <v>1471</v>
      </c>
      <c r="B1073" s="128" t="s">
        <v>934</v>
      </c>
      <c r="C1073" s="128" t="s">
        <v>1915</v>
      </c>
      <c r="D1073" s="128" t="s">
        <v>1590</v>
      </c>
    </row>
    <row r="1074" spans="1:4" x14ac:dyDescent="0.15">
      <c r="A1074" s="128"/>
      <c r="B1074" s="128"/>
      <c r="C1074" s="128"/>
      <c r="D1074" s="128" t="s">
        <v>545</v>
      </c>
    </row>
    <row r="1075" spans="1:4" x14ac:dyDescent="0.15">
      <c r="A1075" s="128" t="s">
        <v>2030</v>
      </c>
      <c r="B1075" s="128" t="s">
        <v>935</v>
      </c>
      <c r="C1075" s="128" t="s">
        <v>1915</v>
      </c>
      <c r="D1075" s="128" t="s">
        <v>1590</v>
      </c>
    </row>
    <row r="1076" spans="1:4" x14ac:dyDescent="0.15">
      <c r="A1076" s="128"/>
      <c r="B1076" s="128"/>
      <c r="C1076" s="128"/>
      <c r="D1076" s="128" t="s">
        <v>545</v>
      </c>
    </row>
    <row r="1077" spans="1:4" x14ac:dyDescent="0.15">
      <c r="A1077" s="128" t="s">
        <v>2017</v>
      </c>
      <c r="B1077" s="128" t="s">
        <v>936</v>
      </c>
      <c r="C1077" s="128" t="s">
        <v>1915</v>
      </c>
      <c r="D1077" s="128" t="s">
        <v>1590</v>
      </c>
    </row>
    <row r="1078" spans="1:4" x14ac:dyDescent="0.15">
      <c r="A1078" s="128"/>
      <c r="B1078" s="128"/>
      <c r="C1078" s="128"/>
      <c r="D1078" s="128" t="s">
        <v>545</v>
      </c>
    </row>
    <row r="1079" spans="1:4" x14ac:dyDescent="0.15">
      <c r="A1079" s="128" t="s">
        <v>2018</v>
      </c>
      <c r="B1079" s="128" t="s">
        <v>937</v>
      </c>
      <c r="C1079" s="128" t="s">
        <v>1915</v>
      </c>
      <c r="D1079" s="128" t="s">
        <v>1590</v>
      </c>
    </row>
    <row r="1080" spans="1:4" x14ac:dyDescent="0.15">
      <c r="A1080" s="128"/>
      <c r="B1080" s="128"/>
      <c r="C1080" s="128"/>
      <c r="D1080" s="128" t="s">
        <v>545</v>
      </c>
    </row>
    <row r="1081" spans="1:4" x14ac:dyDescent="0.15">
      <c r="A1081" s="128"/>
      <c r="B1081" s="128"/>
      <c r="C1081" s="128"/>
      <c r="D1081" s="128" t="s">
        <v>543</v>
      </c>
    </row>
    <row r="1082" spans="1:4" x14ac:dyDescent="0.15">
      <c r="A1082" s="128"/>
      <c r="B1082" s="128"/>
      <c r="C1082" s="128"/>
      <c r="D1082" s="128" t="s">
        <v>1477</v>
      </c>
    </row>
    <row r="1083" spans="1:4" x14ac:dyDescent="0.15">
      <c r="A1083" s="128" t="s">
        <v>2031</v>
      </c>
      <c r="B1083" s="128" t="s">
        <v>938</v>
      </c>
      <c r="C1083" s="128" t="s">
        <v>1915</v>
      </c>
      <c r="D1083" s="128" t="s">
        <v>1590</v>
      </c>
    </row>
    <row r="1084" spans="1:4" x14ac:dyDescent="0.15">
      <c r="A1084" s="128"/>
      <c r="B1084" s="128"/>
      <c r="C1084" s="128"/>
      <c r="D1084" s="128" t="s">
        <v>545</v>
      </c>
    </row>
    <row r="1085" spans="1:4" x14ac:dyDescent="0.15">
      <c r="A1085" s="128" t="s">
        <v>2032</v>
      </c>
      <c r="B1085" s="128" t="s">
        <v>939</v>
      </c>
      <c r="C1085" s="128" t="s">
        <v>1915</v>
      </c>
      <c r="D1085" s="128" t="s">
        <v>1590</v>
      </c>
    </row>
    <row r="1086" spans="1:4" x14ac:dyDescent="0.15">
      <c r="A1086" s="128"/>
      <c r="B1086" s="128"/>
      <c r="C1086" s="128"/>
      <c r="D1086" s="128" t="s">
        <v>545</v>
      </c>
    </row>
    <row r="1087" spans="1:4" x14ac:dyDescent="0.15">
      <c r="A1087" s="128"/>
      <c r="B1087" s="128"/>
      <c r="C1087" s="128"/>
      <c r="D1087" s="128" t="s">
        <v>1477</v>
      </c>
    </row>
    <row r="1088" spans="1:4" x14ac:dyDescent="0.15">
      <c r="A1088" s="128" t="s">
        <v>2035</v>
      </c>
      <c r="B1088" s="128" t="s">
        <v>1989</v>
      </c>
      <c r="C1088" s="128" t="s">
        <v>1915</v>
      </c>
      <c r="D1088" s="128" t="s">
        <v>1597</v>
      </c>
    </row>
    <row r="1089" spans="1:4" x14ac:dyDescent="0.15">
      <c r="A1089" s="128"/>
      <c r="B1089" s="129"/>
      <c r="C1089" s="129"/>
      <c r="D1089" s="129" t="s">
        <v>1590</v>
      </c>
    </row>
    <row r="1090" spans="1:4" x14ac:dyDescent="0.15">
      <c r="A1090" s="128"/>
      <c r="B1090" s="128"/>
      <c r="C1090" s="128"/>
      <c r="D1090" s="128" t="s">
        <v>545</v>
      </c>
    </row>
    <row r="1091" spans="1:4" x14ac:dyDescent="0.15">
      <c r="A1091" s="128" t="s">
        <v>2036</v>
      </c>
      <c r="B1091" s="128" t="s">
        <v>1990</v>
      </c>
      <c r="C1091" s="128" t="s">
        <v>1915</v>
      </c>
      <c r="D1091" s="128" t="s">
        <v>1597</v>
      </c>
    </row>
    <row r="1092" spans="1:4" x14ac:dyDescent="0.15">
      <c r="A1092" s="128"/>
      <c r="B1092" s="128"/>
      <c r="C1092" s="128"/>
      <c r="D1092" s="128" t="s">
        <v>1590</v>
      </c>
    </row>
    <row r="1093" spans="1:4" x14ac:dyDescent="0.15">
      <c r="A1093" s="128"/>
      <c r="B1093" s="128"/>
      <c r="C1093" s="128"/>
      <c r="D1093" s="128" t="s">
        <v>545</v>
      </c>
    </row>
    <row r="1094" spans="1:4" x14ac:dyDescent="0.15">
      <c r="A1094" s="128" t="s">
        <v>2041</v>
      </c>
      <c r="B1094" s="128" t="s">
        <v>1988</v>
      </c>
      <c r="C1094" s="128" t="s">
        <v>1915</v>
      </c>
      <c r="D1094" s="128" t="s">
        <v>1597</v>
      </c>
    </row>
    <row r="1095" spans="1:4" x14ac:dyDescent="0.15">
      <c r="A1095" s="128"/>
      <c r="B1095" s="128"/>
      <c r="C1095" s="128"/>
      <c r="D1095" s="128" t="s">
        <v>1590</v>
      </c>
    </row>
    <row r="1096" spans="1:4" x14ac:dyDescent="0.15">
      <c r="A1096" s="128"/>
      <c r="B1096" s="128"/>
      <c r="C1096" s="128"/>
      <c r="D1096" s="128" t="s">
        <v>545</v>
      </c>
    </row>
    <row r="1097" spans="1:4" x14ac:dyDescent="0.15">
      <c r="A1097" s="128" t="s">
        <v>2037</v>
      </c>
      <c r="B1097" s="128" t="s">
        <v>1991</v>
      </c>
      <c r="C1097" s="128" t="s">
        <v>1915</v>
      </c>
      <c r="D1097" s="128" t="s">
        <v>1597</v>
      </c>
    </row>
    <row r="1098" spans="1:4" x14ac:dyDescent="0.15">
      <c r="A1098" s="128"/>
      <c r="B1098" s="128"/>
      <c r="C1098" s="128"/>
      <c r="D1098" s="128" t="s">
        <v>1590</v>
      </c>
    </row>
    <row r="1099" spans="1:4" x14ac:dyDescent="0.15">
      <c r="A1099" s="128"/>
      <c r="B1099" s="128"/>
      <c r="C1099" s="128"/>
      <c r="D1099" s="128" t="s">
        <v>545</v>
      </c>
    </row>
    <row r="1100" spans="1:4" x14ac:dyDescent="0.15">
      <c r="A1100" s="128" t="s">
        <v>2077</v>
      </c>
      <c r="B1100" s="128" t="s">
        <v>64</v>
      </c>
      <c r="C1100" s="128" t="s">
        <v>1915</v>
      </c>
      <c r="D1100" s="128" t="s">
        <v>1597</v>
      </c>
    </row>
    <row r="1101" spans="1:4" x14ac:dyDescent="0.15">
      <c r="A1101" s="128"/>
      <c r="B1101" s="128"/>
      <c r="C1101" s="128"/>
      <c r="D1101" s="128" t="s">
        <v>1590</v>
      </c>
    </row>
    <row r="1102" spans="1:4" x14ac:dyDescent="0.15">
      <c r="A1102" s="128" t="s">
        <v>1243</v>
      </c>
      <c r="B1102" s="128" t="s">
        <v>1244</v>
      </c>
      <c r="C1102" s="128" t="s">
        <v>1915</v>
      </c>
      <c r="D1102" s="128" t="s">
        <v>1597</v>
      </c>
    </row>
    <row r="1103" spans="1:4" x14ac:dyDescent="0.15">
      <c r="A1103" s="128"/>
      <c r="B1103" s="128"/>
      <c r="C1103" s="128"/>
      <c r="D1103" s="128" t="s">
        <v>1590</v>
      </c>
    </row>
    <row r="1104" spans="1:4" x14ac:dyDescent="0.15">
      <c r="A1104" s="128"/>
      <c r="B1104" s="128"/>
      <c r="C1104" s="128"/>
      <c r="D1104" s="128" t="s">
        <v>545</v>
      </c>
    </row>
    <row r="1105" spans="1:4" x14ac:dyDescent="0.15">
      <c r="A1105" s="128" t="s">
        <v>843</v>
      </c>
      <c r="B1105" s="128" t="s">
        <v>1246</v>
      </c>
      <c r="C1105" s="128" t="s">
        <v>1916</v>
      </c>
      <c r="D1105" s="128" t="s">
        <v>1597</v>
      </c>
    </row>
    <row r="1106" spans="1:4" x14ac:dyDescent="0.15">
      <c r="A1106" s="128"/>
      <c r="B1106" s="128"/>
      <c r="C1106" s="128"/>
      <c r="D1106" s="128" t="s">
        <v>580</v>
      </c>
    </row>
    <row r="1107" spans="1:4" x14ac:dyDescent="0.15">
      <c r="A1107" s="128"/>
      <c r="B1107" s="128"/>
      <c r="C1107" s="128"/>
      <c r="D1107" s="128" t="s">
        <v>1590</v>
      </c>
    </row>
    <row r="1108" spans="1:4" x14ac:dyDescent="0.15">
      <c r="A1108" s="128"/>
      <c r="B1108" s="128"/>
      <c r="C1108" s="128"/>
      <c r="D1108" s="128" t="s">
        <v>543</v>
      </c>
    </row>
    <row r="1109" spans="1:4" x14ac:dyDescent="0.15">
      <c r="A1109" s="128" t="s">
        <v>266</v>
      </c>
      <c r="B1109" s="128" t="s">
        <v>1248</v>
      </c>
      <c r="C1109" s="128" t="s">
        <v>1916</v>
      </c>
      <c r="D1109" s="128" t="s">
        <v>1597</v>
      </c>
    </row>
    <row r="1110" spans="1:4" x14ac:dyDescent="0.15">
      <c r="A1110" s="128"/>
      <c r="B1110" s="128"/>
      <c r="C1110" s="128"/>
      <c r="D1110" s="128" t="s">
        <v>580</v>
      </c>
    </row>
    <row r="1111" spans="1:4" x14ac:dyDescent="0.15">
      <c r="A1111" s="128"/>
      <c r="B1111" s="128"/>
      <c r="C1111" s="128"/>
      <c r="D1111" s="128" t="s">
        <v>1590</v>
      </c>
    </row>
    <row r="1112" spans="1:4" x14ac:dyDescent="0.15">
      <c r="A1112" s="128"/>
      <c r="B1112" s="128"/>
      <c r="C1112" s="128"/>
      <c r="D1112" s="128" t="s">
        <v>543</v>
      </c>
    </row>
    <row r="1113" spans="1:4" x14ac:dyDescent="0.15">
      <c r="A1113" s="128" t="s">
        <v>1249</v>
      </c>
      <c r="B1113" s="128" t="s">
        <v>1250</v>
      </c>
      <c r="C1113" s="128" t="s">
        <v>1916</v>
      </c>
      <c r="D1113" s="128" t="s">
        <v>580</v>
      </c>
    </row>
    <row r="1114" spans="1:4" x14ac:dyDescent="0.15">
      <c r="A1114" s="128"/>
      <c r="B1114" s="128"/>
      <c r="C1114" s="128"/>
      <c r="D1114" s="128" t="s">
        <v>1592</v>
      </c>
    </row>
    <row r="1115" spans="1:4" x14ac:dyDescent="0.15">
      <c r="A1115" s="128"/>
      <c r="B1115" s="128"/>
      <c r="C1115" s="128"/>
      <c r="D1115" s="128" t="s">
        <v>543</v>
      </c>
    </row>
    <row r="1116" spans="1:4" x14ac:dyDescent="0.15">
      <c r="A1116" s="128" t="s">
        <v>1251</v>
      </c>
      <c r="B1116" s="128" t="s">
        <v>1252</v>
      </c>
      <c r="C1116" s="128" t="s">
        <v>1916</v>
      </c>
      <c r="D1116" s="128" t="s">
        <v>580</v>
      </c>
    </row>
    <row r="1117" spans="1:4" x14ac:dyDescent="0.15">
      <c r="A1117" s="128"/>
      <c r="B1117" s="128"/>
      <c r="C1117" s="128"/>
      <c r="D1117" s="128" t="s">
        <v>1591</v>
      </c>
    </row>
    <row r="1118" spans="1:4" x14ac:dyDescent="0.15">
      <c r="A1118" s="128"/>
      <c r="B1118" s="128"/>
      <c r="C1118" s="128"/>
      <c r="D1118" s="128" t="s">
        <v>1592</v>
      </c>
    </row>
    <row r="1119" spans="1:4" x14ac:dyDescent="0.15">
      <c r="A1119" s="128"/>
      <c r="B1119" s="128"/>
      <c r="C1119" s="128"/>
      <c r="D1119" s="128" t="s">
        <v>543</v>
      </c>
    </row>
    <row r="1120" spans="1:4" x14ac:dyDescent="0.15">
      <c r="A1120" s="128" t="s">
        <v>1649</v>
      </c>
      <c r="B1120" s="128" t="s">
        <v>1653</v>
      </c>
      <c r="C1120" s="128" t="s">
        <v>1916</v>
      </c>
      <c r="D1120" s="128" t="s">
        <v>1590</v>
      </c>
    </row>
    <row r="1121" spans="1:4" x14ac:dyDescent="0.15">
      <c r="A1121" s="128"/>
      <c r="B1121" s="128"/>
      <c r="C1121" s="128"/>
      <c r="D1121" s="128" t="s">
        <v>543</v>
      </c>
    </row>
    <row r="1122" spans="1:4" x14ac:dyDescent="0.15">
      <c r="A1122" s="128" t="s">
        <v>1648</v>
      </c>
      <c r="B1122" s="128" t="s">
        <v>1652</v>
      </c>
      <c r="C1122" s="128" t="s">
        <v>1916</v>
      </c>
      <c r="D1122" s="128" t="s">
        <v>543</v>
      </c>
    </row>
    <row r="1123" spans="1:4" x14ac:dyDescent="0.15">
      <c r="A1123" s="128" t="s">
        <v>1253</v>
      </c>
      <c r="B1123" s="128" t="s">
        <v>1254</v>
      </c>
      <c r="C1123" s="128" t="s">
        <v>1916</v>
      </c>
      <c r="D1123" s="128" t="s">
        <v>580</v>
      </c>
    </row>
    <row r="1124" spans="1:4" x14ac:dyDescent="0.15">
      <c r="A1124" s="128"/>
      <c r="B1124" s="128"/>
      <c r="C1124" s="128"/>
      <c r="D1124" s="128" t="s">
        <v>1590</v>
      </c>
    </row>
    <row r="1125" spans="1:4" x14ac:dyDescent="0.15">
      <c r="A1125" s="128"/>
      <c r="B1125" s="128"/>
      <c r="C1125" s="128"/>
      <c r="D1125" s="128" t="s">
        <v>1593</v>
      </c>
    </row>
    <row r="1126" spans="1:4" x14ac:dyDescent="0.15">
      <c r="A1126" s="128"/>
      <c r="B1126" s="128"/>
      <c r="C1126" s="128"/>
      <c r="D1126" s="128" t="s">
        <v>1591</v>
      </c>
    </row>
    <row r="1127" spans="1:4" x14ac:dyDescent="0.15">
      <c r="A1127" s="128"/>
      <c r="B1127" s="128"/>
      <c r="C1127" s="128"/>
      <c r="D1127" s="128" t="s">
        <v>1594</v>
      </c>
    </row>
    <row r="1128" spans="1:4" x14ac:dyDescent="0.15">
      <c r="A1128" s="128"/>
      <c r="B1128" s="129"/>
      <c r="C1128" s="128"/>
      <c r="D1128" s="128" t="s">
        <v>543</v>
      </c>
    </row>
    <row r="1129" spans="1:4" x14ac:dyDescent="0.15">
      <c r="A1129" s="128" t="s">
        <v>1255</v>
      </c>
      <c r="B1129" s="134" t="s">
        <v>1256</v>
      </c>
      <c r="C1129" s="128" t="s">
        <v>1916</v>
      </c>
      <c r="D1129" s="128" t="s">
        <v>580</v>
      </c>
    </row>
    <row r="1130" spans="1:4" x14ac:dyDescent="0.15">
      <c r="A1130" s="128"/>
      <c r="B1130" s="128"/>
      <c r="C1130" s="128"/>
      <c r="D1130" s="128" t="s">
        <v>543</v>
      </c>
    </row>
    <row r="1131" spans="1:4" x14ac:dyDescent="0.15">
      <c r="A1131" s="128" t="s">
        <v>47</v>
      </c>
      <c r="B1131" s="128" t="s">
        <v>1322</v>
      </c>
      <c r="C1131" s="128" t="s">
        <v>1916</v>
      </c>
      <c r="D1131" s="128" t="s">
        <v>543</v>
      </c>
    </row>
    <row r="1132" spans="1:4" x14ac:dyDescent="0.15">
      <c r="A1132" s="128" t="s">
        <v>1187</v>
      </c>
      <c r="B1132" s="128" t="s">
        <v>1344</v>
      </c>
      <c r="C1132" s="128" t="s">
        <v>1916</v>
      </c>
      <c r="D1132" s="128" t="s">
        <v>580</v>
      </c>
    </row>
    <row r="1133" spans="1:4" x14ac:dyDescent="0.15">
      <c r="A1133" s="128"/>
      <c r="B1133" s="128"/>
      <c r="C1133" s="128"/>
      <c r="D1133" s="128" t="s">
        <v>1590</v>
      </c>
    </row>
    <row r="1134" spans="1:4" x14ac:dyDescent="0.15">
      <c r="A1134" s="128"/>
      <c r="B1134" s="128"/>
      <c r="C1134" s="128"/>
      <c r="D1134" s="128" t="s">
        <v>1593</v>
      </c>
    </row>
    <row r="1135" spans="1:4" x14ac:dyDescent="0.15">
      <c r="A1135" s="128"/>
      <c r="B1135" s="128"/>
      <c r="C1135" s="128"/>
      <c r="D1135" s="128" t="s">
        <v>1594</v>
      </c>
    </row>
    <row r="1136" spans="1:4" x14ac:dyDescent="0.15">
      <c r="A1136" s="128"/>
      <c r="B1136" s="128"/>
      <c r="C1136" s="128"/>
      <c r="D1136" s="128" t="s">
        <v>543</v>
      </c>
    </row>
    <row r="1137" spans="1:4" x14ac:dyDescent="0.15">
      <c r="A1137" s="128" t="s">
        <v>1345</v>
      </c>
      <c r="B1137" s="128" t="s">
        <v>1346</v>
      </c>
      <c r="C1137" s="128" t="s">
        <v>1916</v>
      </c>
      <c r="D1137" s="128" t="s">
        <v>580</v>
      </c>
    </row>
    <row r="1138" spans="1:4" x14ac:dyDescent="0.15">
      <c r="A1138" s="128"/>
      <c r="B1138" s="128"/>
      <c r="C1138" s="128"/>
      <c r="D1138" s="128" t="s">
        <v>1590</v>
      </c>
    </row>
    <row r="1139" spans="1:4" x14ac:dyDescent="0.15">
      <c r="A1139" s="128"/>
      <c r="B1139" s="128"/>
      <c r="C1139" s="128"/>
      <c r="D1139" s="128" t="s">
        <v>543</v>
      </c>
    </row>
    <row r="1140" spans="1:4" x14ac:dyDescent="0.15">
      <c r="A1140" s="128" t="s">
        <v>2056</v>
      </c>
      <c r="B1140" s="128" t="s">
        <v>1347</v>
      </c>
      <c r="C1140" s="128" t="s">
        <v>1916</v>
      </c>
      <c r="D1140" s="128" t="s">
        <v>543</v>
      </c>
    </row>
    <row r="1141" spans="1:4" x14ac:dyDescent="0.15">
      <c r="A1141" s="128" t="s">
        <v>2089</v>
      </c>
      <c r="B1141" s="128" t="s">
        <v>461</v>
      </c>
      <c r="C1141" s="128" t="s">
        <v>1916</v>
      </c>
      <c r="D1141" s="128" t="s">
        <v>543</v>
      </c>
    </row>
    <row r="1142" spans="1:4" x14ac:dyDescent="0.15">
      <c r="A1142" s="128" t="s">
        <v>2071</v>
      </c>
      <c r="B1142" s="128" t="s">
        <v>676</v>
      </c>
      <c r="C1142" s="128" t="s">
        <v>1916</v>
      </c>
      <c r="D1142" s="128" t="s">
        <v>543</v>
      </c>
    </row>
    <row r="1143" spans="1:4" x14ac:dyDescent="0.15">
      <c r="A1143" s="128" t="s">
        <v>1166</v>
      </c>
      <c r="B1143" s="128" t="s">
        <v>1323</v>
      </c>
      <c r="C1143" s="128" t="s">
        <v>1916</v>
      </c>
      <c r="D1143" s="128" t="s">
        <v>580</v>
      </c>
    </row>
    <row r="1144" spans="1:4" x14ac:dyDescent="0.15">
      <c r="A1144" s="128"/>
      <c r="B1144" s="128"/>
      <c r="C1144" s="128"/>
      <c r="D1144" s="128" t="s">
        <v>1590</v>
      </c>
    </row>
    <row r="1145" spans="1:4" x14ac:dyDescent="0.15">
      <c r="A1145" s="128"/>
      <c r="B1145" s="128"/>
      <c r="C1145" s="128"/>
      <c r="D1145" s="128" t="s">
        <v>1593</v>
      </c>
    </row>
    <row r="1146" spans="1:4" x14ac:dyDescent="0.15">
      <c r="A1146" s="128"/>
      <c r="B1146" s="128"/>
      <c r="C1146" s="128"/>
      <c r="D1146" s="128" t="s">
        <v>1591</v>
      </c>
    </row>
    <row r="1147" spans="1:4" x14ac:dyDescent="0.15">
      <c r="A1147" s="128"/>
      <c r="B1147" s="128"/>
      <c r="C1147" s="128"/>
      <c r="D1147" s="128" t="s">
        <v>1594</v>
      </c>
    </row>
    <row r="1148" spans="1:4" x14ac:dyDescent="0.15">
      <c r="A1148" s="128"/>
      <c r="B1148" s="128"/>
      <c r="C1148" s="128"/>
      <c r="D1148" s="128" t="s">
        <v>543</v>
      </c>
    </row>
    <row r="1149" spans="1:4" x14ac:dyDescent="0.15">
      <c r="A1149" s="128" t="s">
        <v>1167</v>
      </c>
      <c r="B1149" s="128" t="s">
        <v>1324</v>
      </c>
      <c r="C1149" s="128" t="s">
        <v>1916</v>
      </c>
      <c r="D1149" s="128" t="s">
        <v>543</v>
      </c>
    </row>
    <row r="1150" spans="1:4" x14ac:dyDescent="0.15">
      <c r="A1150" s="128" t="s">
        <v>1472</v>
      </c>
      <c r="B1150" s="128" t="s">
        <v>1468</v>
      </c>
      <c r="C1150" s="128" t="s">
        <v>1916</v>
      </c>
      <c r="D1150" s="128" t="s">
        <v>1590</v>
      </c>
    </row>
    <row r="1151" spans="1:4" x14ac:dyDescent="0.15">
      <c r="A1151" s="128"/>
      <c r="B1151" s="128"/>
      <c r="C1151" s="128"/>
      <c r="D1151" s="128" t="s">
        <v>1593</v>
      </c>
    </row>
    <row r="1152" spans="1:4" x14ac:dyDescent="0.15">
      <c r="A1152" s="128"/>
      <c r="B1152" s="128"/>
      <c r="C1152" s="128"/>
      <c r="D1152" s="128" t="s">
        <v>1591</v>
      </c>
    </row>
    <row r="1153" spans="1:4" x14ac:dyDescent="0.15">
      <c r="A1153" s="128"/>
      <c r="B1153" s="128"/>
      <c r="C1153" s="128"/>
      <c r="D1153" s="128" t="s">
        <v>1594</v>
      </c>
    </row>
    <row r="1154" spans="1:4" x14ac:dyDescent="0.15">
      <c r="A1154" s="128"/>
      <c r="B1154" s="128"/>
      <c r="C1154" s="128"/>
      <c r="D1154" s="128" t="s">
        <v>586</v>
      </c>
    </row>
    <row r="1155" spans="1:4" x14ac:dyDescent="0.15">
      <c r="A1155" s="128" t="s">
        <v>267</v>
      </c>
      <c r="B1155" s="128" t="s">
        <v>383</v>
      </c>
      <c r="C1155" s="128" t="s">
        <v>1916</v>
      </c>
      <c r="D1155" s="128" t="s">
        <v>1590</v>
      </c>
    </row>
    <row r="1156" spans="1:4" x14ac:dyDescent="0.15">
      <c r="A1156" s="128"/>
      <c r="B1156" s="128"/>
      <c r="C1156" s="128"/>
      <c r="D1156" s="128" t="s">
        <v>1593</v>
      </c>
    </row>
    <row r="1157" spans="1:4" x14ac:dyDescent="0.15">
      <c r="A1157" s="128"/>
      <c r="B1157" s="128"/>
      <c r="C1157" s="128"/>
      <c r="D1157" s="128" t="s">
        <v>1594</v>
      </c>
    </row>
    <row r="1158" spans="1:4" x14ac:dyDescent="0.15">
      <c r="A1158" s="128"/>
      <c r="B1158" s="128"/>
      <c r="C1158" s="128"/>
      <c r="D1158" s="128" t="s">
        <v>543</v>
      </c>
    </row>
    <row r="1159" spans="1:4" x14ac:dyDescent="0.15">
      <c r="A1159" s="128" t="s">
        <v>1473</v>
      </c>
      <c r="B1159" s="128" t="s">
        <v>1469</v>
      </c>
      <c r="C1159" s="128" t="s">
        <v>1916</v>
      </c>
      <c r="D1159" s="128" t="s">
        <v>1593</v>
      </c>
    </row>
    <row r="1160" spans="1:4" x14ac:dyDescent="0.15">
      <c r="A1160" s="128"/>
      <c r="B1160" s="128"/>
      <c r="C1160" s="128"/>
      <c r="D1160" s="128" t="s">
        <v>1591</v>
      </c>
    </row>
    <row r="1161" spans="1:4" x14ac:dyDescent="0.15">
      <c r="A1161" s="128"/>
      <c r="B1161" s="128"/>
      <c r="C1161" s="128"/>
      <c r="D1161" s="128" t="s">
        <v>586</v>
      </c>
    </row>
    <row r="1162" spans="1:4" x14ac:dyDescent="0.15">
      <c r="A1162" s="128" t="s">
        <v>1647</v>
      </c>
      <c r="B1162" s="128" t="s">
        <v>1651</v>
      </c>
      <c r="C1162" s="128" t="s">
        <v>1916</v>
      </c>
      <c r="D1162" s="128" t="s">
        <v>543</v>
      </c>
    </row>
    <row r="1163" spans="1:4" x14ac:dyDescent="0.15">
      <c r="A1163" s="128" t="s">
        <v>1348</v>
      </c>
      <c r="B1163" s="129" t="s">
        <v>1349</v>
      </c>
      <c r="C1163" s="129" t="s">
        <v>1916</v>
      </c>
      <c r="D1163" s="129" t="s">
        <v>580</v>
      </c>
    </row>
    <row r="1164" spans="1:4" x14ac:dyDescent="0.15">
      <c r="A1164" s="128"/>
      <c r="B1164" s="128"/>
      <c r="C1164" s="128"/>
      <c r="D1164" s="128" t="s">
        <v>1590</v>
      </c>
    </row>
    <row r="1165" spans="1:4" x14ac:dyDescent="0.15">
      <c r="A1165" s="128"/>
      <c r="B1165" s="128"/>
      <c r="C1165" s="128"/>
      <c r="D1165" s="128" t="s">
        <v>543</v>
      </c>
    </row>
    <row r="1166" spans="1:4" x14ac:dyDescent="0.15">
      <c r="A1166" s="128" t="s">
        <v>1350</v>
      </c>
      <c r="B1166" s="128" t="s">
        <v>1351</v>
      </c>
      <c r="C1166" s="128" t="s">
        <v>1916</v>
      </c>
      <c r="D1166" s="128" t="s">
        <v>580</v>
      </c>
    </row>
    <row r="1167" spans="1:4" x14ac:dyDescent="0.15">
      <c r="A1167" s="128"/>
      <c r="B1167" s="128"/>
      <c r="C1167" s="128"/>
      <c r="D1167" s="128" t="s">
        <v>1590</v>
      </c>
    </row>
    <row r="1168" spans="1:4" x14ac:dyDescent="0.15">
      <c r="A1168" s="128"/>
      <c r="B1168" s="128"/>
      <c r="C1168" s="128"/>
      <c r="D1168" s="128" t="s">
        <v>1591</v>
      </c>
    </row>
    <row r="1169" spans="1:4" x14ac:dyDescent="0.15">
      <c r="A1169" s="128"/>
      <c r="B1169" s="128"/>
      <c r="C1169" s="128"/>
      <c r="D1169" s="128" t="s">
        <v>543</v>
      </c>
    </row>
    <row r="1170" spans="1:4" x14ac:dyDescent="0.15">
      <c r="A1170" s="128" t="s">
        <v>1352</v>
      </c>
      <c r="B1170" s="128" t="s">
        <v>1353</v>
      </c>
      <c r="C1170" s="128" t="s">
        <v>1916</v>
      </c>
      <c r="D1170" s="128" t="s">
        <v>1590</v>
      </c>
    </row>
    <row r="1171" spans="1:4" x14ac:dyDescent="0.15">
      <c r="A1171" s="128"/>
      <c r="B1171" s="128"/>
      <c r="C1171" s="128"/>
      <c r="D1171" s="128" t="s">
        <v>543</v>
      </c>
    </row>
    <row r="1172" spans="1:4" x14ac:dyDescent="0.15">
      <c r="A1172" s="128" t="s">
        <v>1354</v>
      </c>
      <c r="B1172" s="128" t="s">
        <v>1355</v>
      </c>
      <c r="C1172" s="128" t="s">
        <v>1916</v>
      </c>
      <c r="D1172" s="128" t="s">
        <v>580</v>
      </c>
    </row>
    <row r="1173" spans="1:4" x14ac:dyDescent="0.15">
      <c r="A1173" s="128"/>
      <c r="B1173" s="128"/>
      <c r="C1173" s="128"/>
      <c r="D1173" s="128" t="s">
        <v>1590</v>
      </c>
    </row>
    <row r="1174" spans="1:4" x14ac:dyDescent="0.15">
      <c r="A1174" s="128"/>
      <c r="B1174" s="128"/>
      <c r="C1174" s="128"/>
      <c r="D1174" s="128" t="s">
        <v>1591</v>
      </c>
    </row>
    <row r="1175" spans="1:4" x14ac:dyDescent="0.15">
      <c r="A1175" s="128"/>
      <c r="B1175" s="128"/>
      <c r="C1175" s="128"/>
      <c r="D1175" s="128" t="s">
        <v>543</v>
      </c>
    </row>
    <row r="1176" spans="1:4" x14ac:dyDescent="0.15">
      <c r="A1176" s="128" t="s">
        <v>1356</v>
      </c>
      <c r="B1176" s="128" t="s">
        <v>1357</v>
      </c>
      <c r="C1176" s="128" t="s">
        <v>1916</v>
      </c>
      <c r="D1176" s="128" t="s">
        <v>1590</v>
      </c>
    </row>
    <row r="1177" spans="1:4" x14ac:dyDescent="0.15">
      <c r="A1177" s="128"/>
      <c r="B1177" s="128"/>
      <c r="C1177" s="128"/>
      <c r="D1177" s="128" t="s">
        <v>543</v>
      </c>
    </row>
    <row r="1178" spans="1:4" x14ac:dyDescent="0.15">
      <c r="A1178" s="128" t="s">
        <v>1358</v>
      </c>
      <c r="B1178" s="128" t="s">
        <v>1359</v>
      </c>
      <c r="C1178" s="128" t="s">
        <v>1916</v>
      </c>
      <c r="D1178" s="128" t="s">
        <v>1590</v>
      </c>
    </row>
    <row r="1179" spans="1:4" x14ac:dyDescent="0.15">
      <c r="A1179" s="128"/>
      <c r="B1179" s="128"/>
      <c r="C1179" s="128"/>
      <c r="D1179" s="128" t="s">
        <v>543</v>
      </c>
    </row>
    <row r="1180" spans="1:4" x14ac:dyDescent="0.15">
      <c r="A1180" s="128" t="s">
        <v>462</v>
      </c>
      <c r="B1180" s="128" t="s">
        <v>463</v>
      </c>
      <c r="C1180" s="128" t="s">
        <v>1916</v>
      </c>
      <c r="D1180" s="128" t="s">
        <v>1590</v>
      </c>
    </row>
    <row r="1181" spans="1:4" x14ac:dyDescent="0.15">
      <c r="A1181" s="128"/>
      <c r="B1181" s="128"/>
      <c r="C1181" s="128"/>
      <c r="D1181" s="128" t="s">
        <v>543</v>
      </c>
    </row>
    <row r="1182" spans="1:4" x14ac:dyDescent="0.15">
      <c r="A1182" s="128" t="s">
        <v>1360</v>
      </c>
      <c r="B1182" s="128" t="s">
        <v>1361</v>
      </c>
      <c r="C1182" s="128" t="s">
        <v>1916</v>
      </c>
      <c r="D1182" s="128" t="s">
        <v>543</v>
      </c>
    </row>
    <row r="1183" spans="1:4" x14ac:dyDescent="0.15">
      <c r="A1183" s="128" t="s">
        <v>1369</v>
      </c>
      <c r="B1183" s="128" t="s">
        <v>1370</v>
      </c>
      <c r="C1183" s="128" t="s">
        <v>1916</v>
      </c>
      <c r="D1183" s="128" t="s">
        <v>580</v>
      </c>
    </row>
    <row r="1184" spans="1:4" x14ac:dyDescent="0.15">
      <c r="A1184" s="128"/>
      <c r="B1184" s="128"/>
      <c r="C1184" s="128"/>
      <c r="D1184" s="128" t="s">
        <v>1590</v>
      </c>
    </row>
    <row r="1185" spans="1:4" x14ac:dyDescent="0.15">
      <c r="A1185" s="128"/>
      <c r="B1185" s="128"/>
      <c r="C1185" s="128"/>
      <c r="D1185" s="128" t="s">
        <v>543</v>
      </c>
    </row>
    <row r="1186" spans="1:4" x14ac:dyDescent="0.15">
      <c r="A1186" s="128" t="s">
        <v>1371</v>
      </c>
      <c r="B1186" s="128" t="s">
        <v>1372</v>
      </c>
      <c r="C1186" s="128" t="s">
        <v>1916</v>
      </c>
      <c r="D1186" s="128" t="s">
        <v>543</v>
      </c>
    </row>
    <row r="1187" spans="1:4" x14ac:dyDescent="0.15">
      <c r="A1187" s="128" t="s">
        <v>1373</v>
      </c>
      <c r="B1187" s="128" t="s">
        <v>1374</v>
      </c>
      <c r="C1187" s="128" t="s">
        <v>1916</v>
      </c>
      <c r="D1187" s="128" t="s">
        <v>1590</v>
      </c>
    </row>
    <row r="1188" spans="1:4" x14ac:dyDescent="0.15">
      <c r="A1188" s="128"/>
      <c r="B1188" s="128"/>
      <c r="C1188" s="128"/>
      <c r="D1188" s="128" t="s">
        <v>543</v>
      </c>
    </row>
    <row r="1189" spans="1:4" x14ac:dyDescent="0.15">
      <c r="A1189" s="128" t="s">
        <v>375</v>
      </c>
      <c r="B1189" s="128" t="s">
        <v>377</v>
      </c>
      <c r="C1189" s="128" t="s">
        <v>1916</v>
      </c>
      <c r="D1189" s="128" t="s">
        <v>543</v>
      </c>
    </row>
    <row r="1190" spans="1:4" x14ac:dyDescent="0.15">
      <c r="A1190" s="128" t="s">
        <v>378</v>
      </c>
      <c r="B1190" s="129" t="s">
        <v>379</v>
      </c>
      <c r="C1190" s="128" t="s">
        <v>1916</v>
      </c>
      <c r="D1190" s="128" t="s">
        <v>580</v>
      </c>
    </row>
    <row r="1191" spans="1:4" x14ac:dyDescent="0.15">
      <c r="A1191" s="128"/>
      <c r="B1191" s="134"/>
      <c r="C1191" s="128"/>
      <c r="D1191" s="128" t="s">
        <v>1590</v>
      </c>
    </row>
    <row r="1192" spans="1:4" x14ac:dyDescent="0.15">
      <c r="A1192" s="128"/>
      <c r="B1192" s="128"/>
      <c r="C1192" s="128"/>
      <c r="D1192" s="128" t="s">
        <v>543</v>
      </c>
    </row>
    <row r="1193" spans="1:4" x14ac:dyDescent="0.15">
      <c r="A1193" s="128" t="s">
        <v>1019</v>
      </c>
      <c r="B1193" s="128" t="s">
        <v>1020</v>
      </c>
      <c r="C1193" s="128" t="s">
        <v>1916</v>
      </c>
      <c r="D1193" s="128" t="s">
        <v>543</v>
      </c>
    </row>
    <row r="1194" spans="1:4" x14ac:dyDescent="0.15">
      <c r="A1194" s="128" t="s">
        <v>844</v>
      </c>
      <c r="B1194" s="128" t="s">
        <v>380</v>
      </c>
      <c r="C1194" s="128" t="s">
        <v>1916</v>
      </c>
      <c r="D1194" s="128" t="s">
        <v>1597</v>
      </c>
    </row>
    <row r="1195" spans="1:4" x14ac:dyDescent="0.15">
      <c r="A1195" s="128"/>
      <c r="B1195" s="128"/>
      <c r="C1195" s="128"/>
      <c r="D1195" s="128" t="s">
        <v>580</v>
      </c>
    </row>
    <row r="1196" spans="1:4" x14ac:dyDescent="0.15">
      <c r="A1196" s="128"/>
      <c r="B1196" s="128"/>
      <c r="C1196" s="128"/>
      <c r="D1196" s="128" t="s">
        <v>1590</v>
      </c>
    </row>
    <row r="1197" spans="1:4" x14ac:dyDescent="0.15">
      <c r="A1197" s="128"/>
      <c r="B1197" s="128"/>
      <c r="C1197" s="128"/>
      <c r="D1197" s="128" t="s">
        <v>1591</v>
      </c>
    </row>
    <row r="1198" spans="1:4" x14ac:dyDescent="0.15">
      <c r="A1198" s="128"/>
      <c r="B1198" s="128"/>
      <c r="C1198" s="128"/>
      <c r="D1198" s="128" t="s">
        <v>543</v>
      </c>
    </row>
    <row r="1199" spans="1:4" x14ac:dyDescent="0.15">
      <c r="A1199" s="128" t="s">
        <v>381</v>
      </c>
      <c r="B1199" s="128" t="s">
        <v>382</v>
      </c>
      <c r="C1199" s="128" t="s">
        <v>1916</v>
      </c>
      <c r="D1199" s="128" t="s">
        <v>580</v>
      </c>
    </row>
    <row r="1200" spans="1:4" x14ac:dyDescent="0.15">
      <c r="A1200" s="128"/>
      <c r="B1200" s="128"/>
      <c r="C1200" s="128"/>
      <c r="D1200" s="128" t="s">
        <v>1590</v>
      </c>
    </row>
    <row r="1201" spans="1:4" x14ac:dyDescent="0.15">
      <c r="A1201" s="128"/>
      <c r="B1201" s="128"/>
      <c r="C1201" s="128"/>
      <c r="D1201" s="128" t="s">
        <v>1593</v>
      </c>
    </row>
    <row r="1202" spans="1:4" x14ac:dyDescent="0.15">
      <c r="A1202" s="128"/>
      <c r="B1202" s="128"/>
      <c r="C1202" s="128"/>
      <c r="D1202" s="128" t="s">
        <v>1591</v>
      </c>
    </row>
    <row r="1203" spans="1:4" x14ac:dyDescent="0.15">
      <c r="A1203" s="128"/>
      <c r="B1203" s="128"/>
      <c r="C1203" s="128"/>
      <c r="D1203" s="128" t="s">
        <v>1594</v>
      </c>
    </row>
    <row r="1204" spans="1:4" x14ac:dyDescent="0.15">
      <c r="A1204" s="128"/>
      <c r="B1204" s="128"/>
      <c r="C1204" s="128"/>
      <c r="D1204" s="128" t="s">
        <v>543</v>
      </c>
    </row>
    <row r="1205" spans="1:4" x14ac:dyDescent="0.15">
      <c r="A1205" s="128" t="s">
        <v>453</v>
      </c>
      <c r="B1205" s="128" t="s">
        <v>454</v>
      </c>
      <c r="C1205" s="128" t="s">
        <v>1916</v>
      </c>
      <c r="D1205" s="128" t="s">
        <v>543</v>
      </c>
    </row>
    <row r="1206" spans="1:4" x14ac:dyDescent="0.15">
      <c r="A1206" s="128" t="s">
        <v>39</v>
      </c>
      <c r="B1206" s="128" t="s">
        <v>384</v>
      </c>
      <c r="C1206" s="128" t="s">
        <v>1916</v>
      </c>
      <c r="D1206" s="128" t="s">
        <v>580</v>
      </c>
    </row>
    <row r="1207" spans="1:4" x14ac:dyDescent="0.15">
      <c r="A1207" s="128"/>
      <c r="B1207" s="128"/>
      <c r="C1207" s="128"/>
      <c r="D1207" s="128" t="s">
        <v>543</v>
      </c>
    </row>
    <row r="1208" spans="1:4" x14ac:dyDescent="0.15">
      <c r="A1208" s="128" t="s">
        <v>2104</v>
      </c>
      <c r="B1208" s="128" t="s">
        <v>2105</v>
      </c>
      <c r="C1208" s="128" t="s">
        <v>1916</v>
      </c>
      <c r="D1208" s="128" t="s">
        <v>543</v>
      </c>
    </row>
    <row r="1209" spans="1:4" x14ac:dyDescent="0.15">
      <c r="A1209" s="128" t="s">
        <v>476</v>
      </c>
      <c r="B1209" s="128" t="s">
        <v>477</v>
      </c>
      <c r="C1209" s="128" t="s">
        <v>1916</v>
      </c>
      <c r="D1209" s="128" t="s">
        <v>1590</v>
      </c>
    </row>
    <row r="1210" spans="1:4" x14ac:dyDescent="0.15">
      <c r="A1210" s="128"/>
      <c r="B1210" s="128"/>
      <c r="C1210" s="128"/>
      <c r="D1210" s="128" t="s">
        <v>543</v>
      </c>
    </row>
    <row r="1211" spans="1:4" x14ac:dyDescent="0.15">
      <c r="A1211" s="128" t="s">
        <v>478</v>
      </c>
      <c r="B1211" s="128" t="s">
        <v>479</v>
      </c>
      <c r="C1211" s="128" t="s">
        <v>1916</v>
      </c>
      <c r="D1211" s="128" t="s">
        <v>1597</v>
      </c>
    </row>
    <row r="1212" spans="1:4" x14ac:dyDescent="0.15">
      <c r="A1212" s="128"/>
      <c r="B1212" s="128"/>
      <c r="C1212" s="128"/>
      <c r="D1212" s="128" t="s">
        <v>1590</v>
      </c>
    </row>
    <row r="1213" spans="1:4" x14ac:dyDescent="0.15">
      <c r="A1213" s="128"/>
      <c r="B1213" s="128"/>
      <c r="C1213" s="128"/>
      <c r="D1213" s="128" t="s">
        <v>543</v>
      </c>
    </row>
    <row r="1214" spans="1:4" x14ac:dyDescent="0.15">
      <c r="A1214" s="128" t="s">
        <v>903</v>
      </c>
      <c r="B1214" s="128" t="s">
        <v>1458</v>
      </c>
      <c r="C1214" s="128" t="s">
        <v>1916</v>
      </c>
      <c r="D1214" s="128" t="s">
        <v>1590</v>
      </c>
    </row>
    <row r="1215" spans="1:4" x14ac:dyDescent="0.15">
      <c r="A1215" s="128"/>
      <c r="B1215" s="128"/>
      <c r="C1215" s="128"/>
      <c r="D1215" s="128" t="s">
        <v>1591</v>
      </c>
    </row>
    <row r="1216" spans="1:4" x14ac:dyDescent="0.15">
      <c r="A1216" s="128"/>
      <c r="B1216" s="128"/>
      <c r="C1216" s="128"/>
      <c r="D1216" s="128" t="s">
        <v>543</v>
      </c>
    </row>
    <row r="1217" spans="1:4" x14ac:dyDescent="0.15">
      <c r="A1217" s="128" t="s">
        <v>480</v>
      </c>
      <c r="B1217" s="128" t="s">
        <v>481</v>
      </c>
      <c r="C1217" s="128" t="s">
        <v>1916</v>
      </c>
      <c r="D1217" s="128" t="s">
        <v>580</v>
      </c>
    </row>
    <row r="1218" spans="1:4" x14ac:dyDescent="0.15">
      <c r="A1218" s="128"/>
      <c r="B1218" s="128"/>
      <c r="C1218" s="128"/>
      <c r="D1218" s="128" t="s">
        <v>1591</v>
      </c>
    </row>
    <row r="1219" spans="1:4" x14ac:dyDescent="0.15">
      <c r="A1219" s="128"/>
      <c r="B1219" s="128"/>
      <c r="C1219" s="128"/>
      <c r="D1219" s="128" t="s">
        <v>543</v>
      </c>
    </row>
    <row r="1220" spans="1:4" x14ac:dyDescent="0.15">
      <c r="A1220" s="128" t="s">
        <v>482</v>
      </c>
      <c r="B1220" s="128" t="s">
        <v>483</v>
      </c>
      <c r="C1220" s="128" t="s">
        <v>1916</v>
      </c>
      <c r="D1220" s="128" t="s">
        <v>580</v>
      </c>
    </row>
    <row r="1221" spans="1:4" x14ac:dyDescent="0.15">
      <c r="A1221" s="128"/>
      <c r="B1221" s="128"/>
      <c r="C1221" s="128"/>
      <c r="D1221" s="128" t="s">
        <v>1591</v>
      </c>
    </row>
    <row r="1222" spans="1:4" x14ac:dyDescent="0.15">
      <c r="A1222" s="128"/>
      <c r="B1222" s="128"/>
      <c r="C1222" s="128"/>
      <c r="D1222" s="128" t="s">
        <v>543</v>
      </c>
    </row>
    <row r="1223" spans="1:4" x14ac:dyDescent="0.15">
      <c r="A1223" s="128" t="s">
        <v>484</v>
      </c>
      <c r="B1223" s="128" t="s">
        <v>485</v>
      </c>
      <c r="C1223" s="128" t="s">
        <v>1916</v>
      </c>
      <c r="D1223" s="128" t="s">
        <v>580</v>
      </c>
    </row>
    <row r="1224" spans="1:4" x14ac:dyDescent="0.15">
      <c r="A1224" s="128"/>
      <c r="B1224" s="128"/>
      <c r="C1224" s="128"/>
      <c r="D1224" s="128" t="s">
        <v>1591</v>
      </c>
    </row>
    <row r="1225" spans="1:4" x14ac:dyDescent="0.15">
      <c r="A1225" s="128"/>
      <c r="B1225" s="129"/>
      <c r="C1225" s="129"/>
      <c r="D1225" s="129" t="s">
        <v>543</v>
      </c>
    </row>
    <row r="1226" spans="1:4" x14ac:dyDescent="0.15">
      <c r="A1226" s="128" t="s">
        <v>486</v>
      </c>
      <c r="B1226" s="128" t="s">
        <v>487</v>
      </c>
      <c r="C1226" s="128" t="s">
        <v>1916</v>
      </c>
      <c r="D1226" s="128" t="s">
        <v>580</v>
      </c>
    </row>
    <row r="1227" spans="1:4" x14ac:dyDescent="0.15">
      <c r="A1227" s="128"/>
      <c r="B1227" s="128"/>
      <c r="C1227" s="128"/>
      <c r="D1227" s="128" t="s">
        <v>543</v>
      </c>
    </row>
    <row r="1228" spans="1:4" x14ac:dyDescent="0.15">
      <c r="A1228" s="128" t="s">
        <v>455</v>
      </c>
      <c r="B1228" s="128" t="s">
        <v>456</v>
      </c>
      <c r="C1228" s="128" t="s">
        <v>1916</v>
      </c>
      <c r="D1228" s="128" t="s">
        <v>543</v>
      </c>
    </row>
    <row r="1229" spans="1:4" x14ac:dyDescent="0.15">
      <c r="A1229" s="128" t="s">
        <v>488</v>
      </c>
      <c r="B1229" s="128" t="s">
        <v>489</v>
      </c>
      <c r="C1229" s="128" t="s">
        <v>1916</v>
      </c>
      <c r="D1229" s="128" t="s">
        <v>1590</v>
      </c>
    </row>
    <row r="1230" spans="1:4" x14ac:dyDescent="0.15">
      <c r="A1230" s="128"/>
      <c r="B1230" s="128"/>
      <c r="C1230" s="128"/>
      <c r="D1230" s="128" t="s">
        <v>543</v>
      </c>
    </row>
    <row r="1231" spans="1:4" x14ac:dyDescent="0.15">
      <c r="A1231" s="128" t="s">
        <v>490</v>
      </c>
      <c r="B1231" s="128" t="s">
        <v>491</v>
      </c>
      <c r="C1231" s="128" t="s">
        <v>1916</v>
      </c>
      <c r="D1231" s="128" t="s">
        <v>1597</v>
      </c>
    </row>
    <row r="1232" spans="1:4" x14ac:dyDescent="0.15">
      <c r="A1232" s="128"/>
      <c r="B1232" s="128"/>
      <c r="C1232" s="128"/>
      <c r="D1232" s="128" t="s">
        <v>580</v>
      </c>
    </row>
    <row r="1233" spans="1:4" x14ac:dyDescent="0.15">
      <c r="A1233" s="128"/>
      <c r="B1233" s="128"/>
      <c r="C1233" s="128"/>
      <c r="D1233" s="128" t="s">
        <v>1590</v>
      </c>
    </row>
    <row r="1234" spans="1:4" x14ac:dyDescent="0.15">
      <c r="A1234" s="128" t="s">
        <v>514</v>
      </c>
      <c r="B1234" s="128" t="s">
        <v>515</v>
      </c>
      <c r="C1234" s="128" t="s">
        <v>1916</v>
      </c>
      <c r="D1234" s="128" t="s">
        <v>580</v>
      </c>
    </row>
    <row r="1235" spans="1:4" x14ac:dyDescent="0.15">
      <c r="A1235" s="128"/>
      <c r="B1235" s="128"/>
      <c r="C1235" s="128"/>
      <c r="D1235" s="128" t="s">
        <v>1590</v>
      </c>
    </row>
    <row r="1236" spans="1:4" x14ac:dyDescent="0.15">
      <c r="A1236" s="128"/>
      <c r="B1236" s="128"/>
      <c r="C1236" s="128"/>
      <c r="D1236" s="128" t="s">
        <v>543</v>
      </c>
    </row>
    <row r="1237" spans="1:4" x14ac:dyDescent="0.15">
      <c r="A1237" s="128" t="s">
        <v>852</v>
      </c>
      <c r="B1237" s="128" t="s">
        <v>1459</v>
      </c>
      <c r="C1237" s="128" t="s">
        <v>1916</v>
      </c>
      <c r="D1237" s="128" t="s">
        <v>543</v>
      </c>
    </row>
    <row r="1238" spans="1:4" x14ac:dyDescent="0.15">
      <c r="A1238" s="128" t="s">
        <v>1453</v>
      </c>
      <c r="B1238" s="128" t="s">
        <v>1460</v>
      </c>
      <c r="C1238" s="128" t="s">
        <v>1916</v>
      </c>
      <c r="D1238" s="128" t="s">
        <v>1590</v>
      </c>
    </row>
    <row r="1239" spans="1:4" x14ac:dyDescent="0.15">
      <c r="A1239" s="128"/>
      <c r="B1239" s="128"/>
      <c r="C1239" s="128"/>
      <c r="D1239" s="128" t="s">
        <v>543</v>
      </c>
    </row>
    <row r="1240" spans="1:4" x14ac:dyDescent="0.15">
      <c r="A1240" s="128" t="s">
        <v>517</v>
      </c>
      <c r="B1240" s="128" t="s">
        <v>518</v>
      </c>
      <c r="C1240" s="128" t="s">
        <v>1916</v>
      </c>
      <c r="D1240" s="128" t="s">
        <v>1597</v>
      </c>
    </row>
    <row r="1241" spans="1:4" x14ac:dyDescent="0.15">
      <c r="A1241" s="128"/>
      <c r="B1241" s="128"/>
      <c r="C1241" s="128"/>
      <c r="D1241" s="128" t="s">
        <v>580</v>
      </c>
    </row>
    <row r="1242" spans="1:4" x14ac:dyDescent="0.15">
      <c r="A1242" s="128"/>
      <c r="B1242" s="128"/>
      <c r="C1242" s="128"/>
      <c r="D1242" s="128" t="s">
        <v>1590</v>
      </c>
    </row>
    <row r="1243" spans="1:4" x14ac:dyDescent="0.15">
      <c r="A1243" s="128"/>
      <c r="B1243" s="128"/>
      <c r="C1243" s="128"/>
      <c r="D1243" s="128" t="s">
        <v>1591</v>
      </c>
    </row>
    <row r="1244" spans="1:4" x14ac:dyDescent="0.15">
      <c r="A1244" s="128"/>
      <c r="B1244" s="128"/>
      <c r="C1244" s="128"/>
      <c r="D1244" s="128" t="s">
        <v>543</v>
      </c>
    </row>
    <row r="1245" spans="1:4" x14ac:dyDescent="0.15">
      <c r="A1245" s="128" t="s">
        <v>457</v>
      </c>
      <c r="B1245" s="128" t="s">
        <v>458</v>
      </c>
      <c r="C1245" s="128" t="s">
        <v>1916</v>
      </c>
      <c r="D1245" s="128" t="s">
        <v>543</v>
      </c>
    </row>
    <row r="1246" spans="1:4" x14ac:dyDescent="0.15">
      <c r="A1246" s="128" t="s">
        <v>519</v>
      </c>
      <c r="B1246" s="128" t="s">
        <v>520</v>
      </c>
      <c r="C1246" s="128" t="s">
        <v>1916</v>
      </c>
      <c r="D1246" s="128" t="s">
        <v>1597</v>
      </c>
    </row>
    <row r="1247" spans="1:4" x14ac:dyDescent="0.15">
      <c r="A1247" s="128"/>
      <c r="B1247" s="128"/>
      <c r="C1247" s="128"/>
      <c r="D1247" s="128" t="s">
        <v>580</v>
      </c>
    </row>
    <row r="1248" spans="1:4" x14ac:dyDescent="0.15">
      <c r="A1248" s="128"/>
      <c r="B1248" s="128"/>
      <c r="C1248" s="128"/>
      <c r="D1248" s="128" t="s">
        <v>1590</v>
      </c>
    </row>
    <row r="1249" spans="1:4" x14ac:dyDescent="0.15">
      <c r="A1249" s="128"/>
      <c r="B1249" s="128"/>
      <c r="C1249" s="128"/>
      <c r="D1249" s="128" t="s">
        <v>1591</v>
      </c>
    </row>
    <row r="1250" spans="1:4" x14ac:dyDescent="0.15">
      <c r="A1250" s="128"/>
      <c r="B1250" s="128"/>
      <c r="C1250" s="128"/>
      <c r="D1250" s="128" t="s">
        <v>543</v>
      </c>
    </row>
    <row r="1251" spans="1:4" x14ac:dyDescent="0.15">
      <c r="A1251" s="128" t="s">
        <v>744</v>
      </c>
      <c r="B1251" s="128" t="s">
        <v>757</v>
      </c>
      <c r="C1251" s="128" t="s">
        <v>1916</v>
      </c>
      <c r="D1251" s="128" t="s">
        <v>543</v>
      </c>
    </row>
    <row r="1252" spans="1:4" x14ac:dyDescent="0.15">
      <c r="A1252" s="128" t="s">
        <v>745</v>
      </c>
      <c r="B1252" s="128" t="s">
        <v>758</v>
      </c>
      <c r="C1252" s="128" t="s">
        <v>1916</v>
      </c>
      <c r="D1252" s="128" t="s">
        <v>543</v>
      </c>
    </row>
    <row r="1253" spans="1:4" x14ac:dyDescent="0.15">
      <c r="A1253" s="128" t="s">
        <v>746</v>
      </c>
      <c r="B1253" s="128" t="s">
        <v>759</v>
      </c>
      <c r="C1253" s="128" t="s">
        <v>1916</v>
      </c>
      <c r="D1253" s="128" t="s">
        <v>1590</v>
      </c>
    </row>
    <row r="1254" spans="1:4" x14ac:dyDescent="0.15">
      <c r="A1254" s="128"/>
      <c r="B1254" s="128"/>
      <c r="C1254" s="128"/>
      <c r="D1254" s="128" t="s">
        <v>543</v>
      </c>
    </row>
    <row r="1255" spans="1:4" x14ac:dyDescent="0.15">
      <c r="A1255" s="128" t="s">
        <v>747</v>
      </c>
      <c r="B1255" s="128" t="s">
        <v>760</v>
      </c>
      <c r="C1255" s="128" t="s">
        <v>1916</v>
      </c>
      <c r="D1255" s="128" t="s">
        <v>543</v>
      </c>
    </row>
    <row r="1256" spans="1:4" x14ac:dyDescent="0.15">
      <c r="A1256" s="128" t="s">
        <v>748</v>
      </c>
      <c r="B1256" s="128" t="s">
        <v>761</v>
      </c>
      <c r="C1256" s="128" t="s">
        <v>1916</v>
      </c>
      <c r="D1256" s="128" t="s">
        <v>543</v>
      </c>
    </row>
    <row r="1257" spans="1:4" x14ac:dyDescent="0.15">
      <c r="A1257" s="128" t="s">
        <v>749</v>
      </c>
      <c r="B1257" s="128" t="s">
        <v>762</v>
      </c>
      <c r="C1257" s="128" t="s">
        <v>1916</v>
      </c>
      <c r="D1257" s="128" t="s">
        <v>543</v>
      </c>
    </row>
    <row r="1258" spans="1:4" x14ac:dyDescent="0.15">
      <c r="A1258" s="128" t="s">
        <v>735</v>
      </c>
      <c r="B1258" s="129" t="s">
        <v>736</v>
      </c>
      <c r="C1258" s="128" t="s">
        <v>1916</v>
      </c>
      <c r="D1258" s="128" t="s">
        <v>543</v>
      </c>
    </row>
    <row r="1259" spans="1:4" x14ac:dyDescent="0.15">
      <c r="A1259" s="128" t="s">
        <v>750</v>
      </c>
      <c r="B1259" s="134" t="s">
        <v>763</v>
      </c>
      <c r="C1259" s="128" t="s">
        <v>1916</v>
      </c>
      <c r="D1259" s="128" t="s">
        <v>543</v>
      </c>
    </row>
    <row r="1260" spans="1:4" x14ac:dyDescent="0.15">
      <c r="A1260" s="128" t="s">
        <v>459</v>
      </c>
      <c r="B1260" s="128" t="s">
        <v>460</v>
      </c>
      <c r="C1260" s="128" t="s">
        <v>1916</v>
      </c>
      <c r="D1260" s="128" t="s">
        <v>543</v>
      </c>
    </row>
    <row r="1261" spans="1:4" x14ac:dyDescent="0.15">
      <c r="A1261" s="128" t="s">
        <v>730</v>
      </c>
      <c r="B1261" s="128" t="s">
        <v>731</v>
      </c>
      <c r="C1261" s="128" t="s">
        <v>1916</v>
      </c>
      <c r="D1261" s="128" t="s">
        <v>543</v>
      </c>
    </row>
    <row r="1262" spans="1:4" x14ac:dyDescent="0.15">
      <c r="A1262" s="128" t="s">
        <v>743</v>
      </c>
      <c r="B1262" s="128" t="s">
        <v>756</v>
      </c>
      <c r="C1262" s="128" t="s">
        <v>1916</v>
      </c>
      <c r="D1262" s="128" t="s">
        <v>543</v>
      </c>
    </row>
    <row r="1263" spans="1:4" x14ac:dyDescent="0.15">
      <c r="A1263" s="128" t="s">
        <v>845</v>
      </c>
      <c r="B1263" s="128" t="s">
        <v>516</v>
      </c>
      <c r="C1263" s="128" t="s">
        <v>1916</v>
      </c>
      <c r="D1263" s="128" t="s">
        <v>580</v>
      </c>
    </row>
    <row r="1264" spans="1:4" x14ac:dyDescent="0.15">
      <c r="A1264" s="128"/>
      <c r="B1264" s="128"/>
      <c r="C1264" s="128"/>
      <c r="D1264" s="128" t="s">
        <v>1590</v>
      </c>
    </row>
    <row r="1265" spans="1:4" x14ac:dyDescent="0.15">
      <c r="A1265" s="128"/>
      <c r="B1265" s="128"/>
      <c r="C1265" s="128"/>
      <c r="D1265" s="128" t="s">
        <v>1593</v>
      </c>
    </row>
    <row r="1266" spans="1:4" x14ac:dyDescent="0.15">
      <c r="A1266" s="128"/>
      <c r="B1266" s="128"/>
      <c r="C1266" s="128"/>
      <c r="D1266" s="128" t="s">
        <v>1591</v>
      </c>
    </row>
    <row r="1267" spans="1:4" x14ac:dyDescent="0.15">
      <c r="A1267" s="128"/>
      <c r="B1267" s="128"/>
      <c r="C1267" s="128"/>
      <c r="D1267" s="128" t="s">
        <v>1594</v>
      </c>
    </row>
    <row r="1268" spans="1:4" x14ac:dyDescent="0.15">
      <c r="A1268" s="128"/>
      <c r="B1268" s="128"/>
      <c r="C1268" s="128"/>
      <c r="D1268" s="128" t="s">
        <v>543</v>
      </c>
    </row>
    <row r="1269" spans="1:4" x14ac:dyDescent="0.15">
      <c r="A1269" s="128" t="s">
        <v>521</v>
      </c>
      <c r="B1269" s="128" t="s">
        <v>522</v>
      </c>
      <c r="C1269" s="128" t="s">
        <v>1916</v>
      </c>
      <c r="D1269" s="128" t="s">
        <v>1590</v>
      </c>
    </row>
    <row r="1270" spans="1:4" x14ac:dyDescent="0.15">
      <c r="A1270" s="128"/>
      <c r="B1270" s="128"/>
      <c r="C1270" s="128"/>
      <c r="D1270" s="128" t="s">
        <v>543</v>
      </c>
    </row>
    <row r="1271" spans="1:4" x14ac:dyDescent="0.15">
      <c r="A1271" s="128" t="s">
        <v>1452</v>
      </c>
      <c r="B1271" s="128" t="s">
        <v>1005</v>
      </c>
      <c r="C1271" s="128" t="s">
        <v>1916</v>
      </c>
      <c r="D1271" s="128" t="s">
        <v>1590</v>
      </c>
    </row>
    <row r="1272" spans="1:4" x14ac:dyDescent="0.15">
      <c r="A1272" s="128"/>
      <c r="B1272" s="128"/>
      <c r="C1272" s="128"/>
      <c r="D1272" s="128" t="s">
        <v>543</v>
      </c>
    </row>
    <row r="1273" spans="1:4" x14ac:dyDescent="0.15">
      <c r="A1273" s="128" t="s">
        <v>846</v>
      </c>
      <c r="B1273" s="128" t="s">
        <v>650</v>
      </c>
      <c r="C1273" s="128" t="s">
        <v>1916</v>
      </c>
      <c r="D1273" s="128" t="s">
        <v>543</v>
      </c>
    </row>
    <row r="1274" spans="1:4" x14ac:dyDescent="0.15">
      <c r="A1274" s="128" t="s">
        <v>1466</v>
      </c>
      <c r="B1274" s="128" t="s">
        <v>122</v>
      </c>
      <c r="C1274" s="128" t="s">
        <v>1916</v>
      </c>
      <c r="D1274" s="128" t="s">
        <v>1597</v>
      </c>
    </row>
    <row r="1275" spans="1:4" x14ac:dyDescent="0.15">
      <c r="A1275" s="128"/>
      <c r="B1275" s="128"/>
      <c r="C1275" s="128"/>
      <c r="D1275" s="128" t="s">
        <v>580</v>
      </c>
    </row>
    <row r="1276" spans="1:4" x14ac:dyDescent="0.15">
      <c r="A1276" s="128"/>
      <c r="B1276" s="128"/>
      <c r="C1276" s="128"/>
      <c r="D1276" s="128" t="s">
        <v>1590</v>
      </c>
    </row>
    <row r="1277" spans="1:4" x14ac:dyDescent="0.15">
      <c r="A1277" s="128"/>
      <c r="B1277" s="128"/>
      <c r="C1277" s="128"/>
      <c r="D1277" s="128" t="s">
        <v>1591</v>
      </c>
    </row>
    <row r="1278" spans="1:4" x14ac:dyDescent="0.15">
      <c r="A1278" s="128"/>
      <c r="B1278" s="128"/>
      <c r="C1278" s="128"/>
      <c r="D1278" s="128" t="s">
        <v>543</v>
      </c>
    </row>
    <row r="1279" spans="1:4" x14ac:dyDescent="0.15">
      <c r="A1279" s="128" t="s">
        <v>1974</v>
      </c>
      <c r="B1279" s="128" t="s">
        <v>1975</v>
      </c>
      <c r="C1279" s="128" t="s">
        <v>1916</v>
      </c>
      <c r="D1279" s="128" t="s">
        <v>1590</v>
      </c>
    </row>
    <row r="1280" spans="1:4" x14ac:dyDescent="0.15">
      <c r="A1280" s="128"/>
      <c r="B1280" s="128"/>
      <c r="C1280" s="128"/>
      <c r="D1280" s="128" t="s">
        <v>1594</v>
      </c>
    </row>
    <row r="1281" spans="1:4" x14ac:dyDescent="0.15">
      <c r="A1281" s="128"/>
      <c r="B1281" s="128"/>
      <c r="C1281" s="128"/>
      <c r="D1281" s="128" t="s">
        <v>543</v>
      </c>
    </row>
    <row r="1282" spans="1:4" x14ac:dyDescent="0.15">
      <c r="A1282" s="128" t="s">
        <v>1976</v>
      </c>
      <c r="B1282" s="128" t="s">
        <v>1977</v>
      </c>
      <c r="C1282" s="128" t="s">
        <v>1916</v>
      </c>
      <c r="D1282" s="128" t="s">
        <v>543</v>
      </c>
    </row>
    <row r="1283" spans="1:4" x14ac:dyDescent="0.15">
      <c r="A1283" s="128" t="s">
        <v>1978</v>
      </c>
      <c r="B1283" s="128" t="s">
        <v>1979</v>
      </c>
      <c r="C1283" s="128" t="s">
        <v>1916</v>
      </c>
      <c r="D1283" s="128" t="s">
        <v>543</v>
      </c>
    </row>
    <row r="1284" spans="1:4" x14ac:dyDescent="0.15">
      <c r="A1284" s="128" t="s">
        <v>49</v>
      </c>
      <c r="B1284" s="128" t="s">
        <v>123</v>
      </c>
      <c r="C1284" s="128" t="s">
        <v>1916</v>
      </c>
      <c r="D1284" s="128" t="s">
        <v>543</v>
      </c>
    </row>
    <row r="1285" spans="1:4" x14ac:dyDescent="0.15">
      <c r="A1285" s="128" t="s">
        <v>1168</v>
      </c>
      <c r="B1285" s="128" t="s">
        <v>1325</v>
      </c>
      <c r="C1285" s="128" t="s">
        <v>1916</v>
      </c>
      <c r="D1285" s="128" t="s">
        <v>580</v>
      </c>
    </row>
    <row r="1286" spans="1:4" x14ac:dyDescent="0.15">
      <c r="A1286" s="128"/>
      <c r="B1286" s="128"/>
      <c r="C1286" s="128"/>
      <c r="D1286" s="128" t="s">
        <v>1590</v>
      </c>
    </row>
    <row r="1287" spans="1:4" x14ac:dyDescent="0.15">
      <c r="A1287" s="128"/>
      <c r="B1287" s="128"/>
      <c r="C1287" s="128"/>
      <c r="D1287" s="128" t="s">
        <v>545</v>
      </c>
    </row>
    <row r="1288" spans="1:4" x14ac:dyDescent="0.15">
      <c r="A1288" s="128"/>
      <c r="B1288" s="128"/>
      <c r="C1288" s="128"/>
      <c r="D1288" s="128" t="s">
        <v>543</v>
      </c>
    </row>
    <row r="1289" spans="1:4" x14ac:dyDescent="0.15">
      <c r="A1289" s="128" t="s">
        <v>637</v>
      </c>
      <c r="B1289" s="128" t="s">
        <v>638</v>
      </c>
      <c r="C1289" s="128" t="s">
        <v>1916</v>
      </c>
      <c r="D1289" s="128" t="s">
        <v>543</v>
      </c>
    </row>
    <row r="1290" spans="1:4" x14ac:dyDescent="0.15">
      <c r="A1290" s="128" t="s">
        <v>1169</v>
      </c>
      <c r="B1290" s="128" t="s">
        <v>1326</v>
      </c>
      <c r="C1290" s="128" t="s">
        <v>1916</v>
      </c>
      <c r="D1290" s="128" t="s">
        <v>1597</v>
      </c>
    </row>
    <row r="1291" spans="1:4" x14ac:dyDescent="0.15">
      <c r="A1291" s="128"/>
      <c r="B1291" s="128"/>
      <c r="C1291" s="128"/>
      <c r="D1291" s="128" t="s">
        <v>580</v>
      </c>
    </row>
    <row r="1292" spans="1:4" x14ac:dyDescent="0.15">
      <c r="A1292" s="128"/>
      <c r="B1292" s="128"/>
      <c r="C1292" s="128"/>
      <c r="D1292" s="128" t="s">
        <v>1590</v>
      </c>
    </row>
    <row r="1293" spans="1:4" x14ac:dyDescent="0.15">
      <c r="A1293" s="128"/>
      <c r="B1293" s="129"/>
      <c r="C1293" s="129"/>
      <c r="D1293" s="129" t="s">
        <v>545</v>
      </c>
    </row>
    <row r="1294" spans="1:4" x14ac:dyDescent="0.15">
      <c r="A1294" s="128"/>
      <c r="B1294" s="128"/>
      <c r="C1294" s="128"/>
      <c r="D1294" s="128" t="s">
        <v>543</v>
      </c>
    </row>
    <row r="1295" spans="1:4" x14ac:dyDescent="0.15">
      <c r="A1295" s="128" t="s">
        <v>635</v>
      </c>
      <c r="B1295" s="128" t="s">
        <v>636</v>
      </c>
      <c r="C1295" s="128" t="s">
        <v>1916</v>
      </c>
      <c r="D1295" s="128" t="s">
        <v>543</v>
      </c>
    </row>
    <row r="1296" spans="1:4" x14ac:dyDescent="0.15">
      <c r="A1296" s="128" t="s">
        <v>1170</v>
      </c>
      <c r="B1296" s="128" t="s">
        <v>1327</v>
      </c>
      <c r="C1296" s="128" t="s">
        <v>1916</v>
      </c>
      <c r="D1296" s="128" t="s">
        <v>580</v>
      </c>
    </row>
    <row r="1297" spans="1:4" x14ac:dyDescent="0.15">
      <c r="A1297" s="128"/>
      <c r="B1297" s="128"/>
      <c r="C1297" s="128"/>
      <c r="D1297" s="128" t="s">
        <v>1590</v>
      </c>
    </row>
    <row r="1298" spans="1:4" x14ac:dyDescent="0.15">
      <c r="A1298" s="128"/>
      <c r="B1298" s="128"/>
      <c r="C1298" s="128"/>
      <c r="D1298" s="128" t="s">
        <v>543</v>
      </c>
    </row>
    <row r="1299" spans="1:4" x14ac:dyDescent="0.15">
      <c r="A1299" s="128" t="s">
        <v>627</v>
      </c>
      <c r="B1299" s="128" t="s">
        <v>628</v>
      </c>
      <c r="C1299" s="128" t="s">
        <v>1916</v>
      </c>
      <c r="D1299" s="128" t="s">
        <v>543</v>
      </c>
    </row>
    <row r="1300" spans="1:4" x14ac:dyDescent="0.15">
      <c r="A1300" s="128" t="s">
        <v>1171</v>
      </c>
      <c r="B1300" s="128" t="s">
        <v>1328</v>
      </c>
      <c r="C1300" s="128" t="s">
        <v>1916</v>
      </c>
      <c r="D1300" s="128" t="s">
        <v>580</v>
      </c>
    </row>
    <row r="1301" spans="1:4" x14ac:dyDescent="0.15">
      <c r="A1301" s="128"/>
      <c r="B1301" s="128"/>
      <c r="C1301" s="128"/>
      <c r="D1301" s="128" t="s">
        <v>1590</v>
      </c>
    </row>
    <row r="1302" spans="1:4" x14ac:dyDescent="0.15">
      <c r="A1302" s="128"/>
      <c r="B1302" s="128"/>
      <c r="C1302" s="128"/>
      <c r="D1302" s="128" t="s">
        <v>543</v>
      </c>
    </row>
    <row r="1303" spans="1:4" x14ac:dyDescent="0.15">
      <c r="A1303" s="128" t="s">
        <v>1172</v>
      </c>
      <c r="B1303" s="128" t="s">
        <v>1329</v>
      </c>
      <c r="C1303" s="128" t="s">
        <v>1916</v>
      </c>
      <c r="D1303" s="128" t="s">
        <v>580</v>
      </c>
    </row>
    <row r="1304" spans="1:4" x14ac:dyDescent="0.15">
      <c r="A1304" s="128"/>
      <c r="B1304" s="128"/>
      <c r="C1304" s="128"/>
      <c r="D1304" s="128" t="s">
        <v>1590</v>
      </c>
    </row>
    <row r="1305" spans="1:4" x14ac:dyDescent="0.15">
      <c r="A1305" s="128"/>
      <c r="B1305" s="128"/>
      <c r="C1305" s="128"/>
      <c r="D1305" s="128" t="s">
        <v>543</v>
      </c>
    </row>
    <row r="1306" spans="1:4" x14ac:dyDescent="0.15">
      <c r="A1306" s="128" t="s">
        <v>588</v>
      </c>
      <c r="B1306" s="128" t="s">
        <v>835</v>
      </c>
      <c r="C1306" s="128" t="s">
        <v>1916</v>
      </c>
      <c r="D1306" s="128" t="s">
        <v>543</v>
      </c>
    </row>
    <row r="1307" spans="1:4" x14ac:dyDescent="0.15">
      <c r="A1307" s="128" t="s">
        <v>1173</v>
      </c>
      <c r="B1307" s="128" t="s">
        <v>1330</v>
      </c>
      <c r="C1307" s="128" t="s">
        <v>1916</v>
      </c>
      <c r="D1307" s="128" t="s">
        <v>580</v>
      </c>
    </row>
    <row r="1308" spans="1:4" x14ac:dyDescent="0.15">
      <c r="A1308" s="128"/>
      <c r="B1308" s="128"/>
      <c r="C1308" s="128"/>
      <c r="D1308" s="128" t="s">
        <v>1590</v>
      </c>
    </row>
    <row r="1309" spans="1:4" x14ac:dyDescent="0.15">
      <c r="A1309" s="128"/>
      <c r="B1309" s="128"/>
      <c r="C1309" s="128"/>
      <c r="D1309" s="128" t="s">
        <v>543</v>
      </c>
    </row>
    <row r="1310" spans="1:4" x14ac:dyDescent="0.15">
      <c r="A1310" s="128" t="s">
        <v>1174</v>
      </c>
      <c r="B1310" s="128" t="s">
        <v>1331</v>
      </c>
      <c r="C1310" s="128" t="s">
        <v>1916</v>
      </c>
      <c r="D1310" s="128" t="s">
        <v>580</v>
      </c>
    </row>
    <row r="1311" spans="1:4" x14ac:dyDescent="0.15">
      <c r="A1311" s="128"/>
      <c r="B1311" s="128"/>
      <c r="C1311" s="128"/>
      <c r="D1311" s="128" t="s">
        <v>1590</v>
      </c>
    </row>
    <row r="1312" spans="1:4" x14ac:dyDescent="0.15">
      <c r="A1312" s="128"/>
      <c r="B1312" s="128"/>
      <c r="C1312" s="128"/>
      <c r="D1312" s="128" t="s">
        <v>543</v>
      </c>
    </row>
    <row r="1313" spans="1:4" x14ac:dyDescent="0.15">
      <c r="A1313" s="128" t="s">
        <v>1175</v>
      </c>
      <c r="B1313" s="128" t="s">
        <v>1332</v>
      </c>
      <c r="C1313" s="128" t="s">
        <v>1916</v>
      </c>
      <c r="D1313" s="128" t="s">
        <v>580</v>
      </c>
    </row>
    <row r="1314" spans="1:4" x14ac:dyDescent="0.15">
      <c r="A1314" s="128"/>
      <c r="B1314" s="128"/>
      <c r="C1314" s="128"/>
      <c r="D1314" s="128" t="s">
        <v>1590</v>
      </c>
    </row>
    <row r="1315" spans="1:4" x14ac:dyDescent="0.15">
      <c r="A1315" s="128"/>
      <c r="B1315" s="128"/>
      <c r="C1315" s="128"/>
      <c r="D1315" s="128" t="s">
        <v>543</v>
      </c>
    </row>
    <row r="1316" spans="1:4" x14ac:dyDescent="0.15">
      <c r="A1316" s="128" t="s">
        <v>1176</v>
      </c>
      <c r="B1316" s="128" t="s">
        <v>1333</v>
      </c>
      <c r="C1316" s="128" t="s">
        <v>1916</v>
      </c>
      <c r="D1316" s="128" t="s">
        <v>580</v>
      </c>
    </row>
    <row r="1317" spans="1:4" x14ac:dyDescent="0.15">
      <c r="A1317" s="128"/>
      <c r="B1317" s="128"/>
      <c r="C1317" s="128"/>
      <c r="D1317" s="128" t="s">
        <v>1590</v>
      </c>
    </row>
    <row r="1318" spans="1:4" x14ac:dyDescent="0.15">
      <c r="A1318" s="128"/>
      <c r="B1318" s="128"/>
      <c r="C1318" s="128"/>
      <c r="D1318" s="128" t="s">
        <v>543</v>
      </c>
    </row>
    <row r="1319" spans="1:4" x14ac:dyDescent="0.15">
      <c r="A1319" s="128" t="s">
        <v>1177</v>
      </c>
      <c r="B1319" s="128" t="s">
        <v>1334</v>
      </c>
      <c r="C1319" s="128" t="s">
        <v>1916</v>
      </c>
      <c r="D1319" s="128" t="s">
        <v>1597</v>
      </c>
    </row>
    <row r="1320" spans="1:4" x14ac:dyDescent="0.15">
      <c r="A1320" s="128"/>
      <c r="B1320" s="128"/>
      <c r="C1320" s="128"/>
      <c r="D1320" s="128" t="s">
        <v>580</v>
      </c>
    </row>
    <row r="1321" spans="1:4" x14ac:dyDescent="0.15">
      <c r="A1321" s="128"/>
      <c r="B1321" s="128"/>
      <c r="C1321" s="128"/>
      <c r="D1321" s="128" t="s">
        <v>1590</v>
      </c>
    </row>
    <row r="1322" spans="1:4" x14ac:dyDescent="0.15">
      <c r="A1322" s="128"/>
      <c r="B1322" s="128"/>
      <c r="C1322" s="128"/>
      <c r="D1322" s="128" t="s">
        <v>543</v>
      </c>
    </row>
    <row r="1323" spans="1:4" x14ac:dyDescent="0.15">
      <c r="A1323" s="128" t="s">
        <v>1178</v>
      </c>
      <c r="B1323" s="128" t="s">
        <v>1335</v>
      </c>
      <c r="C1323" s="128" t="s">
        <v>1916</v>
      </c>
      <c r="D1323" s="128" t="s">
        <v>580</v>
      </c>
    </row>
    <row r="1324" spans="1:4" x14ac:dyDescent="0.15">
      <c r="A1324" s="128"/>
      <c r="B1324" s="128"/>
      <c r="C1324" s="128"/>
      <c r="D1324" s="128" t="s">
        <v>1590</v>
      </c>
    </row>
    <row r="1325" spans="1:4" x14ac:dyDescent="0.15">
      <c r="A1325" s="128"/>
      <c r="B1325" s="128"/>
      <c r="C1325" s="128"/>
      <c r="D1325" s="128" t="s">
        <v>543</v>
      </c>
    </row>
    <row r="1326" spans="1:4" x14ac:dyDescent="0.15">
      <c r="A1326" s="128" t="s">
        <v>1179</v>
      </c>
      <c r="B1326" s="129" t="s">
        <v>1336</v>
      </c>
      <c r="C1326" s="128" t="s">
        <v>1916</v>
      </c>
      <c r="D1326" s="128" t="s">
        <v>1597</v>
      </c>
    </row>
    <row r="1327" spans="1:4" x14ac:dyDescent="0.15">
      <c r="A1327" s="128"/>
      <c r="B1327" s="134"/>
      <c r="C1327" s="128"/>
      <c r="D1327" s="128" t="s">
        <v>580</v>
      </c>
    </row>
    <row r="1328" spans="1:4" x14ac:dyDescent="0.15">
      <c r="A1328" s="128"/>
      <c r="B1328" s="128"/>
      <c r="C1328" s="128"/>
      <c r="D1328" s="128" t="s">
        <v>1590</v>
      </c>
    </row>
    <row r="1329" spans="1:4" x14ac:dyDescent="0.15">
      <c r="A1329" s="128"/>
      <c r="B1329" s="128"/>
      <c r="C1329" s="128"/>
      <c r="D1329" s="128" t="s">
        <v>545</v>
      </c>
    </row>
    <row r="1330" spans="1:4" x14ac:dyDescent="0.15">
      <c r="A1330" s="128"/>
      <c r="B1330" s="128"/>
      <c r="C1330" s="128"/>
      <c r="D1330" s="128" t="s">
        <v>543</v>
      </c>
    </row>
    <row r="1331" spans="1:4" x14ac:dyDescent="0.15">
      <c r="A1331" s="128" t="s">
        <v>629</v>
      </c>
      <c r="B1331" s="128" t="s">
        <v>630</v>
      </c>
      <c r="C1331" s="128" t="s">
        <v>1916</v>
      </c>
      <c r="D1331" s="128" t="s">
        <v>543</v>
      </c>
    </row>
    <row r="1332" spans="1:4" x14ac:dyDescent="0.15">
      <c r="A1332" s="128" t="s">
        <v>1180</v>
      </c>
      <c r="B1332" s="128" t="s">
        <v>1337</v>
      </c>
      <c r="C1332" s="128" t="s">
        <v>1916</v>
      </c>
      <c r="D1332" s="128" t="s">
        <v>580</v>
      </c>
    </row>
    <row r="1333" spans="1:4" x14ac:dyDescent="0.15">
      <c r="A1333" s="128"/>
      <c r="B1333" s="128"/>
      <c r="C1333" s="128"/>
      <c r="D1333" s="128" t="s">
        <v>1590</v>
      </c>
    </row>
    <row r="1334" spans="1:4" x14ac:dyDescent="0.15">
      <c r="A1334" s="128"/>
      <c r="B1334" s="128"/>
      <c r="C1334" s="128"/>
      <c r="D1334" s="128" t="s">
        <v>543</v>
      </c>
    </row>
    <row r="1335" spans="1:4" x14ac:dyDescent="0.15">
      <c r="A1335" s="128" t="s">
        <v>1181</v>
      </c>
      <c r="B1335" s="128" t="s">
        <v>1338</v>
      </c>
      <c r="C1335" s="128" t="s">
        <v>1916</v>
      </c>
      <c r="D1335" s="128" t="s">
        <v>580</v>
      </c>
    </row>
    <row r="1336" spans="1:4" x14ac:dyDescent="0.15">
      <c r="A1336" s="128"/>
      <c r="B1336" s="128"/>
      <c r="C1336" s="128"/>
      <c r="D1336" s="128" t="s">
        <v>1590</v>
      </c>
    </row>
    <row r="1337" spans="1:4" x14ac:dyDescent="0.15">
      <c r="A1337" s="128"/>
      <c r="B1337" s="128"/>
      <c r="C1337" s="128"/>
      <c r="D1337" s="128" t="s">
        <v>543</v>
      </c>
    </row>
    <row r="1338" spans="1:4" x14ac:dyDescent="0.15">
      <c r="A1338" s="128" t="s">
        <v>1182</v>
      </c>
      <c r="B1338" s="128" t="s">
        <v>1339</v>
      </c>
      <c r="C1338" s="128" t="s">
        <v>1916</v>
      </c>
      <c r="D1338" s="128" t="s">
        <v>580</v>
      </c>
    </row>
    <row r="1339" spans="1:4" x14ac:dyDescent="0.15">
      <c r="A1339" s="128"/>
      <c r="B1339" s="128"/>
      <c r="C1339" s="128"/>
      <c r="D1339" s="128" t="s">
        <v>1590</v>
      </c>
    </row>
    <row r="1340" spans="1:4" x14ac:dyDescent="0.15">
      <c r="A1340" s="128"/>
      <c r="B1340" s="128"/>
      <c r="C1340" s="128"/>
      <c r="D1340" s="128" t="s">
        <v>543</v>
      </c>
    </row>
    <row r="1341" spans="1:4" x14ac:dyDescent="0.15">
      <c r="A1341" s="128" t="s">
        <v>1183</v>
      </c>
      <c r="B1341" s="128" t="s">
        <v>1340</v>
      </c>
      <c r="C1341" s="128" t="s">
        <v>1916</v>
      </c>
      <c r="D1341" s="128" t="s">
        <v>580</v>
      </c>
    </row>
    <row r="1342" spans="1:4" x14ac:dyDescent="0.15">
      <c r="A1342" s="128"/>
      <c r="B1342" s="128"/>
      <c r="C1342" s="128"/>
      <c r="D1342" s="128" t="s">
        <v>1590</v>
      </c>
    </row>
    <row r="1343" spans="1:4" x14ac:dyDescent="0.15">
      <c r="A1343" s="128"/>
      <c r="B1343" s="128"/>
      <c r="C1343" s="128"/>
      <c r="D1343" s="128" t="s">
        <v>543</v>
      </c>
    </row>
    <row r="1344" spans="1:4" x14ac:dyDescent="0.15">
      <c r="A1344" s="128" t="s">
        <v>1184</v>
      </c>
      <c r="B1344" s="128" t="s">
        <v>1341</v>
      </c>
      <c r="C1344" s="128" t="s">
        <v>1916</v>
      </c>
      <c r="D1344" s="128" t="s">
        <v>580</v>
      </c>
    </row>
    <row r="1345" spans="1:4" x14ac:dyDescent="0.15">
      <c r="A1345" s="128"/>
      <c r="B1345" s="128"/>
      <c r="C1345" s="128"/>
      <c r="D1345" s="128" t="s">
        <v>1590</v>
      </c>
    </row>
    <row r="1346" spans="1:4" x14ac:dyDescent="0.15">
      <c r="A1346" s="128"/>
      <c r="B1346" s="128"/>
      <c r="C1346" s="128"/>
      <c r="D1346" s="128" t="s">
        <v>543</v>
      </c>
    </row>
    <row r="1347" spans="1:4" x14ac:dyDescent="0.15">
      <c r="A1347" s="128" t="s">
        <v>1185</v>
      </c>
      <c r="B1347" s="128" t="s">
        <v>1342</v>
      </c>
      <c r="C1347" s="128" t="s">
        <v>1916</v>
      </c>
      <c r="D1347" s="128" t="s">
        <v>580</v>
      </c>
    </row>
    <row r="1348" spans="1:4" x14ac:dyDescent="0.15">
      <c r="A1348" s="128"/>
      <c r="B1348" s="128"/>
      <c r="C1348" s="128"/>
      <c r="D1348" s="128" t="s">
        <v>1590</v>
      </c>
    </row>
    <row r="1349" spans="1:4" x14ac:dyDescent="0.15">
      <c r="A1349" s="128"/>
      <c r="B1349" s="128"/>
      <c r="C1349" s="128"/>
      <c r="D1349" s="128" t="s">
        <v>543</v>
      </c>
    </row>
    <row r="1350" spans="1:4" x14ac:dyDescent="0.15">
      <c r="A1350" s="128" t="s">
        <v>1186</v>
      </c>
      <c r="B1350" s="128" t="s">
        <v>1343</v>
      </c>
      <c r="C1350" s="128" t="s">
        <v>1916</v>
      </c>
      <c r="D1350" s="128" t="s">
        <v>580</v>
      </c>
    </row>
    <row r="1351" spans="1:4" x14ac:dyDescent="0.15">
      <c r="A1351" s="128"/>
      <c r="B1351" s="128"/>
      <c r="C1351" s="128"/>
      <c r="D1351" s="128" t="s">
        <v>1590</v>
      </c>
    </row>
    <row r="1352" spans="1:4" x14ac:dyDescent="0.15">
      <c r="A1352" s="128"/>
      <c r="B1352" s="128"/>
      <c r="C1352" s="128"/>
      <c r="D1352" s="128" t="s">
        <v>543</v>
      </c>
    </row>
    <row r="1353" spans="1:4" x14ac:dyDescent="0.15">
      <c r="A1353" s="128" t="s">
        <v>9</v>
      </c>
      <c r="B1353" s="128" t="s">
        <v>124</v>
      </c>
      <c r="C1353" s="128" t="s">
        <v>1916</v>
      </c>
      <c r="D1353" s="128" t="s">
        <v>580</v>
      </c>
    </row>
    <row r="1354" spans="1:4" x14ac:dyDescent="0.15">
      <c r="A1354" s="128"/>
      <c r="B1354" s="128"/>
      <c r="C1354" s="128"/>
      <c r="D1354" s="128" t="s">
        <v>1590</v>
      </c>
    </row>
    <row r="1355" spans="1:4" x14ac:dyDescent="0.15">
      <c r="A1355" s="128"/>
      <c r="B1355" s="128"/>
      <c r="C1355" s="128"/>
      <c r="D1355" s="128" t="s">
        <v>543</v>
      </c>
    </row>
    <row r="1356" spans="1:4" x14ac:dyDescent="0.15">
      <c r="A1356" s="128" t="s">
        <v>125</v>
      </c>
      <c r="B1356" s="128" t="s">
        <v>126</v>
      </c>
      <c r="C1356" s="128" t="s">
        <v>1916</v>
      </c>
      <c r="D1356" s="128" t="s">
        <v>543</v>
      </c>
    </row>
    <row r="1357" spans="1:4" x14ac:dyDescent="0.15">
      <c r="A1357" s="128" t="s">
        <v>416</v>
      </c>
      <c r="B1357" s="128" t="s">
        <v>417</v>
      </c>
      <c r="C1357" s="128" t="s">
        <v>590</v>
      </c>
      <c r="D1357" s="128" t="s">
        <v>587</v>
      </c>
    </row>
    <row r="1358" spans="1:4" x14ac:dyDescent="0.15">
      <c r="A1358" s="128"/>
      <c r="B1358" s="128"/>
      <c r="C1358" s="128"/>
      <c r="D1358" s="128" t="s">
        <v>578</v>
      </c>
    </row>
    <row r="1359" spans="1:4" x14ac:dyDescent="0.15">
      <c r="A1359" s="128"/>
      <c r="B1359" s="128"/>
      <c r="C1359" s="128"/>
      <c r="D1359" s="128" t="s">
        <v>583</v>
      </c>
    </row>
    <row r="1360" spans="1:4" x14ac:dyDescent="0.15">
      <c r="A1360" s="128"/>
      <c r="B1360" s="128"/>
      <c r="C1360" s="128"/>
      <c r="D1360" s="128" t="s">
        <v>577</v>
      </c>
    </row>
    <row r="1361" spans="1:4" x14ac:dyDescent="0.15">
      <c r="A1361" s="128" t="s">
        <v>173</v>
      </c>
      <c r="B1361" s="128" t="s">
        <v>174</v>
      </c>
      <c r="C1361" s="128" t="s">
        <v>1917</v>
      </c>
      <c r="D1361" s="128" t="s">
        <v>586</v>
      </c>
    </row>
    <row r="1362" spans="1:4" x14ac:dyDescent="0.15">
      <c r="A1362" s="128" t="s">
        <v>175</v>
      </c>
      <c r="B1362" s="128" t="s">
        <v>176</v>
      </c>
      <c r="C1362" s="128" t="s">
        <v>1917</v>
      </c>
      <c r="D1362" s="128" t="s">
        <v>580</v>
      </c>
    </row>
    <row r="1363" spans="1:4" x14ac:dyDescent="0.15">
      <c r="A1363" s="128"/>
      <c r="B1363" s="128"/>
      <c r="C1363" s="128"/>
      <c r="D1363" s="128" t="s">
        <v>1593</v>
      </c>
    </row>
    <row r="1364" spans="1:4" x14ac:dyDescent="0.15">
      <c r="A1364" s="128"/>
      <c r="B1364" s="128"/>
      <c r="C1364" s="128"/>
      <c r="D1364" s="128" t="s">
        <v>1594</v>
      </c>
    </row>
    <row r="1365" spans="1:4" x14ac:dyDescent="0.15">
      <c r="A1365" s="128"/>
      <c r="B1365" s="128"/>
      <c r="C1365" s="128"/>
      <c r="D1365" s="128" t="s">
        <v>586</v>
      </c>
    </row>
    <row r="1366" spans="1:4" x14ac:dyDescent="0.15">
      <c r="A1366" s="128" t="s">
        <v>916</v>
      </c>
      <c r="B1366" s="128" t="s">
        <v>913</v>
      </c>
      <c r="C1366" s="128" t="s">
        <v>1917</v>
      </c>
      <c r="D1366" s="128" t="s">
        <v>586</v>
      </c>
    </row>
    <row r="1367" spans="1:4" x14ac:dyDescent="0.15">
      <c r="A1367" s="128" t="s">
        <v>390</v>
      </c>
      <c r="B1367" s="128" t="s">
        <v>172</v>
      </c>
      <c r="C1367" s="128" t="s">
        <v>1917</v>
      </c>
      <c r="D1367" s="128" t="s">
        <v>586</v>
      </c>
    </row>
    <row r="1368" spans="1:4" x14ac:dyDescent="0.15">
      <c r="A1368" s="128" t="s">
        <v>177</v>
      </c>
      <c r="B1368" s="128" t="s">
        <v>178</v>
      </c>
      <c r="C1368" s="128" t="s">
        <v>1917</v>
      </c>
      <c r="D1368" s="128" t="s">
        <v>586</v>
      </c>
    </row>
    <row r="1369" spans="1:4" x14ac:dyDescent="0.15">
      <c r="A1369" s="128" t="s">
        <v>179</v>
      </c>
      <c r="B1369" s="128" t="s">
        <v>180</v>
      </c>
      <c r="C1369" s="128" t="s">
        <v>1917</v>
      </c>
      <c r="D1369" s="128" t="s">
        <v>586</v>
      </c>
    </row>
    <row r="1370" spans="1:4" x14ac:dyDescent="0.15">
      <c r="A1370" s="128" t="s">
        <v>403</v>
      </c>
      <c r="B1370" s="128" t="s">
        <v>171</v>
      </c>
      <c r="C1370" s="128" t="s">
        <v>1917</v>
      </c>
      <c r="D1370" s="128" t="s">
        <v>586</v>
      </c>
    </row>
    <row r="1371" spans="1:4" x14ac:dyDescent="0.15">
      <c r="A1371" s="128" t="s">
        <v>181</v>
      </c>
      <c r="B1371" s="128" t="s">
        <v>182</v>
      </c>
      <c r="C1371" s="128" t="s">
        <v>1917</v>
      </c>
      <c r="D1371" s="128" t="s">
        <v>586</v>
      </c>
    </row>
    <row r="1372" spans="1:4" x14ac:dyDescent="0.15">
      <c r="A1372" s="128" t="s">
        <v>183</v>
      </c>
      <c r="B1372" s="128" t="s">
        <v>184</v>
      </c>
      <c r="C1372" s="128" t="s">
        <v>1917</v>
      </c>
      <c r="D1372" s="128" t="s">
        <v>586</v>
      </c>
    </row>
    <row r="1373" spans="1:4" x14ac:dyDescent="0.15">
      <c r="A1373" s="128" t="s">
        <v>185</v>
      </c>
      <c r="B1373" s="128" t="s">
        <v>186</v>
      </c>
      <c r="C1373" s="128" t="s">
        <v>1917</v>
      </c>
      <c r="D1373" s="128" t="s">
        <v>586</v>
      </c>
    </row>
    <row r="1374" spans="1:4" x14ac:dyDescent="0.15">
      <c r="A1374" s="128" t="s">
        <v>187</v>
      </c>
      <c r="B1374" s="128" t="s">
        <v>188</v>
      </c>
      <c r="C1374" s="128" t="s">
        <v>1917</v>
      </c>
      <c r="D1374" s="128" t="s">
        <v>586</v>
      </c>
    </row>
    <row r="1375" spans="1:4" x14ac:dyDescent="0.15">
      <c r="A1375" s="128" t="s">
        <v>189</v>
      </c>
      <c r="B1375" s="128" t="s">
        <v>190</v>
      </c>
      <c r="C1375" s="128" t="s">
        <v>1917</v>
      </c>
      <c r="D1375" s="128" t="s">
        <v>586</v>
      </c>
    </row>
    <row r="1376" spans="1:4" x14ac:dyDescent="0.15">
      <c r="A1376" s="128" t="s">
        <v>1085</v>
      </c>
      <c r="B1376" s="128" t="s">
        <v>128</v>
      </c>
      <c r="C1376" s="128" t="s">
        <v>1087</v>
      </c>
      <c r="D1376" s="128" t="s">
        <v>589</v>
      </c>
    </row>
    <row r="1377" spans="1:4" x14ac:dyDescent="0.15">
      <c r="A1377" s="128" t="s">
        <v>1083</v>
      </c>
      <c r="B1377" s="128" t="s">
        <v>129</v>
      </c>
      <c r="C1377" s="128" t="s">
        <v>1087</v>
      </c>
      <c r="D1377" s="128" t="s">
        <v>589</v>
      </c>
    </row>
    <row r="1378" spans="1:4" x14ac:dyDescent="0.15">
      <c r="A1378" s="128" t="s">
        <v>1081</v>
      </c>
      <c r="B1378" s="128" t="s">
        <v>130</v>
      </c>
      <c r="C1378" s="128" t="s">
        <v>1087</v>
      </c>
      <c r="D1378" s="128" t="s">
        <v>589</v>
      </c>
    </row>
    <row r="1379" spans="1:4" x14ac:dyDescent="0.15">
      <c r="A1379" s="128" t="s">
        <v>1080</v>
      </c>
      <c r="B1379" s="128" t="s">
        <v>131</v>
      </c>
      <c r="C1379" s="128" t="s">
        <v>1087</v>
      </c>
      <c r="D1379" s="128" t="s">
        <v>589</v>
      </c>
    </row>
    <row r="1380" spans="1:4" x14ac:dyDescent="0.15">
      <c r="A1380" s="128" t="s">
        <v>1738</v>
      </c>
      <c r="B1380" s="128" t="s">
        <v>1739</v>
      </c>
      <c r="C1380" s="128" t="s">
        <v>1087</v>
      </c>
      <c r="D1380" s="128" t="s">
        <v>589</v>
      </c>
    </row>
    <row r="1381" spans="1:4" x14ac:dyDescent="0.15">
      <c r="A1381" s="128" t="s">
        <v>1752</v>
      </c>
      <c r="B1381" s="128" t="s">
        <v>1753</v>
      </c>
      <c r="C1381" s="128" t="s">
        <v>1087</v>
      </c>
      <c r="D1381" s="128" t="s">
        <v>589</v>
      </c>
    </row>
    <row r="1382" spans="1:4" x14ac:dyDescent="0.15">
      <c r="A1382" s="128" t="s">
        <v>1082</v>
      </c>
      <c r="B1382" s="128" t="s">
        <v>132</v>
      </c>
      <c r="C1382" s="128" t="s">
        <v>1087</v>
      </c>
      <c r="D1382" s="128" t="s">
        <v>589</v>
      </c>
    </row>
    <row r="1383" spans="1:4" x14ac:dyDescent="0.15">
      <c r="A1383" s="128" t="s">
        <v>1079</v>
      </c>
      <c r="B1383" s="128" t="s">
        <v>133</v>
      </c>
      <c r="C1383" s="128" t="s">
        <v>1087</v>
      </c>
      <c r="D1383" s="128" t="s">
        <v>589</v>
      </c>
    </row>
    <row r="1384" spans="1:4" x14ac:dyDescent="0.15">
      <c r="A1384" s="128" t="s">
        <v>1748</v>
      </c>
      <c r="B1384" s="129" t="s">
        <v>1749</v>
      </c>
      <c r="C1384" s="128" t="s">
        <v>1087</v>
      </c>
      <c r="D1384" s="128" t="s">
        <v>589</v>
      </c>
    </row>
    <row r="1385" spans="1:4" x14ac:dyDescent="0.15">
      <c r="A1385" s="128" t="s">
        <v>1750</v>
      </c>
      <c r="B1385" s="134" t="s">
        <v>1751</v>
      </c>
      <c r="C1385" s="128" t="s">
        <v>1087</v>
      </c>
      <c r="D1385" s="128" t="s">
        <v>589</v>
      </c>
    </row>
    <row r="1386" spans="1:4" x14ac:dyDescent="0.15">
      <c r="A1386" s="128" t="s">
        <v>1763</v>
      </c>
      <c r="B1386" s="128" t="s">
        <v>1764</v>
      </c>
      <c r="C1386" s="128" t="s">
        <v>1087</v>
      </c>
      <c r="D1386" s="128" t="s">
        <v>589</v>
      </c>
    </row>
    <row r="1387" spans="1:4" x14ac:dyDescent="0.15">
      <c r="A1387" s="128" t="s">
        <v>1078</v>
      </c>
      <c r="B1387" s="128" t="s">
        <v>127</v>
      </c>
      <c r="C1387" s="128" t="s">
        <v>1087</v>
      </c>
      <c r="D1387" s="128" t="s">
        <v>589</v>
      </c>
    </row>
    <row r="1388" spans="1:4" x14ac:dyDescent="0.15">
      <c r="A1388" s="128" t="s">
        <v>1077</v>
      </c>
      <c r="B1388" s="128" t="s">
        <v>134</v>
      </c>
      <c r="C1388" s="128" t="s">
        <v>1087</v>
      </c>
      <c r="D1388" s="128" t="s">
        <v>589</v>
      </c>
    </row>
    <row r="1389" spans="1:4" x14ac:dyDescent="0.15">
      <c r="A1389" s="128" t="s">
        <v>1076</v>
      </c>
      <c r="B1389" s="129" t="s">
        <v>135</v>
      </c>
      <c r="C1389" s="129" t="s">
        <v>1087</v>
      </c>
      <c r="D1389" s="129" t="s">
        <v>589</v>
      </c>
    </row>
    <row r="1390" spans="1:4" x14ac:dyDescent="0.15">
      <c r="A1390" s="128" t="s">
        <v>1744</v>
      </c>
      <c r="B1390" s="128" t="s">
        <v>1745</v>
      </c>
      <c r="C1390" s="128" t="s">
        <v>1087</v>
      </c>
      <c r="D1390" s="128" t="s">
        <v>589</v>
      </c>
    </row>
    <row r="1391" spans="1:4" x14ac:dyDescent="0.15">
      <c r="A1391" s="128" t="s">
        <v>1767</v>
      </c>
      <c r="B1391" s="128" t="s">
        <v>1768</v>
      </c>
      <c r="C1391" s="128" t="s">
        <v>1087</v>
      </c>
      <c r="D1391" s="128" t="s">
        <v>589</v>
      </c>
    </row>
    <row r="1392" spans="1:4" x14ac:dyDescent="0.15">
      <c r="A1392" s="128" t="s">
        <v>1765</v>
      </c>
      <c r="B1392" s="128" t="s">
        <v>1766</v>
      </c>
      <c r="C1392" s="128" t="s">
        <v>1087</v>
      </c>
      <c r="D1392" s="128" t="s">
        <v>589</v>
      </c>
    </row>
    <row r="1393" spans="1:4" x14ac:dyDescent="0.15">
      <c r="A1393" s="128" t="s">
        <v>1762</v>
      </c>
      <c r="B1393" s="128" t="s">
        <v>1776</v>
      </c>
      <c r="C1393" s="128" t="s">
        <v>1087</v>
      </c>
      <c r="D1393" s="128" t="s">
        <v>589</v>
      </c>
    </row>
    <row r="1394" spans="1:4" x14ac:dyDescent="0.15">
      <c r="A1394" s="128" t="s">
        <v>1720</v>
      </c>
      <c r="B1394" s="128" t="s">
        <v>1721</v>
      </c>
      <c r="C1394" s="128" t="s">
        <v>1087</v>
      </c>
      <c r="D1394" s="128" t="s">
        <v>589</v>
      </c>
    </row>
    <row r="1395" spans="1:4" x14ac:dyDescent="0.15">
      <c r="A1395" s="128" t="s">
        <v>1742</v>
      </c>
      <c r="B1395" s="128" t="s">
        <v>1743</v>
      </c>
      <c r="C1395" s="128" t="s">
        <v>1087</v>
      </c>
      <c r="D1395" s="128" t="s">
        <v>589</v>
      </c>
    </row>
    <row r="1396" spans="1:4" x14ac:dyDescent="0.15">
      <c r="A1396" s="128" t="s">
        <v>1086</v>
      </c>
      <c r="B1396" s="128" t="s">
        <v>170</v>
      </c>
      <c r="C1396" s="128" t="s">
        <v>1087</v>
      </c>
      <c r="D1396" s="128" t="s">
        <v>589</v>
      </c>
    </row>
    <row r="1397" spans="1:4" x14ac:dyDescent="0.15">
      <c r="A1397" s="128" t="s">
        <v>1769</v>
      </c>
      <c r="B1397" s="128" t="s">
        <v>1770</v>
      </c>
      <c r="C1397" s="128" t="s">
        <v>1087</v>
      </c>
      <c r="D1397" s="128" t="s">
        <v>589</v>
      </c>
    </row>
    <row r="1398" spans="1:4" x14ac:dyDescent="0.15">
      <c r="A1398" s="128" t="s">
        <v>1229</v>
      </c>
      <c r="B1398" s="128" t="s">
        <v>1234</v>
      </c>
      <c r="C1398" s="128" t="s">
        <v>1476</v>
      </c>
      <c r="D1398" s="128" t="s">
        <v>1592</v>
      </c>
    </row>
    <row r="1399" spans="1:4" x14ac:dyDescent="0.15">
      <c r="A1399" s="128" t="s">
        <v>1474</v>
      </c>
      <c r="B1399" s="128" t="s">
        <v>729</v>
      </c>
      <c r="C1399" s="128" t="s">
        <v>1911</v>
      </c>
      <c r="D1399" s="128" t="s">
        <v>1592</v>
      </c>
    </row>
    <row r="1400" spans="1:4" x14ac:dyDescent="0.15">
      <c r="A1400" s="128" t="s">
        <v>2161</v>
      </c>
      <c r="B1400" s="128" t="s">
        <v>2162</v>
      </c>
      <c r="C1400" s="128" t="s">
        <v>1911</v>
      </c>
      <c r="D1400" s="128" t="s">
        <v>1592</v>
      </c>
    </row>
    <row r="1401" spans="1:4" x14ac:dyDescent="0.15">
      <c r="A1401" s="128" t="s">
        <v>2159</v>
      </c>
      <c r="B1401" s="128" t="s">
        <v>2160</v>
      </c>
      <c r="C1401" s="128" t="s">
        <v>1911</v>
      </c>
      <c r="D1401" s="128" t="s">
        <v>1592</v>
      </c>
    </row>
    <row r="1402" spans="1:4" x14ac:dyDescent="0.15">
      <c r="A1402" s="128" t="s">
        <v>2154</v>
      </c>
      <c r="B1402" s="128" t="s">
        <v>2155</v>
      </c>
      <c r="C1402" s="128" t="s">
        <v>1911</v>
      </c>
      <c r="D1402" s="128" t="s">
        <v>1592</v>
      </c>
    </row>
    <row r="1403" spans="1:4" x14ac:dyDescent="0.15">
      <c r="A1403" s="128" t="s">
        <v>168</v>
      </c>
      <c r="B1403" s="128" t="s">
        <v>169</v>
      </c>
      <c r="C1403" s="128" t="s">
        <v>1911</v>
      </c>
      <c r="D1403" s="128" t="s">
        <v>1590</v>
      </c>
    </row>
    <row r="1404" spans="1:4" x14ac:dyDescent="0.15">
      <c r="A1404" s="128"/>
      <c r="B1404" s="128"/>
      <c r="C1404" s="128"/>
      <c r="D1404" s="128" t="s">
        <v>1592</v>
      </c>
    </row>
    <row r="1405" spans="1:4" x14ac:dyDescent="0.15">
      <c r="A1405" s="128" t="s">
        <v>2142</v>
      </c>
      <c r="B1405" s="128" t="s">
        <v>2143</v>
      </c>
      <c r="C1405" s="128" t="s">
        <v>1911</v>
      </c>
      <c r="D1405" s="128" t="s">
        <v>1592</v>
      </c>
    </row>
    <row r="1406" spans="1:4" x14ac:dyDescent="0.15">
      <c r="A1406" s="128" t="s">
        <v>1960</v>
      </c>
      <c r="B1406" s="128" t="s">
        <v>837</v>
      </c>
      <c r="C1406" s="128" t="s">
        <v>1911</v>
      </c>
      <c r="D1406" s="128" t="s">
        <v>1590</v>
      </c>
    </row>
    <row r="1407" spans="1:4" x14ac:dyDescent="0.15">
      <c r="A1407" s="128"/>
      <c r="B1407" s="128"/>
      <c r="C1407" s="128"/>
      <c r="D1407" s="128" t="s">
        <v>1593</v>
      </c>
    </row>
    <row r="1408" spans="1:4" x14ac:dyDescent="0.15">
      <c r="A1408" s="128"/>
      <c r="B1408" s="128"/>
      <c r="C1408" s="128"/>
      <c r="D1408" s="128" t="s">
        <v>1592</v>
      </c>
    </row>
    <row r="1409" spans="1:4" x14ac:dyDescent="0.15">
      <c r="A1409" s="128" t="s">
        <v>1960</v>
      </c>
      <c r="B1409" s="128" t="s">
        <v>660</v>
      </c>
      <c r="C1409" s="128" t="s">
        <v>1911</v>
      </c>
      <c r="D1409" s="128" t="s">
        <v>1590</v>
      </c>
    </row>
    <row r="1410" spans="1:4" x14ac:dyDescent="0.15">
      <c r="A1410" s="128"/>
      <c r="B1410" s="129"/>
      <c r="C1410" s="128"/>
      <c r="D1410" s="128" t="s">
        <v>1593</v>
      </c>
    </row>
    <row r="1411" spans="1:4" x14ac:dyDescent="0.15">
      <c r="A1411" s="128"/>
      <c r="B1411" s="134"/>
      <c r="C1411" s="128"/>
      <c r="D1411" s="128" t="s">
        <v>1592</v>
      </c>
    </row>
    <row r="1412" spans="1:4" x14ac:dyDescent="0.15">
      <c r="A1412" s="128" t="s">
        <v>1962</v>
      </c>
      <c r="B1412" s="128" t="s">
        <v>664</v>
      </c>
      <c r="C1412" s="128" t="s">
        <v>1911</v>
      </c>
      <c r="D1412" s="128" t="s">
        <v>1592</v>
      </c>
    </row>
    <row r="1413" spans="1:4" x14ac:dyDescent="0.15">
      <c r="A1413" s="128" t="s">
        <v>1121</v>
      </c>
      <c r="B1413" s="128" t="s">
        <v>663</v>
      </c>
      <c r="C1413" s="128" t="s">
        <v>1911</v>
      </c>
      <c r="D1413" s="128" t="s">
        <v>1590</v>
      </c>
    </row>
    <row r="1414" spans="1:4" x14ac:dyDescent="0.15">
      <c r="A1414" s="128"/>
      <c r="B1414" s="128"/>
      <c r="C1414" s="128"/>
      <c r="D1414" s="128" t="s">
        <v>1593</v>
      </c>
    </row>
    <row r="1415" spans="1:4" x14ac:dyDescent="0.15">
      <c r="A1415" s="138"/>
      <c r="B1415" s="138"/>
      <c r="C1415" s="138"/>
      <c r="D1415" s="138" t="s">
        <v>1592</v>
      </c>
    </row>
    <row r="1416" spans="1:4" x14ac:dyDescent="0.15">
      <c r="A1416" s="138" t="s">
        <v>1122</v>
      </c>
      <c r="B1416" s="138" t="s">
        <v>507</v>
      </c>
      <c r="C1416" s="138" t="s">
        <v>1911</v>
      </c>
      <c r="D1416" s="138" t="s">
        <v>1590</v>
      </c>
    </row>
    <row r="1417" spans="1:4" x14ac:dyDescent="0.15">
      <c r="A1417" s="138"/>
      <c r="B1417" s="138"/>
      <c r="C1417" s="138"/>
      <c r="D1417" s="138" t="s">
        <v>545</v>
      </c>
    </row>
    <row r="1418" spans="1:4" x14ac:dyDescent="0.15">
      <c r="A1418" s="138"/>
      <c r="B1418" s="138"/>
      <c r="C1418" s="138"/>
      <c r="D1418" s="138" t="s">
        <v>1592</v>
      </c>
    </row>
    <row r="1419" spans="1:4" x14ac:dyDescent="0.15">
      <c r="A1419" s="128" t="s">
        <v>1123</v>
      </c>
      <c r="B1419" s="128" t="s">
        <v>513</v>
      </c>
      <c r="C1419" s="128" t="s">
        <v>1911</v>
      </c>
      <c r="D1419" s="128" t="s">
        <v>1590</v>
      </c>
    </row>
    <row r="1420" spans="1:4" x14ac:dyDescent="0.15">
      <c r="A1420" s="128"/>
      <c r="B1420" s="128"/>
      <c r="C1420" s="128"/>
      <c r="D1420" s="128" t="s">
        <v>1592</v>
      </c>
    </row>
    <row r="1421" spans="1:4" x14ac:dyDescent="0.15">
      <c r="A1421" s="128" t="s">
        <v>1124</v>
      </c>
      <c r="B1421" s="128" t="s">
        <v>511</v>
      </c>
      <c r="C1421" s="128" t="s">
        <v>1911</v>
      </c>
      <c r="D1421" s="128" t="s">
        <v>1590</v>
      </c>
    </row>
    <row r="1422" spans="1:4" x14ac:dyDescent="0.15">
      <c r="A1422" s="128"/>
      <c r="B1422" s="128"/>
      <c r="C1422" s="128"/>
      <c r="D1422" s="128" t="s">
        <v>545</v>
      </c>
    </row>
    <row r="1423" spans="1:4" x14ac:dyDescent="0.15">
      <c r="A1423" s="128"/>
      <c r="B1423" s="128"/>
      <c r="C1423" s="128"/>
      <c r="D1423" s="128" t="s">
        <v>1592</v>
      </c>
    </row>
    <row r="1424" spans="1:4" x14ac:dyDescent="0.15">
      <c r="A1424" s="128" t="s">
        <v>1125</v>
      </c>
      <c r="B1424" s="128" t="s">
        <v>506</v>
      </c>
      <c r="C1424" s="128" t="s">
        <v>1911</v>
      </c>
      <c r="D1424" s="128" t="s">
        <v>1590</v>
      </c>
    </row>
    <row r="1425" spans="1:4" x14ac:dyDescent="0.15">
      <c r="A1425" s="128"/>
      <c r="B1425" s="128"/>
      <c r="C1425" s="128"/>
      <c r="D1425" s="128" t="s">
        <v>1592</v>
      </c>
    </row>
    <row r="1426" spans="1:4" x14ac:dyDescent="0.15">
      <c r="A1426" s="128" t="s">
        <v>1126</v>
      </c>
      <c r="B1426" s="128" t="s">
        <v>505</v>
      </c>
      <c r="C1426" s="128" t="s">
        <v>1911</v>
      </c>
      <c r="D1426" s="128" t="s">
        <v>1590</v>
      </c>
    </row>
    <row r="1427" spans="1:4" x14ac:dyDescent="0.15">
      <c r="A1427" s="128"/>
      <c r="B1427" s="128"/>
      <c r="C1427" s="128"/>
      <c r="D1427" s="128" t="s">
        <v>1592</v>
      </c>
    </row>
    <row r="1428" spans="1:4" x14ac:dyDescent="0.15">
      <c r="A1428" s="128" t="s">
        <v>1127</v>
      </c>
      <c r="B1428" s="128" t="s">
        <v>504</v>
      </c>
      <c r="C1428" s="128" t="s">
        <v>1911</v>
      </c>
      <c r="D1428" s="128" t="s">
        <v>1590</v>
      </c>
    </row>
    <row r="1429" spans="1:4" x14ac:dyDescent="0.15">
      <c r="A1429" s="128"/>
      <c r="B1429" s="128"/>
      <c r="C1429" s="128"/>
      <c r="D1429" s="128" t="s">
        <v>1592</v>
      </c>
    </row>
    <row r="1430" spans="1:4" x14ac:dyDescent="0.15">
      <c r="A1430" s="128" t="s">
        <v>1128</v>
      </c>
      <c r="B1430" s="128" t="s">
        <v>503</v>
      </c>
      <c r="C1430" s="128" t="s">
        <v>1911</v>
      </c>
      <c r="D1430" s="128" t="s">
        <v>1590</v>
      </c>
    </row>
    <row r="1431" spans="1:4" x14ac:dyDescent="0.15">
      <c r="A1431" s="128"/>
      <c r="B1431" s="128"/>
      <c r="C1431" s="128"/>
      <c r="D1431" s="128" t="s">
        <v>1592</v>
      </c>
    </row>
    <row r="1432" spans="1:4" x14ac:dyDescent="0.15">
      <c r="A1432" s="128" t="s">
        <v>1129</v>
      </c>
      <c r="B1432" s="128" t="s">
        <v>497</v>
      </c>
      <c r="C1432" s="128" t="s">
        <v>1911</v>
      </c>
      <c r="D1432" s="128" t="s">
        <v>1590</v>
      </c>
    </row>
    <row r="1433" spans="1:4" x14ac:dyDescent="0.15">
      <c r="A1433" s="128"/>
      <c r="B1433" s="128"/>
      <c r="C1433" s="128"/>
      <c r="D1433" s="128" t="s">
        <v>1592</v>
      </c>
    </row>
    <row r="1434" spans="1:4" x14ac:dyDescent="0.15">
      <c r="A1434" s="128" t="s">
        <v>1130</v>
      </c>
      <c r="B1434" s="128" t="s">
        <v>498</v>
      </c>
      <c r="C1434" s="128" t="s">
        <v>1911</v>
      </c>
      <c r="D1434" s="128" t="s">
        <v>1590</v>
      </c>
    </row>
    <row r="1435" spans="1:4" x14ac:dyDescent="0.15">
      <c r="A1435" s="128"/>
      <c r="B1435" s="128"/>
      <c r="C1435" s="128"/>
      <c r="D1435" s="128" t="s">
        <v>1592</v>
      </c>
    </row>
    <row r="1436" spans="1:4" x14ac:dyDescent="0.15">
      <c r="A1436" s="128" t="s">
        <v>1131</v>
      </c>
      <c r="B1436" s="128" t="s">
        <v>509</v>
      </c>
      <c r="C1436" s="128" t="s">
        <v>1911</v>
      </c>
      <c r="D1436" s="128" t="s">
        <v>1590</v>
      </c>
    </row>
    <row r="1437" spans="1:4" x14ac:dyDescent="0.15">
      <c r="A1437" s="128"/>
      <c r="B1437" s="128"/>
      <c r="C1437" s="128"/>
      <c r="D1437" s="128" t="s">
        <v>1592</v>
      </c>
    </row>
    <row r="1438" spans="1:4" x14ac:dyDescent="0.15">
      <c r="A1438" s="128" t="s">
        <v>1132</v>
      </c>
      <c r="B1438" s="128" t="s">
        <v>502</v>
      </c>
      <c r="C1438" s="128" t="s">
        <v>1911</v>
      </c>
      <c r="D1438" s="128" t="s">
        <v>1590</v>
      </c>
    </row>
    <row r="1439" spans="1:4" x14ac:dyDescent="0.15">
      <c r="A1439" s="128"/>
      <c r="B1439" s="128"/>
      <c r="C1439" s="128"/>
      <c r="D1439" s="128" t="s">
        <v>1592</v>
      </c>
    </row>
    <row r="1440" spans="1:4" x14ac:dyDescent="0.15">
      <c r="A1440" s="128" t="s">
        <v>1133</v>
      </c>
      <c r="B1440" s="128" t="s">
        <v>512</v>
      </c>
      <c r="C1440" s="128" t="s">
        <v>1911</v>
      </c>
      <c r="D1440" s="128" t="s">
        <v>1590</v>
      </c>
    </row>
    <row r="1441" spans="1:4" x14ac:dyDescent="0.15">
      <c r="A1441" s="128"/>
      <c r="B1441" s="128"/>
      <c r="C1441" s="128"/>
      <c r="D1441" s="128" t="s">
        <v>1592</v>
      </c>
    </row>
    <row r="1442" spans="1:4" x14ac:dyDescent="0.15">
      <c r="A1442" s="128" t="s">
        <v>1134</v>
      </c>
      <c r="B1442" s="128" t="s">
        <v>501</v>
      </c>
      <c r="C1442" s="128" t="s">
        <v>1911</v>
      </c>
      <c r="D1442" s="128" t="s">
        <v>1590</v>
      </c>
    </row>
    <row r="1443" spans="1:4" x14ac:dyDescent="0.15">
      <c r="A1443" s="128"/>
      <c r="B1443" s="128"/>
      <c r="C1443" s="128"/>
      <c r="D1443" s="128" t="s">
        <v>1592</v>
      </c>
    </row>
    <row r="1444" spans="1:4" x14ac:dyDescent="0.15">
      <c r="A1444" s="128" t="s">
        <v>1135</v>
      </c>
      <c r="B1444" s="128" t="s">
        <v>500</v>
      </c>
      <c r="C1444" s="128" t="s">
        <v>1911</v>
      </c>
      <c r="D1444" s="128" t="s">
        <v>1590</v>
      </c>
    </row>
    <row r="1445" spans="1:4" x14ac:dyDescent="0.15">
      <c r="A1445" s="128"/>
      <c r="B1445" s="128"/>
      <c r="C1445" s="128"/>
      <c r="D1445" s="128" t="s">
        <v>1592</v>
      </c>
    </row>
    <row r="1446" spans="1:4" x14ac:dyDescent="0.15">
      <c r="A1446" s="128" t="s">
        <v>1136</v>
      </c>
      <c r="B1446" s="128" t="s">
        <v>510</v>
      </c>
      <c r="C1446" s="128" t="s">
        <v>1911</v>
      </c>
      <c r="D1446" s="128" t="s">
        <v>1590</v>
      </c>
    </row>
    <row r="1447" spans="1:4" x14ac:dyDescent="0.15">
      <c r="A1447" s="128"/>
      <c r="B1447" s="128"/>
      <c r="C1447" s="128"/>
      <c r="D1447" s="128" t="s">
        <v>1592</v>
      </c>
    </row>
    <row r="1448" spans="1:4" x14ac:dyDescent="0.15">
      <c r="A1448" s="128" t="s">
        <v>1137</v>
      </c>
      <c r="B1448" s="128" t="s">
        <v>499</v>
      </c>
      <c r="C1448" s="128" t="s">
        <v>1911</v>
      </c>
      <c r="D1448" s="128" t="s">
        <v>1590</v>
      </c>
    </row>
    <row r="1449" spans="1:4" x14ac:dyDescent="0.15">
      <c r="A1449" s="128"/>
      <c r="B1449" s="128"/>
      <c r="C1449" s="128"/>
      <c r="D1449" s="128" t="s">
        <v>1592</v>
      </c>
    </row>
    <row r="1450" spans="1:4" x14ac:dyDescent="0.15">
      <c r="A1450" s="128" t="s">
        <v>1138</v>
      </c>
      <c r="B1450" s="128" t="s">
        <v>62</v>
      </c>
      <c r="C1450" s="128" t="s">
        <v>1911</v>
      </c>
      <c r="D1450" s="128" t="s">
        <v>1590</v>
      </c>
    </row>
    <row r="1451" spans="1:4" x14ac:dyDescent="0.15">
      <c r="A1451" s="128"/>
      <c r="B1451" s="128"/>
      <c r="C1451" s="128"/>
      <c r="D1451" s="128" t="s">
        <v>1592</v>
      </c>
    </row>
    <row r="1452" spans="1:4" x14ac:dyDescent="0.15">
      <c r="A1452" s="128" t="s">
        <v>1139</v>
      </c>
      <c r="B1452" s="128" t="s">
        <v>508</v>
      </c>
      <c r="C1452" s="128" t="s">
        <v>1911</v>
      </c>
      <c r="D1452" s="128" t="s">
        <v>1590</v>
      </c>
    </row>
    <row r="1453" spans="1:4" x14ac:dyDescent="0.15">
      <c r="A1453" s="128"/>
      <c r="B1453" s="128"/>
      <c r="C1453" s="128"/>
      <c r="D1453" s="128" t="s">
        <v>1592</v>
      </c>
    </row>
    <row r="1454" spans="1:4" x14ac:dyDescent="0.15">
      <c r="A1454" s="128" t="s">
        <v>1140</v>
      </c>
      <c r="B1454" s="128" t="s">
        <v>659</v>
      </c>
      <c r="C1454" s="128" t="s">
        <v>1911</v>
      </c>
      <c r="D1454" s="128" t="s">
        <v>1590</v>
      </c>
    </row>
    <row r="1455" spans="1:4" x14ac:dyDescent="0.15">
      <c r="A1455" s="128"/>
      <c r="B1455" s="128"/>
      <c r="C1455" s="128"/>
      <c r="D1455" s="128" t="s">
        <v>1592</v>
      </c>
    </row>
    <row r="1456" spans="1:4" x14ac:dyDescent="0.15">
      <c r="A1456" s="128" t="s">
        <v>1141</v>
      </c>
      <c r="B1456" s="128" t="s">
        <v>667</v>
      </c>
      <c r="C1456" s="128" t="s">
        <v>1911</v>
      </c>
      <c r="D1456" s="128" t="s">
        <v>1590</v>
      </c>
    </row>
    <row r="1457" spans="1:4" x14ac:dyDescent="0.15">
      <c r="A1457" s="128"/>
      <c r="B1457" s="128"/>
      <c r="C1457" s="128"/>
      <c r="D1457" s="128" t="s">
        <v>1592</v>
      </c>
    </row>
    <row r="1458" spans="1:4" x14ac:dyDescent="0.15">
      <c r="A1458" s="128" t="s">
        <v>1142</v>
      </c>
      <c r="B1458" s="128" t="s">
        <v>658</v>
      </c>
      <c r="C1458" s="128" t="s">
        <v>1911</v>
      </c>
      <c r="D1458" s="128" t="s">
        <v>1590</v>
      </c>
    </row>
    <row r="1459" spans="1:4" x14ac:dyDescent="0.15">
      <c r="A1459" s="128"/>
      <c r="B1459" s="128"/>
      <c r="C1459" s="128"/>
      <c r="D1459" s="128" t="s">
        <v>1592</v>
      </c>
    </row>
    <row r="1460" spans="1:4" x14ac:dyDescent="0.15">
      <c r="A1460" s="128" t="s">
        <v>268</v>
      </c>
      <c r="B1460" s="128" t="s">
        <v>269</v>
      </c>
      <c r="C1460" s="128" t="s">
        <v>1911</v>
      </c>
      <c r="D1460" s="128" t="s">
        <v>1592</v>
      </c>
    </row>
    <row r="1461" spans="1:4" x14ac:dyDescent="0.15">
      <c r="A1461" s="128" t="s">
        <v>1734</v>
      </c>
      <c r="B1461" s="128" t="s">
        <v>1735</v>
      </c>
      <c r="C1461" s="128" t="s">
        <v>1911</v>
      </c>
      <c r="D1461" s="128" t="s">
        <v>577</v>
      </c>
    </row>
    <row r="1462" spans="1:4" x14ac:dyDescent="0.15">
      <c r="A1462" s="128" t="s">
        <v>625</v>
      </c>
      <c r="B1462" s="128" t="s">
        <v>626</v>
      </c>
      <c r="C1462" s="128" t="s">
        <v>1911</v>
      </c>
      <c r="D1462" s="128" t="s">
        <v>1592</v>
      </c>
    </row>
    <row r="1463" spans="1:4" x14ac:dyDescent="0.15">
      <c r="A1463" s="128" t="s">
        <v>1313</v>
      </c>
      <c r="B1463" s="128" t="s">
        <v>661</v>
      </c>
      <c r="C1463" s="128" t="s">
        <v>1911</v>
      </c>
      <c r="D1463" s="128" t="s">
        <v>1590</v>
      </c>
    </row>
    <row r="1464" spans="1:4" x14ac:dyDescent="0.15">
      <c r="A1464" s="128"/>
      <c r="B1464" s="128"/>
      <c r="C1464" s="128"/>
      <c r="D1464" s="128" t="s">
        <v>1592</v>
      </c>
    </row>
    <row r="1465" spans="1:4" x14ac:dyDescent="0.15">
      <c r="A1465" s="128" t="s">
        <v>1314</v>
      </c>
      <c r="B1465" s="128" t="s">
        <v>666</v>
      </c>
      <c r="C1465" s="128" t="s">
        <v>1911</v>
      </c>
      <c r="D1465" s="128" t="s">
        <v>1592</v>
      </c>
    </row>
    <row r="1466" spans="1:4" x14ac:dyDescent="0.15">
      <c r="A1466" s="128" t="s">
        <v>1315</v>
      </c>
      <c r="B1466" s="128" t="s">
        <v>668</v>
      </c>
      <c r="C1466" s="128" t="s">
        <v>1911</v>
      </c>
      <c r="D1466" s="128" t="s">
        <v>1590</v>
      </c>
    </row>
    <row r="1467" spans="1:4" x14ac:dyDescent="0.15">
      <c r="A1467" s="128"/>
      <c r="B1467" s="128"/>
      <c r="C1467" s="128"/>
      <c r="D1467" s="128" t="s">
        <v>1592</v>
      </c>
    </row>
    <row r="1468" spans="1:4" x14ac:dyDescent="0.15">
      <c r="A1468" s="128" t="s">
        <v>1316</v>
      </c>
      <c r="B1468" s="128" t="s">
        <v>665</v>
      </c>
      <c r="C1468" s="128" t="s">
        <v>1911</v>
      </c>
      <c r="D1468" s="128" t="s">
        <v>1590</v>
      </c>
    </row>
    <row r="1469" spans="1:4" x14ac:dyDescent="0.15">
      <c r="A1469" s="128"/>
      <c r="B1469" s="128"/>
      <c r="C1469" s="128"/>
      <c r="D1469" s="128" t="s">
        <v>1592</v>
      </c>
    </row>
    <row r="1470" spans="1:4" x14ac:dyDescent="0.15">
      <c r="A1470" s="128" t="s">
        <v>1317</v>
      </c>
      <c r="B1470" s="128" t="s">
        <v>662</v>
      </c>
      <c r="C1470" s="128" t="s">
        <v>1911</v>
      </c>
      <c r="D1470" s="128" t="s">
        <v>1590</v>
      </c>
    </row>
    <row r="1471" spans="1:4" x14ac:dyDescent="0.15">
      <c r="A1471" s="128"/>
      <c r="B1471" s="128"/>
      <c r="C1471" s="128"/>
      <c r="D1471" s="128" t="s">
        <v>1592</v>
      </c>
    </row>
    <row r="1472" spans="1:4" x14ac:dyDescent="0.15">
      <c r="A1472" s="128" t="s">
        <v>1785</v>
      </c>
      <c r="B1472" s="128" t="s">
        <v>1786</v>
      </c>
      <c r="C1472" s="128" t="s">
        <v>356</v>
      </c>
      <c r="D1472" s="128" t="s">
        <v>1590</v>
      </c>
    </row>
    <row r="1473" spans="1:4" x14ac:dyDescent="0.15">
      <c r="A1473" s="128" t="s">
        <v>1815</v>
      </c>
      <c r="B1473" s="128" t="s">
        <v>1816</v>
      </c>
      <c r="C1473" s="128" t="s">
        <v>356</v>
      </c>
      <c r="D1473" s="128" t="s">
        <v>1590</v>
      </c>
    </row>
    <row r="1474" spans="1:4" x14ac:dyDescent="0.15">
      <c r="A1474" s="128" t="s">
        <v>1817</v>
      </c>
      <c r="B1474" s="128" t="s">
        <v>1818</v>
      </c>
      <c r="C1474" s="128" t="s">
        <v>356</v>
      </c>
      <c r="D1474" s="128" t="s">
        <v>1590</v>
      </c>
    </row>
    <row r="1475" spans="1:4" x14ac:dyDescent="0.15">
      <c r="A1475" s="128" t="s">
        <v>1791</v>
      </c>
      <c r="B1475" s="128" t="s">
        <v>1792</v>
      </c>
      <c r="C1475" s="128" t="s">
        <v>356</v>
      </c>
      <c r="D1475" s="128" t="s">
        <v>1590</v>
      </c>
    </row>
    <row r="1476" spans="1:4" x14ac:dyDescent="0.15">
      <c r="A1476" s="128" t="s">
        <v>1807</v>
      </c>
      <c r="B1476" s="128" t="s">
        <v>1808</v>
      </c>
      <c r="C1476" s="128" t="s">
        <v>356</v>
      </c>
      <c r="D1476" s="128" t="s">
        <v>1590</v>
      </c>
    </row>
    <row r="1477" spans="1:4" x14ac:dyDescent="0.15">
      <c r="A1477" s="128" t="s">
        <v>1813</v>
      </c>
      <c r="B1477" s="128" t="s">
        <v>1814</v>
      </c>
      <c r="C1477" s="128" t="s">
        <v>356</v>
      </c>
      <c r="D1477" s="128" t="s">
        <v>1590</v>
      </c>
    </row>
    <row r="1478" spans="1:4" x14ac:dyDescent="0.15">
      <c r="A1478" s="128" t="s">
        <v>1781</v>
      </c>
      <c r="B1478" s="128" t="s">
        <v>1782</v>
      </c>
      <c r="C1478" s="128" t="s">
        <v>356</v>
      </c>
      <c r="D1478" s="128" t="s">
        <v>1590</v>
      </c>
    </row>
    <row r="1479" spans="1:4" x14ac:dyDescent="0.15">
      <c r="A1479" s="128" t="s">
        <v>1789</v>
      </c>
      <c r="B1479" s="128" t="s">
        <v>1790</v>
      </c>
      <c r="C1479" s="128" t="s">
        <v>356</v>
      </c>
      <c r="D1479" s="128" t="s">
        <v>1590</v>
      </c>
    </row>
    <row r="1480" spans="1:4" x14ac:dyDescent="0.15">
      <c r="A1480" s="128" t="s">
        <v>1787</v>
      </c>
      <c r="B1480" s="128" t="s">
        <v>1788</v>
      </c>
      <c r="C1480" s="128" t="s">
        <v>356</v>
      </c>
      <c r="D1480" s="128" t="s">
        <v>1590</v>
      </c>
    </row>
    <row r="1481" spans="1:4" x14ac:dyDescent="0.15">
      <c r="A1481" s="128" t="s">
        <v>1809</v>
      </c>
      <c r="B1481" s="128" t="s">
        <v>1810</v>
      </c>
      <c r="C1481" s="128" t="s">
        <v>356</v>
      </c>
      <c r="D1481" s="128" t="s">
        <v>1590</v>
      </c>
    </row>
    <row r="1482" spans="1:4" x14ac:dyDescent="0.15">
      <c r="A1482" s="128" t="s">
        <v>1799</v>
      </c>
      <c r="B1482" s="128" t="s">
        <v>1800</v>
      </c>
      <c r="C1482" s="128" t="s">
        <v>356</v>
      </c>
      <c r="D1482" s="128" t="s">
        <v>1590</v>
      </c>
    </row>
    <row r="1483" spans="1:4" x14ac:dyDescent="0.15">
      <c r="A1483" s="128" t="s">
        <v>333</v>
      </c>
      <c r="B1483" s="128" t="s">
        <v>334</v>
      </c>
      <c r="C1483" s="128" t="s">
        <v>356</v>
      </c>
      <c r="D1483" s="128" t="s">
        <v>580</v>
      </c>
    </row>
    <row r="1484" spans="1:4" x14ac:dyDescent="0.15">
      <c r="A1484" s="128"/>
      <c r="B1484" s="128"/>
      <c r="C1484" s="128"/>
      <c r="D1484" s="128" t="s">
        <v>1590</v>
      </c>
    </row>
    <row r="1485" spans="1:4" x14ac:dyDescent="0.15">
      <c r="A1485" s="128" t="s">
        <v>335</v>
      </c>
      <c r="B1485" s="128" t="s">
        <v>336</v>
      </c>
      <c r="C1485" s="128" t="s">
        <v>356</v>
      </c>
      <c r="D1485" s="128" t="s">
        <v>580</v>
      </c>
    </row>
    <row r="1486" spans="1:4" x14ac:dyDescent="0.15">
      <c r="A1486" s="128"/>
      <c r="B1486" s="128"/>
      <c r="C1486" s="128"/>
      <c r="D1486" s="128" t="s">
        <v>1590</v>
      </c>
    </row>
    <row r="1487" spans="1:4" x14ac:dyDescent="0.15">
      <c r="A1487" s="128" t="s">
        <v>337</v>
      </c>
      <c r="B1487" s="128" t="s">
        <v>338</v>
      </c>
      <c r="C1487" s="128" t="s">
        <v>356</v>
      </c>
      <c r="D1487" s="128" t="s">
        <v>580</v>
      </c>
    </row>
    <row r="1488" spans="1:4" x14ac:dyDescent="0.15">
      <c r="A1488" s="128"/>
      <c r="B1488" s="128"/>
      <c r="C1488" s="128"/>
      <c r="D1488" s="128" t="s">
        <v>1590</v>
      </c>
    </row>
    <row r="1489" spans="1:4" x14ac:dyDescent="0.15">
      <c r="A1489" s="128" t="s">
        <v>329</v>
      </c>
      <c r="B1489" s="128" t="s">
        <v>330</v>
      </c>
      <c r="C1489" s="128" t="s">
        <v>356</v>
      </c>
      <c r="D1489" s="128" t="s">
        <v>580</v>
      </c>
    </row>
    <row r="1490" spans="1:4" x14ac:dyDescent="0.15">
      <c r="A1490" s="128"/>
      <c r="B1490" s="128"/>
      <c r="C1490" s="128"/>
      <c r="D1490" s="128" t="s">
        <v>1590</v>
      </c>
    </row>
    <row r="1491" spans="1:4" x14ac:dyDescent="0.15">
      <c r="A1491" s="128" t="s">
        <v>339</v>
      </c>
      <c r="B1491" s="128" t="s">
        <v>340</v>
      </c>
      <c r="C1491" s="128" t="s">
        <v>356</v>
      </c>
      <c r="D1491" s="128" t="s">
        <v>580</v>
      </c>
    </row>
    <row r="1492" spans="1:4" x14ac:dyDescent="0.15">
      <c r="A1492" s="128"/>
      <c r="B1492" s="128"/>
      <c r="C1492" s="128"/>
      <c r="D1492" s="128" t="s">
        <v>1590</v>
      </c>
    </row>
    <row r="1493" spans="1:4" x14ac:dyDescent="0.15">
      <c r="A1493" s="128" t="s">
        <v>341</v>
      </c>
      <c r="B1493" s="128" t="s">
        <v>342</v>
      </c>
      <c r="C1493" s="128" t="s">
        <v>356</v>
      </c>
      <c r="D1493" s="128" t="s">
        <v>580</v>
      </c>
    </row>
    <row r="1494" spans="1:4" x14ac:dyDescent="0.15">
      <c r="A1494" s="128"/>
      <c r="B1494" s="128"/>
      <c r="C1494" s="128"/>
      <c r="D1494" s="128" t="s">
        <v>1590</v>
      </c>
    </row>
    <row r="1495" spans="1:4" x14ac:dyDescent="0.15">
      <c r="A1495" s="128" t="s">
        <v>343</v>
      </c>
      <c r="B1495" s="128" t="s">
        <v>344</v>
      </c>
      <c r="C1495" s="128" t="s">
        <v>356</v>
      </c>
      <c r="D1495" s="128" t="s">
        <v>580</v>
      </c>
    </row>
    <row r="1496" spans="1:4" x14ac:dyDescent="0.15">
      <c r="A1496" s="128"/>
      <c r="B1496" s="128"/>
      <c r="C1496" s="128"/>
      <c r="D1496" s="128" t="s">
        <v>1590</v>
      </c>
    </row>
    <row r="1497" spans="1:4" x14ac:dyDescent="0.15">
      <c r="A1497" s="128" t="s">
        <v>345</v>
      </c>
      <c r="B1497" s="128" t="s">
        <v>346</v>
      </c>
      <c r="C1497" s="128" t="s">
        <v>356</v>
      </c>
      <c r="D1497" s="128" t="s">
        <v>580</v>
      </c>
    </row>
    <row r="1498" spans="1:4" x14ac:dyDescent="0.15">
      <c r="A1498" s="128"/>
      <c r="B1498" s="128"/>
      <c r="C1498" s="128"/>
      <c r="D1498" s="128" t="s">
        <v>1590</v>
      </c>
    </row>
    <row r="1499" spans="1:4" x14ac:dyDescent="0.15">
      <c r="A1499" s="128" t="s">
        <v>347</v>
      </c>
      <c r="B1499" s="128" t="s">
        <v>348</v>
      </c>
      <c r="C1499" s="128" t="s">
        <v>356</v>
      </c>
      <c r="D1499" s="128" t="s">
        <v>580</v>
      </c>
    </row>
    <row r="1500" spans="1:4" x14ac:dyDescent="0.15">
      <c r="A1500" s="128"/>
      <c r="B1500" s="128"/>
      <c r="C1500" s="128"/>
      <c r="D1500" s="128" t="s">
        <v>1590</v>
      </c>
    </row>
    <row r="1501" spans="1:4" x14ac:dyDescent="0.15">
      <c r="A1501" s="128" t="s">
        <v>331</v>
      </c>
      <c r="B1501" s="128" t="s">
        <v>332</v>
      </c>
      <c r="C1501" s="128" t="s">
        <v>356</v>
      </c>
      <c r="D1501" s="128" t="s">
        <v>580</v>
      </c>
    </row>
    <row r="1502" spans="1:4" x14ac:dyDescent="0.15">
      <c r="A1502" s="128"/>
      <c r="B1502" s="128"/>
      <c r="C1502" s="128"/>
      <c r="D1502" s="128" t="s">
        <v>1590</v>
      </c>
    </row>
    <row r="1503" spans="1:4" x14ac:dyDescent="0.15">
      <c r="A1503" s="128" t="s">
        <v>349</v>
      </c>
      <c r="B1503" s="128" t="s">
        <v>350</v>
      </c>
      <c r="C1503" s="128" t="s">
        <v>356</v>
      </c>
      <c r="D1503" s="128" t="s">
        <v>580</v>
      </c>
    </row>
    <row r="1504" spans="1:4" x14ac:dyDescent="0.15">
      <c r="A1504" s="128"/>
      <c r="B1504" s="128"/>
      <c r="C1504" s="128"/>
      <c r="D1504" s="128" t="s">
        <v>1590</v>
      </c>
    </row>
    <row r="1505" spans="1:4" x14ac:dyDescent="0.15">
      <c r="A1505" s="128" t="s">
        <v>351</v>
      </c>
      <c r="B1505" s="128" t="s">
        <v>352</v>
      </c>
      <c r="C1505" s="128" t="s">
        <v>356</v>
      </c>
      <c r="D1505" s="128" t="s">
        <v>580</v>
      </c>
    </row>
    <row r="1506" spans="1:4" x14ac:dyDescent="0.15">
      <c r="A1506" s="128"/>
      <c r="B1506" s="128"/>
      <c r="C1506" s="128"/>
      <c r="D1506" s="128" t="s">
        <v>1590</v>
      </c>
    </row>
    <row r="1507" spans="1:4" x14ac:dyDescent="0.15">
      <c r="A1507" s="128" t="s">
        <v>698</v>
      </c>
      <c r="B1507" s="128" t="s">
        <v>1233</v>
      </c>
      <c r="C1507" s="128" t="s">
        <v>2176</v>
      </c>
      <c r="D1507" s="128" t="s">
        <v>1477</v>
      </c>
    </row>
    <row r="1508" spans="1:4" x14ac:dyDescent="0.15">
      <c r="A1508" s="128" t="s">
        <v>699</v>
      </c>
      <c r="B1508" s="128" t="s">
        <v>1235</v>
      </c>
      <c r="C1508" s="128" t="s">
        <v>2176</v>
      </c>
      <c r="D1508" s="128" t="s">
        <v>1477</v>
      </c>
    </row>
    <row r="1509" spans="1:4" x14ac:dyDescent="0.15">
      <c r="A1509" s="128" t="s">
        <v>700</v>
      </c>
      <c r="B1509" s="128" t="s">
        <v>1236</v>
      </c>
      <c r="C1509" s="128" t="s">
        <v>2176</v>
      </c>
      <c r="D1509" s="128" t="s">
        <v>1477</v>
      </c>
    </row>
    <row r="1510" spans="1:4" x14ac:dyDescent="0.15">
      <c r="A1510" s="128" t="s">
        <v>1033</v>
      </c>
      <c r="B1510" s="128" t="s">
        <v>1034</v>
      </c>
      <c r="C1510" s="128" t="s">
        <v>2176</v>
      </c>
      <c r="D1510" s="128" t="s">
        <v>1477</v>
      </c>
    </row>
    <row r="1511" spans="1:4" x14ac:dyDescent="0.15">
      <c r="A1511" s="128" t="s">
        <v>1031</v>
      </c>
      <c r="B1511" s="128" t="s">
        <v>1032</v>
      </c>
      <c r="C1511" s="128" t="s">
        <v>2176</v>
      </c>
      <c r="D1511" s="128" t="s">
        <v>1477</v>
      </c>
    </row>
    <row r="1512" spans="1:4" x14ac:dyDescent="0.15">
      <c r="A1512" s="128" t="s">
        <v>315</v>
      </c>
      <c r="B1512" s="128" t="s">
        <v>323</v>
      </c>
      <c r="C1512" s="128" t="s">
        <v>2176</v>
      </c>
      <c r="D1512" s="128" t="s">
        <v>1477</v>
      </c>
    </row>
    <row r="1513" spans="1:4" x14ac:dyDescent="0.15">
      <c r="A1513" s="128" t="s">
        <v>1730</v>
      </c>
      <c r="B1513" s="128" t="s">
        <v>1731</v>
      </c>
      <c r="C1513" s="128" t="s">
        <v>2176</v>
      </c>
      <c r="D1513" s="128" t="s">
        <v>1477</v>
      </c>
    </row>
    <row r="1514" spans="1:4" x14ac:dyDescent="0.15">
      <c r="A1514" s="128" t="s">
        <v>1728</v>
      </c>
      <c r="B1514" s="128" t="s">
        <v>1729</v>
      </c>
      <c r="C1514" s="128" t="s">
        <v>2176</v>
      </c>
      <c r="D1514" s="128" t="s">
        <v>1477</v>
      </c>
    </row>
    <row r="1515" spans="1:4" x14ac:dyDescent="0.15">
      <c r="A1515" s="128" t="s">
        <v>1722</v>
      </c>
      <c r="B1515" s="128" t="s">
        <v>1723</v>
      </c>
      <c r="C1515" s="128" t="s">
        <v>2176</v>
      </c>
      <c r="D1515" s="128" t="s">
        <v>1477</v>
      </c>
    </row>
    <row r="1516" spans="1:4" x14ac:dyDescent="0.15">
      <c r="A1516" s="128" t="s">
        <v>1724</v>
      </c>
      <c r="B1516" s="128" t="s">
        <v>1725</v>
      </c>
      <c r="C1516" s="128" t="s">
        <v>2176</v>
      </c>
      <c r="D1516" s="128" t="s">
        <v>1477</v>
      </c>
    </row>
    <row r="1517" spans="1:4" x14ac:dyDescent="0.15">
      <c r="A1517" s="128" t="s">
        <v>385</v>
      </c>
      <c r="B1517" s="128" t="s">
        <v>22</v>
      </c>
      <c r="C1517" s="128" t="s">
        <v>2176</v>
      </c>
      <c r="D1517" s="128" t="s">
        <v>1590</v>
      </c>
    </row>
    <row r="1518" spans="1:4" x14ac:dyDescent="0.15">
      <c r="A1518" s="128" t="s">
        <v>1970</v>
      </c>
      <c r="B1518" s="128" t="s">
        <v>191</v>
      </c>
      <c r="C1518" s="128" t="s">
        <v>2176</v>
      </c>
      <c r="D1518" s="128" t="s">
        <v>1590</v>
      </c>
    </row>
    <row r="1519" spans="1:4" x14ac:dyDescent="0.15">
      <c r="A1519" s="128"/>
      <c r="B1519" s="128"/>
      <c r="C1519" s="128"/>
      <c r="D1519" s="128" t="s">
        <v>1593</v>
      </c>
    </row>
    <row r="1520" spans="1:4" x14ac:dyDescent="0.15">
      <c r="A1520" s="128" t="s">
        <v>1971</v>
      </c>
      <c r="B1520" s="128" t="s">
        <v>192</v>
      </c>
      <c r="C1520" s="128" t="s">
        <v>2176</v>
      </c>
      <c r="D1520" s="128" t="s">
        <v>1590</v>
      </c>
    </row>
    <row r="1521" spans="1:4" x14ac:dyDescent="0.15">
      <c r="A1521" s="128" t="s">
        <v>196</v>
      </c>
      <c r="B1521" s="128" t="s">
        <v>197</v>
      </c>
      <c r="C1521" s="128" t="s">
        <v>2176</v>
      </c>
      <c r="D1521" s="128" t="s">
        <v>1590</v>
      </c>
    </row>
    <row r="1522" spans="1:4" x14ac:dyDescent="0.15">
      <c r="A1522" s="128" t="s">
        <v>12</v>
      </c>
      <c r="B1522" s="128" t="s">
        <v>13</v>
      </c>
      <c r="C1522" s="128" t="s">
        <v>2176</v>
      </c>
      <c r="D1522" s="128" t="s">
        <v>1590</v>
      </c>
    </row>
    <row r="1523" spans="1:4" x14ac:dyDescent="0.15">
      <c r="A1523" s="128" t="s">
        <v>388</v>
      </c>
      <c r="B1523" s="128" t="s">
        <v>389</v>
      </c>
      <c r="C1523" s="128" t="s">
        <v>2176</v>
      </c>
      <c r="D1523" s="128" t="s">
        <v>1590</v>
      </c>
    </row>
    <row r="1524" spans="1:4" x14ac:dyDescent="0.15">
      <c r="A1524" s="128" t="s">
        <v>314</v>
      </c>
      <c r="B1524" s="128" t="s">
        <v>322</v>
      </c>
      <c r="C1524" s="128" t="s">
        <v>2176</v>
      </c>
      <c r="D1524" s="128" t="s">
        <v>1590</v>
      </c>
    </row>
    <row r="1525" spans="1:4" x14ac:dyDescent="0.15">
      <c r="A1525" s="128" t="s">
        <v>318</v>
      </c>
      <c r="B1525" s="128" t="s">
        <v>326</v>
      </c>
      <c r="C1525" s="128" t="s">
        <v>2176</v>
      </c>
      <c r="D1525" s="128" t="s">
        <v>1590</v>
      </c>
    </row>
    <row r="1526" spans="1:4" x14ac:dyDescent="0.15">
      <c r="A1526" s="128" t="s">
        <v>822</v>
      </c>
      <c r="B1526" s="128" t="s">
        <v>193</v>
      </c>
      <c r="C1526" s="128" t="s">
        <v>2176</v>
      </c>
      <c r="D1526" s="128" t="s">
        <v>1590</v>
      </c>
    </row>
    <row r="1527" spans="1:4" x14ac:dyDescent="0.15">
      <c r="A1527" s="128" t="s">
        <v>386</v>
      </c>
      <c r="B1527" s="128" t="s">
        <v>387</v>
      </c>
      <c r="C1527" s="128" t="s">
        <v>2176</v>
      </c>
      <c r="D1527" s="128" t="s">
        <v>1590</v>
      </c>
    </row>
    <row r="1528" spans="1:4" x14ac:dyDescent="0.15">
      <c r="A1528" s="128" t="s">
        <v>14</v>
      </c>
      <c r="B1528" s="128" t="s">
        <v>15</v>
      </c>
      <c r="C1528" s="128" t="s">
        <v>2176</v>
      </c>
      <c r="D1528" s="128" t="s">
        <v>1590</v>
      </c>
    </row>
    <row r="1529" spans="1:4" x14ac:dyDescent="0.15">
      <c r="A1529" s="128" t="s">
        <v>16</v>
      </c>
      <c r="B1529" s="128" t="s">
        <v>17</v>
      </c>
      <c r="C1529" s="128" t="s">
        <v>2176</v>
      </c>
      <c r="D1529" s="128" t="s">
        <v>1590</v>
      </c>
    </row>
    <row r="1530" spans="1:4" x14ac:dyDescent="0.15">
      <c r="A1530" s="128" t="s">
        <v>823</v>
      </c>
      <c r="B1530" s="128" t="s">
        <v>195</v>
      </c>
      <c r="C1530" s="128" t="s">
        <v>2176</v>
      </c>
      <c r="D1530" s="128" t="s">
        <v>580</v>
      </c>
    </row>
    <row r="1531" spans="1:4" x14ac:dyDescent="0.15">
      <c r="A1531" s="128"/>
      <c r="B1531" s="128"/>
      <c r="C1531" s="128"/>
      <c r="D1531" s="128" t="s">
        <v>1590</v>
      </c>
    </row>
    <row r="1532" spans="1:4" x14ac:dyDescent="0.15">
      <c r="A1532" s="128" t="s">
        <v>847</v>
      </c>
      <c r="B1532" s="128" t="s">
        <v>848</v>
      </c>
      <c r="C1532" s="128" t="s">
        <v>2176</v>
      </c>
      <c r="D1532" s="128" t="s">
        <v>1590</v>
      </c>
    </row>
    <row r="1533" spans="1:4" x14ac:dyDescent="0.15">
      <c r="A1533" s="128" t="s">
        <v>20</v>
      </c>
      <c r="B1533" s="128" t="s">
        <v>21</v>
      </c>
      <c r="C1533" s="128" t="s">
        <v>2176</v>
      </c>
      <c r="D1533" s="128" t="s">
        <v>1590</v>
      </c>
    </row>
    <row r="1534" spans="1:4" x14ac:dyDescent="0.15">
      <c r="A1534" s="128" t="s">
        <v>824</v>
      </c>
      <c r="B1534" s="128" t="s">
        <v>194</v>
      </c>
      <c r="C1534" s="128" t="s">
        <v>2176</v>
      </c>
      <c r="D1534" s="128" t="s">
        <v>1590</v>
      </c>
    </row>
    <row r="1535" spans="1:4" x14ac:dyDescent="0.15">
      <c r="A1535" s="128" t="s">
        <v>10</v>
      </c>
      <c r="B1535" s="128" t="s">
        <v>11</v>
      </c>
      <c r="C1535" s="128" t="s">
        <v>2176</v>
      </c>
      <c r="D1535" s="128" t="s">
        <v>1590</v>
      </c>
    </row>
    <row r="1536" spans="1:4" x14ac:dyDescent="0.15">
      <c r="A1536" s="128" t="s">
        <v>833</v>
      </c>
      <c r="B1536" s="128" t="s">
        <v>834</v>
      </c>
      <c r="C1536" s="128" t="s">
        <v>2176</v>
      </c>
      <c r="D1536" s="128" t="s">
        <v>1590</v>
      </c>
    </row>
    <row r="1537" spans="1:4" x14ac:dyDescent="0.15">
      <c r="A1537" s="130" t="s">
        <v>18</v>
      </c>
      <c r="B1537" s="130" t="s">
        <v>19</v>
      </c>
      <c r="C1537" s="130" t="s">
        <v>2176</v>
      </c>
      <c r="D1537" s="130" t="s">
        <v>1590</v>
      </c>
    </row>
    <row r="1538" spans="1:4" x14ac:dyDescent="0.15">
      <c r="A1538" s="131"/>
      <c r="B1538" s="131"/>
      <c r="C1538" s="132"/>
      <c r="D1538" s="131"/>
    </row>
    <row r="1539" spans="1:4" x14ac:dyDescent="0.15">
      <c r="A1539" s="122" t="s">
        <v>1595</v>
      </c>
      <c r="B1539" s="123" t="s">
        <v>204</v>
      </c>
      <c r="C1539" s="124" t="s">
        <v>1939</v>
      </c>
      <c r="D1539" s="123" t="s">
        <v>1589</v>
      </c>
    </row>
    <row r="1540" spans="1:4" x14ac:dyDescent="0.15">
      <c r="A1540" s="125"/>
      <c r="B1540" s="125"/>
      <c r="C1540" s="126"/>
      <c r="D1540" s="125"/>
    </row>
    <row r="1541" spans="1:4" x14ac:dyDescent="0.15">
      <c r="A1541" s="127" t="s">
        <v>1036</v>
      </c>
      <c r="B1541" s="127" t="s">
        <v>1193</v>
      </c>
      <c r="C1541" s="127" t="s">
        <v>591</v>
      </c>
      <c r="D1541" s="128" t="s">
        <v>578</v>
      </c>
    </row>
    <row r="1542" spans="1:4" x14ac:dyDescent="0.15">
      <c r="A1542" s="128" t="s">
        <v>1891</v>
      </c>
      <c r="B1542" s="128" t="s">
        <v>1893</v>
      </c>
      <c r="C1542" s="128" t="s">
        <v>591</v>
      </c>
      <c r="D1542" s="128" t="s">
        <v>578</v>
      </c>
    </row>
    <row r="1543" spans="1:4" x14ac:dyDescent="0.15">
      <c r="A1543" s="128" t="s">
        <v>1037</v>
      </c>
      <c r="B1543" s="128" t="s">
        <v>1194</v>
      </c>
      <c r="C1543" s="128" t="s">
        <v>591</v>
      </c>
      <c r="D1543" s="128" t="s">
        <v>578</v>
      </c>
    </row>
    <row r="1544" spans="1:4" x14ac:dyDescent="0.15">
      <c r="A1544" s="128" t="s">
        <v>1035</v>
      </c>
      <c r="B1544" s="128" t="s">
        <v>1192</v>
      </c>
      <c r="C1544" s="128" t="s">
        <v>591</v>
      </c>
      <c r="D1544" s="128" t="s">
        <v>578</v>
      </c>
    </row>
    <row r="1545" spans="1:4" x14ac:dyDescent="0.15">
      <c r="A1545" s="128" t="s">
        <v>249</v>
      </c>
      <c r="B1545" s="128" t="s">
        <v>253</v>
      </c>
      <c r="C1545" s="128" t="s">
        <v>591</v>
      </c>
      <c r="D1545" s="128" t="s">
        <v>578</v>
      </c>
    </row>
    <row r="1546" spans="1:4" x14ac:dyDescent="0.15">
      <c r="A1546" s="128" t="s">
        <v>252</v>
      </c>
      <c r="B1546" s="128" t="s">
        <v>256</v>
      </c>
      <c r="C1546" s="128" t="s">
        <v>591</v>
      </c>
      <c r="D1546" s="128" t="s">
        <v>578</v>
      </c>
    </row>
    <row r="1547" spans="1:4" x14ac:dyDescent="0.15">
      <c r="A1547" s="128" t="s">
        <v>250</v>
      </c>
      <c r="B1547" s="128" t="s">
        <v>254</v>
      </c>
      <c r="C1547" s="128" t="s">
        <v>591</v>
      </c>
      <c r="D1547" s="128" t="s">
        <v>578</v>
      </c>
    </row>
    <row r="1548" spans="1:4" x14ac:dyDescent="0.15">
      <c r="A1548" s="128" t="s">
        <v>251</v>
      </c>
      <c r="B1548" s="128" t="s">
        <v>255</v>
      </c>
      <c r="C1548" s="128" t="s">
        <v>591</v>
      </c>
      <c r="D1548" s="128" t="s">
        <v>578</v>
      </c>
    </row>
    <row r="1549" spans="1:4" x14ac:dyDescent="0.15">
      <c r="A1549" s="128" t="s">
        <v>1016</v>
      </c>
      <c r="B1549" s="128" t="s">
        <v>1191</v>
      </c>
      <c r="C1549" s="128" t="s">
        <v>591</v>
      </c>
      <c r="D1549" s="128" t="s">
        <v>578</v>
      </c>
    </row>
    <row r="1550" spans="1:4" x14ac:dyDescent="0.15">
      <c r="A1550" s="128" t="s">
        <v>671</v>
      </c>
      <c r="B1550" s="128" t="s">
        <v>672</v>
      </c>
      <c r="C1550" s="128" t="s">
        <v>591</v>
      </c>
      <c r="D1550" s="128" t="s">
        <v>578</v>
      </c>
    </row>
    <row r="1551" spans="1:4" x14ac:dyDescent="0.15">
      <c r="A1551" s="128" t="s">
        <v>1015</v>
      </c>
      <c r="B1551" s="128" t="s">
        <v>1190</v>
      </c>
      <c r="C1551" s="128" t="s">
        <v>591</v>
      </c>
      <c r="D1551" s="128" t="s">
        <v>578</v>
      </c>
    </row>
    <row r="1552" spans="1:4" x14ac:dyDescent="0.15">
      <c r="A1552" s="128" t="s">
        <v>592</v>
      </c>
      <c r="B1552" s="128" t="s">
        <v>764</v>
      </c>
      <c r="C1552" s="128" t="s">
        <v>591</v>
      </c>
      <c r="D1552" s="128" t="s">
        <v>578</v>
      </c>
    </row>
    <row r="1553" spans="1:4" x14ac:dyDescent="0.15">
      <c r="A1553" s="128" t="s">
        <v>874</v>
      </c>
      <c r="B1553" s="128" t="s">
        <v>1427</v>
      </c>
      <c r="C1553" s="128" t="s">
        <v>591</v>
      </c>
      <c r="D1553" s="128" t="s">
        <v>578</v>
      </c>
    </row>
    <row r="1554" spans="1:4" x14ac:dyDescent="0.15">
      <c r="A1554" s="128" t="s">
        <v>394</v>
      </c>
      <c r="B1554" s="128" t="s">
        <v>396</v>
      </c>
      <c r="C1554" s="128" t="s">
        <v>591</v>
      </c>
      <c r="D1554" s="128" t="s">
        <v>578</v>
      </c>
    </row>
    <row r="1555" spans="1:4" x14ac:dyDescent="0.15">
      <c r="A1555" s="128" t="s">
        <v>393</v>
      </c>
      <c r="B1555" s="128" t="s">
        <v>395</v>
      </c>
      <c r="C1555" s="128" t="s">
        <v>591</v>
      </c>
      <c r="D1555" s="128" t="s">
        <v>578</v>
      </c>
    </row>
    <row r="1556" spans="1:4" x14ac:dyDescent="0.15">
      <c r="A1556" s="128" t="s">
        <v>1892</v>
      </c>
      <c r="B1556" s="128" t="s">
        <v>1894</v>
      </c>
      <c r="C1556" s="128" t="s">
        <v>591</v>
      </c>
      <c r="D1556" s="128" t="s">
        <v>578</v>
      </c>
    </row>
    <row r="1557" spans="1:4" x14ac:dyDescent="0.15">
      <c r="A1557" s="128" t="s">
        <v>593</v>
      </c>
      <c r="B1557" s="128" t="s">
        <v>766</v>
      </c>
      <c r="C1557" s="128" t="s">
        <v>591</v>
      </c>
      <c r="D1557" s="128" t="s">
        <v>578</v>
      </c>
    </row>
    <row r="1558" spans="1:4" x14ac:dyDescent="0.15">
      <c r="A1558" s="128" t="s">
        <v>875</v>
      </c>
      <c r="B1558" s="128" t="s">
        <v>1428</v>
      </c>
      <c r="C1558" s="128" t="s">
        <v>591</v>
      </c>
      <c r="D1558" s="128" t="s">
        <v>578</v>
      </c>
    </row>
    <row r="1559" spans="1:4" x14ac:dyDescent="0.15">
      <c r="A1559" s="128" t="s">
        <v>1670</v>
      </c>
      <c r="B1559" s="128" t="s">
        <v>1500</v>
      </c>
      <c r="C1559" s="128" t="s">
        <v>1596</v>
      </c>
      <c r="D1559" s="128" t="s">
        <v>1597</v>
      </c>
    </row>
    <row r="1560" spans="1:4" x14ac:dyDescent="0.15">
      <c r="A1560" s="128"/>
      <c r="B1560" s="128"/>
      <c r="C1560" s="128"/>
      <c r="D1560" s="128" t="s">
        <v>1591</v>
      </c>
    </row>
    <row r="1561" spans="1:4" x14ac:dyDescent="0.15">
      <c r="A1561" s="128"/>
      <c r="B1561" s="128"/>
      <c r="C1561" s="128"/>
      <c r="D1561" s="128" t="s">
        <v>1592</v>
      </c>
    </row>
    <row r="1562" spans="1:4" x14ac:dyDescent="0.15">
      <c r="A1562" s="128"/>
      <c r="B1562" s="128"/>
      <c r="C1562" s="128"/>
      <c r="D1562" s="128" t="s">
        <v>586</v>
      </c>
    </row>
    <row r="1563" spans="1:4" x14ac:dyDescent="0.15">
      <c r="A1563" s="128" t="s">
        <v>1708</v>
      </c>
      <c r="B1563" s="128" t="s">
        <v>1538</v>
      </c>
      <c r="C1563" s="128" t="s">
        <v>1596</v>
      </c>
      <c r="D1563" s="128" t="s">
        <v>1597</v>
      </c>
    </row>
    <row r="1564" spans="1:4" x14ac:dyDescent="0.15">
      <c r="A1564" s="128"/>
      <c r="B1564" s="128"/>
      <c r="C1564" s="128"/>
      <c r="D1564" s="128" t="s">
        <v>1591</v>
      </c>
    </row>
    <row r="1565" spans="1:4" x14ac:dyDescent="0.15">
      <c r="A1565" s="128"/>
      <c r="B1565" s="128"/>
      <c r="C1565" s="128"/>
      <c r="D1565" s="128" t="s">
        <v>1592</v>
      </c>
    </row>
    <row r="1566" spans="1:4" x14ac:dyDescent="0.15">
      <c r="A1566" s="128"/>
      <c r="B1566" s="128"/>
      <c r="C1566" s="128"/>
      <c r="D1566" s="128" t="s">
        <v>586</v>
      </c>
    </row>
    <row r="1567" spans="1:4" x14ac:dyDescent="0.15">
      <c r="A1567" s="128" t="s">
        <v>1701</v>
      </c>
      <c r="B1567" s="128" t="s">
        <v>1531</v>
      </c>
      <c r="C1567" s="128" t="s">
        <v>1596</v>
      </c>
      <c r="D1567" s="128" t="s">
        <v>1591</v>
      </c>
    </row>
    <row r="1568" spans="1:4" x14ac:dyDescent="0.15">
      <c r="A1568" s="128"/>
      <c r="B1568" s="128"/>
      <c r="C1568" s="128"/>
      <c r="D1568" s="128" t="s">
        <v>1592</v>
      </c>
    </row>
    <row r="1569" spans="1:4" x14ac:dyDescent="0.15">
      <c r="A1569" s="128"/>
      <c r="B1569" s="128"/>
      <c r="C1569" s="128"/>
      <c r="D1569" s="128" t="s">
        <v>586</v>
      </c>
    </row>
    <row r="1570" spans="1:4" x14ac:dyDescent="0.15">
      <c r="A1570" s="128" t="s">
        <v>1666</v>
      </c>
      <c r="B1570" s="128" t="s">
        <v>1496</v>
      </c>
      <c r="C1570" s="128" t="s">
        <v>1596</v>
      </c>
      <c r="D1570" s="128" t="s">
        <v>1591</v>
      </c>
    </row>
    <row r="1571" spans="1:4" x14ac:dyDescent="0.15">
      <c r="A1571" s="128"/>
      <c r="B1571" s="128"/>
      <c r="C1571" s="128"/>
      <c r="D1571" s="128" t="s">
        <v>586</v>
      </c>
    </row>
    <row r="1572" spans="1:4" x14ac:dyDescent="0.15">
      <c r="A1572" s="128" t="s">
        <v>1848</v>
      </c>
      <c r="B1572" s="128" t="s">
        <v>1574</v>
      </c>
      <c r="C1572" s="128" t="s">
        <v>1596</v>
      </c>
      <c r="D1572" s="128" t="s">
        <v>1591</v>
      </c>
    </row>
    <row r="1573" spans="1:4" x14ac:dyDescent="0.15">
      <c r="A1573" s="128"/>
      <c r="B1573" s="128"/>
      <c r="C1573" s="128"/>
      <c r="D1573" s="128" t="s">
        <v>586</v>
      </c>
    </row>
    <row r="1574" spans="1:4" x14ac:dyDescent="0.15">
      <c r="A1574" s="128" t="s">
        <v>1680</v>
      </c>
      <c r="B1574" s="128" t="s">
        <v>1510</v>
      </c>
      <c r="C1574" s="128" t="s">
        <v>1596</v>
      </c>
      <c r="D1574" s="128" t="s">
        <v>1591</v>
      </c>
    </row>
    <row r="1575" spans="1:4" x14ac:dyDescent="0.15">
      <c r="A1575" s="128"/>
      <c r="B1575" s="128"/>
      <c r="C1575" s="128"/>
      <c r="D1575" s="128" t="s">
        <v>586</v>
      </c>
    </row>
    <row r="1576" spans="1:4" x14ac:dyDescent="0.15">
      <c r="A1576" s="128" t="s">
        <v>1709</v>
      </c>
      <c r="B1576" s="128" t="s">
        <v>1539</v>
      </c>
      <c r="C1576" s="128" t="s">
        <v>1596</v>
      </c>
      <c r="D1576" s="128" t="s">
        <v>1591</v>
      </c>
    </row>
    <row r="1577" spans="1:4" x14ac:dyDescent="0.15">
      <c r="A1577" s="128"/>
      <c r="B1577" s="128"/>
      <c r="C1577" s="128"/>
      <c r="D1577" s="128" t="s">
        <v>586</v>
      </c>
    </row>
    <row r="1578" spans="1:4" x14ac:dyDescent="0.15">
      <c r="A1578" s="128" t="s">
        <v>1828</v>
      </c>
      <c r="B1578" s="128" t="s">
        <v>1554</v>
      </c>
      <c r="C1578" s="128" t="s">
        <v>1596</v>
      </c>
      <c r="D1578" s="128" t="s">
        <v>1591</v>
      </c>
    </row>
    <row r="1579" spans="1:4" x14ac:dyDescent="0.15">
      <c r="A1579" s="128"/>
      <c r="B1579" s="128"/>
      <c r="C1579" s="128"/>
      <c r="D1579" s="128" t="s">
        <v>586</v>
      </c>
    </row>
    <row r="1580" spans="1:4" x14ac:dyDescent="0.15">
      <c r="A1580" s="128" t="s">
        <v>1667</v>
      </c>
      <c r="B1580" s="128" t="s">
        <v>1497</v>
      </c>
      <c r="C1580" s="128" t="s">
        <v>1596</v>
      </c>
      <c r="D1580" s="128" t="s">
        <v>1591</v>
      </c>
    </row>
    <row r="1581" spans="1:4" x14ac:dyDescent="0.15">
      <c r="A1581" s="128"/>
      <c r="B1581" s="128"/>
      <c r="C1581" s="128"/>
      <c r="D1581" s="128" t="s">
        <v>1592</v>
      </c>
    </row>
    <row r="1582" spans="1:4" x14ac:dyDescent="0.15">
      <c r="A1582" s="128"/>
      <c r="B1582" s="128"/>
      <c r="C1582" s="128"/>
      <c r="D1582" s="128" t="s">
        <v>586</v>
      </c>
    </row>
    <row r="1583" spans="1:4" x14ac:dyDescent="0.15">
      <c r="A1583" s="128" t="s">
        <v>1679</v>
      </c>
      <c r="B1583" s="128" t="s">
        <v>1509</v>
      </c>
      <c r="C1583" s="128" t="s">
        <v>1596</v>
      </c>
      <c r="D1583" s="128" t="s">
        <v>1597</v>
      </c>
    </row>
    <row r="1584" spans="1:4" x14ac:dyDescent="0.15">
      <c r="A1584" s="128"/>
      <c r="B1584" s="128"/>
      <c r="C1584" s="128"/>
      <c r="D1584" s="128" t="s">
        <v>1591</v>
      </c>
    </row>
    <row r="1585" spans="1:4" x14ac:dyDescent="0.15">
      <c r="A1585" s="128"/>
      <c r="B1585" s="128"/>
      <c r="C1585" s="128"/>
      <c r="D1585" s="128" t="s">
        <v>1592</v>
      </c>
    </row>
    <row r="1586" spans="1:4" x14ac:dyDescent="0.15">
      <c r="A1586" s="128"/>
      <c r="B1586" s="128"/>
      <c r="C1586" s="128"/>
      <c r="D1586" s="128" t="s">
        <v>586</v>
      </c>
    </row>
    <row r="1587" spans="1:4" x14ac:dyDescent="0.15">
      <c r="A1587" s="128" t="s">
        <v>1707</v>
      </c>
      <c r="B1587" s="128" t="s">
        <v>1537</v>
      </c>
      <c r="C1587" s="128" t="s">
        <v>1596</v>
      </c>
      <c r="D1587" s="128" t="s">
        <v>1597</v>
      </c>
    </row>
    <row r="1588" spans="1:4" x14ac:dyDescent="0.15">
      <c r="A1588" s="128"/>
      <c r="B1588" s="128"/>
      <c r="C1588" s="128"/>
      <c r="D1588" s="128" t="s">
        <v>1591</v>
      </c>
    </row>
    <row r="1589" spans="1:4" x14ac:dyDescent="0.15">
      <c r="A1589" s="128"/>
      <c r="B1589" s="128"/>
      <c r="C1589" s="128"/>
      <c r="D1589" s="128" t="s">
        <v>586</v>
      </c>
    </row>
    <row r="1590" spans="1:4" x14ac:dyDescent="0.15">
      <c r="A1590" s="128" t="s">
        <v>1826</v>
      </c>
      <c r="B1590" s="128" t="s">
        <v>1552</v>
      </c>
      <c r="C1590" s="128" t="s">
        <v>1596</v>
      </c>
      <c r="D1590" s="128" t="s">
        <v>1591</v>
      </c>
    </row>
    <row r="1591" spans="1:4" x14ac:dyDescent="0.15">
      <c r="A1591" s="128"/>
      <c r="B1591" s="128"/>
      <c r="C1591" s="128"/>
      <c r="D1591" s="128" t="s">
        <v>586</v>
      </c>
    </row>
    <row r="1592" spans="1:4" x14ac:dyDescent="0.15">
      <c r="A1592" s="128" t="s">
        <v>1843</v>
      </c>
      <c r="B1592" s="128" t="s">
        <v>1569</v>
      </c>
      <c r="C1592" s="128" t="s">
        <v>1596</v>
      </c>
      <c r="D1592" s="128" t="s">
        <v>1591</v>
      </c>
    </row>
    <row r="1593" spans="1:4" x14ac:dyDescent="0.15">
      <c r="A1593" s="128"/>
      <c r="B1593" s="128"/>
      <c r="C1593" s="128"/>
      <c r="D1593" s="128" t="s">
        <v>586</v>
      </c>
    </row>
    <row r="1594" spans="1:4" x14ac:dyDescent="0.15">
      <c r="A1594" s="128" t="s">
        <v>1900</v>
      </c>
      <c r="B1594" s="128" t="s">
        <v>1634</v>
      </c>
      <c r="C1594" s="128" t="s">
        <v>1596</v>
      </c>
      <c r="D1594" s="128" t="s">
        <v>1591</v>
      </c>
    </row>
    <row r="1595" spans="1:4" x14ac:dyDescent="0.15">
      <c r="A1595" s="128"/>
      <c r="B1595" s="128"/>
      <c r="C1595" s="128"/>
      <c r="D1595" s="128" t="s">
        <v>586</v>
      </c>
    </row>
    <row r="1596" spans="1:4" x14ac:dyDescent="0.15">
      <c r="A1596" s="128" t="s">
        <v>1866</v>
      </c>
      <c r="B1596" s="128" t="s">
        <v>1604</v>
      </c>
      <c r="C1596" s="128" t="s">
        <v>1596</v>
      </c>
      <c r="D1596" s="128" t="s">
        <v>1591</v>
      </c>
    </row>
    <row r="1597" spans="1:4" x14ac:dyDescent="0.15">
      <c r="A1597" s="128"/>
      <c r="B1597" s="128"/>
      <c r="C1597" s="128"/>
      <c r="D1597" s="128" t="s">
        <v>586</v>
      </c>
    </row>
    <row r="1598" spans="1:4" x14ac:dyDescent="0.15">
      <c r="A1598" s="128" t="s">
        <v>1882</v>
      </c>
      <c r="B1598" s="128" t="s">
        <v>1620</v>
      </c>
      <c r="C1598" s="128" t="s">
        <v>1596</v>
      </c>
      <c r="D1598" s="128" t="s">
        <v>1591</v>
      </c>
    </row>
    <row r="1599" spans="1:4" x14ac:dyDescent="0.15">
      <c r="A1599" s="128"/>
      <c r="B1599" s="128"/>
      <c r="C1599" s="128"/>
      <c r="D1599" s="128" t="s">
        <v>586</v>
      </c>
    </row>
    <row r="1600" spans="1:4" x14ac:dyDescent="0.15">
      <c r="A1600" s="128" t="s">
        <v>1839</v>
      </c>
      <c r="B1600" s="128" t="s">
        <v>1565</v>
      </c>
      <c r="C1600" s="128" t="s">
        <v>1596</v>
      </c>
      <c r="D1600" s="128" t="s">
        <v>1591</v>
      </c>
    </row>
    <row r="1601" spans="1:4" x14ac:dyDescent="0.15">
      <c r="A1601" s="128"/>
      <c r="B1601" s="128"/>
      <c r="C1601" s="128"/>
      <c r="D1601" s="128" t="s">
        <v>586</v>
      </c>
    </row>
    <row r="1602" spans="1:4" x14ac:dyDescent="0.15">
      <c r="A1602" s="128" t="s">
        <v>1852</v>
      </c>
      <c r="B1602" s="128" t="s">
        <v>1578</v>
      </c>
      <c r="C1602" s="128" t="s">
        <v>1596</v>
      </c>
      <c r="D1602" s="128" t="s">
        <v>1591</v>
      </c>
    </row>
    <row r="1603" spans="1:4" x14ac:dyDescent="0.15">
      <c r="A1603" s="128"/>
      <c r="B1603" s="128"/>
      <c r="C1603" s="128"/>
      <c r="D1603" s="128" t="s">
        <v>586</v>
      </c>
    </row>
    <row r="1604" spans="1:4" x14ac:dyDescent="0.15">
      <c r="A1604" s="128" t="s">
        <v>1899</v>
      </c>
      <c r="B1604" s="128" t="s">
        <v>1633</v>
      </c>
      <c r="C1604" s="128" t="s">
        <v>1596</v>
      </c>
      <c r="D1604" s="128" t="s">
        <v>1591</v>
      </c>
    </row>
    <row r="1605" spans="1:4" x14ac:dyDescent="0.15">
      <c r="A1605" s="128"/>
      <c r="B1605" s="128"/>
      <c r="C1605" s="128"/>
      <c r="D1605" s="128" t="s">
        <v>586</v>
      </c>
    </row>
    <row r="1606" spans="1:4" x14ac:dyDescent="0.15">
      <c r="A1606" s="128" t="s">
        <v>1897</v>
      </c>
      <c r="B1606" s="128" t="s">
        <v>1631</v>
      </c>
      <c r="C1606" s="128" t="s">
        <v>1596</v>
      </c>
      <c r="D1606" s="128" t="s">
        <v>1591</v>
      </c>
    </row>
    <row r="1607" spans="1:4" x14ac:dyDescent="0.15">
      <c r="A1607" s="128"/>
      <c r="B1607" s="128"/>
      <c r="C1607" s="128"/>
      <c r="D1607" s="128" t="s">
        <v>586</v>
      </c>
    </row>
    <row r="1608" spans="1:4" x14ac:dyDescent="0.15">
      <c r="A1608" s="128" t="s">
        <v>1898</v>
      </c>
      <c r="B1608" s="128" t="s">
        <v>1632</v>
      </c>
      <c r="C1608" s="128" t="s">
        <v>1596</v>
      </c>
      <c r="D1608" s="128" t="s">
        <v>1591</v>
      </c>
    </row>
    <row r="1609" spans="1:4" x14ac:dyDescent="0.15">
      <c r="A1609" s="128"/>
      <c r="B1609" s="128"/>
      <c r="C1609" s="128"/>
      <c r="D1609" s="128" t="s">
        <v>586</v>
      </c>
    </row>
    <row r="1610" spans="1:4" x14ac:dyDescent="0.15">
      <c r="A1610" s="128" t="s">
        <v>1871</v>
      </c>
      <c r="B1610" s="128" t="s">
        <v>1609</v>
      </c>
      <c r="C1610" s="128" t="s">
        <v>1596</v>
      </c>
      <c r="D1610" s="128" t="s">
        <v>1591</v>
      </c>
    </row>
    <row r="1611" spans="1:4" x14ac:dyDescent="0.15">
      <c r="A1611" s="128"/>
      <c r="B1611" s="128"/>
      <c r="C1611" s="128"/>
      <c r="D1611" s="128" t="s">
        <v>586</v>
      </c>
    </row>
    <row r="1612" spans="1:4" x14ac:dyDescent="0.15">
      <c r="A1612" s="128" t="s">
        <v>1693</v>
      </c>
      <c r="B1612" s="128" t="s">
        <v>1523</v>
      </c>
      <c r="C1612" s="128" t="s">
        <v>1596</v>
      </c>
      <c r="D1612" s="128" t="s">
        <v>1591</v>
      </c>
    </row>
    <row r="1613" spans="1:4" x14ac:dyDescent="0.15">
      <c r="A1613" s="128"/>
      <c r="B1613" s="128"/>
      <c r="C1613" s="128"/>
      <c r="D1613" s="128" t="s">
        <v>586</v>
      </c>
    </row>
    <row r="1614" spans="1:4" x14ac:dyDescent="0.15">
      <c r="A1614" s="128" t="s">
        <v>1698</v>
      </c>
      <c r="B1614" s="128" t="s">
        <v>1528</v>
      </c>
      <c r="C1614" s="128" t="s">
        <v>1596</v>
      </c>
      <c r="D1614" s="128" t="s">
        <v>1597</v>
      </c>
    </row>
    <row r="1615" spans="1:4" x14ac:dyDescent="0.15">
      <c r="A1615" s="128"/>
      <c r="B1615" s="128"/>
      <c r="C1615" s="128"/>
      <c r="D1615" s="128" t="s">
        <v>1591</v>
      </c>
    </row>
    <row r="1616" spans="1:4" x14ac:dyDescent="0.15">
      <c r="A1616" s="128"/>
      <c r="B1616" s="128"/>
      <c r="C1616" s="128"/>
      <c r="D1616" s="128" t="s">
        <v>1592</v>
      </c>
    </row>
    <row r="1617" spans="1:4" x14ac:dyDescent="0.15">
      <c r="A1617" s="128"/>
      <c r="B1617" s="128"/>
      <c r="C1617" s="128"/>
      <c r="D1617" s="128" t="s">
        <v>586</v>
      </c>
    </row>
    <row r="1618" spans="1:4" x14ac:dyDescent="0.15">
      <c r="A1618" s="128" t="s">
        <v>1849</v>
      </c>
      <c r="B1618" s="128" t="s">
        <v>1575</v>
      </c>
      <c r="C1618" s="128" t="s">
        <v>1596</v>
      </c>
      <c r="D1618" s="128" t="s">
        <v>1591</v>
      </c>
    </row>
    <row r="1619" spans="1:4" x14ac:dyDescent="0.15">
      <c r="A1619" s="128"/>
      <c r="B1619" s="128"/>
      <c r="C1619" s="128"/>
      <c r="D1619" s="128" t="s">
        <v>586</v>
      </c>
    </row>
    <row r="1620" spans="1:4" x14ac:dyDescent="0.15">
      <c r="A1620" s="128" t="s">
        <v>1690</v>
      </c>
      <c r="B1620" s="128" t="s">
        <v>1520</v>
      </c>
      <c r="C1620" s="128" t="s">
        <v>1596</v>
      </c>
      <c r="D1620" s="128" t="s">
        <v>1591</v>
      </c>
    </row>
    <row r="1621" spans="1:4" x14ac:dyDescent="0.15">
      <c r="A1621" s="128"/>
      <c r="B1621" s="128"/>
      <c r="C1621" s="128"/>
      <c r="D1621" s="128" t="s">
        <v>1592</v>
      </c>
    </row>
    <row r="1622" spans="1:4" x14ac:dyDescent="0.15">
      <c r="A1622" s="128"/>
      <c r="B1622" s="128"/>
      <c r="C1622" s="128"/>
      <c r="D1622" s="128" t="s">
        <v>586</v>
      </c>
    </row>
    <row r="1623" spans="1:4" x14ac:dyDescent="0.15">
      <c r="A1623" s="128" t="s">
        <v>1836</v>
      </c>
      <c r="B1623" s="128" t="s">
        <v>1562</v>
      </c>
      <c r="C1623" s="128" t="s">
        <v>1596</v>
      </c>
      <c r="D1623" s="128" t="s">
        <v>1591</v>
      </c>
    </row>
    <row r="1624" spans="1:4" x14ac:dyDescent="0.15">
      <c r="A1624" s="128"/>
      <c r="B1624" s="128"/>
      <c r="C1624" s="128"/>
      <c r="D1624" s="128" t="s">
        <v>586</v>
      </c>
    </row>
    <row r="1625" spans="1:4" x14ac:dyDescent="0.15">
      <c r="A1625" s="128" t="s">
        <v>1713</v>
      </c>
      <c r="B1625" s="128" t="s">
        <v>1543</v>
      </c>
      <c r="C1625" s="128" t="s">
        <v>1596</v>
      </c>
      <c r="D1625" s="128" t="s">
        <v>1591</v>
      </c>
    </row>
    <row r="1626" spans="1:4" x14ac:dyDescent="0.15">
      <c r="A1626" s="128"/>
      <c r="B1626" s="128"/>
      <c r="C1626" s="128"/>
      <c r="D1626" s="128" t="s">
        <v>586</v>
      </c>
    </row>
    <row r="1627" spans="1:4" x14ac:dyDescent="0.15">
      <c r="A1627" s="128" t="s">
        <v>1837</v>
      </c>
      <c r="B1627" s="128" t="s">
        <v>1563</v>
      </c>
      <c r="C1627" s="128" t="s">
        <v>1596</v>
      </c>
      <c r="D1627" s="128" t="s">
        <v>1591</v>
      </c>
    </row>
    <row r="1628" spans="1:4" x14ac:dyDescent="0.15">
      <c r="A1628" s="128"/>
      <c r="B1628" s="128"/>
      <c r="C1628" s="128"/>
      <c r="D1628" s="128" t="s">
        <v>586</v>
      </c>
    </row>
    <row r="1629" spans="1:4" x14ac:dyDescent="0.15">
      <c r="A1629" s="128" t="s">
        <v>1833</v>
      </c>
      <c r="B1629" s="128" t="s">
        <v>1559</v>
      </c>
      <c r="C1629" s="128" t="s">
        <v>1596</v>
      </c>
      <c r="D1629" s="128" t="s">
        <v>1591</v>
      </c>
    </row>
    <row r="1630" spans="1:4" x14ac:dyDescent="0.15">
      <c r="A1630" s="128"/>
      <c r="B1630" s="128"/>
      <c r="C1630" s="128"/>
      <c r="D1630" s="128" t="s">
        <v>1592</v>
      </c>
    </row>
    <row r="1631" spans="1:4" x14ac:dyDescent="0.15">
      <c r="A1631" s="128"/>
      <c r="B1631" s="128"/>
      <c r="C1631" s="128"/>
      <c r="D1631" s="128" t="s">
        <v>586</v>
      </c>
    </row>
    <row r="1632" spans="1:4" x14ac:dyDescent="0.15">
      <c r="A1632" s="128" t="s">
        <v>1879</v>
      </c>
      <c r="B1632" s="128" t="s">
        <v>1617</v>
      </c>
      <c r="C1632" s="128" t="s">
        <v>1596</v>
      </c>
      <c r="D1632" s="128" t="s">
        <v>1591</v>
      </c>
    </row>
    <row r="1633" spans="1:4" x14ac:dyDescent="0.15">
      <c r="A1633" s="128"/>
      <c r="B1633" s="128"/>
      <c r="C1633" s="128"/>
      <c r="D1633" s="128" t="s">
        <v>586</v>
      </c>
    </row>
    <row r="1634" spans="1:4" x14ac:dyDescent="0.15">
      <c r="A1634" s="128" t="s">
        <v>1780</v>
      </c>
      <c r="B1634" s="128" t="s">
        <v>1547</v>
      </c>
      <c r="C1634" s="128" t="s">
        <v>1596</v>
      </c>
      <c r="D1634" s="128" t="s">
        <v>1591</v>
      </c>
    </row>
    <row r="1635" spans="1:4" x14ac:dyDescent="0.15">
      <c r="A1635" s="128"/>
      <c r="B1635" s="128"/>
      <c r="C1635" s="128"/>
      <c r="D1635" s="128" t="s">
        <v>586</v>
      </c>
    </row>
    <row r="1636" spans="1:4" x14ac:dyDescent="0.15">
      <c r="A1636" s="128" t="s">
        <v>1694</v>
      </c>
      <c r="B1636" s="128" t="s">
        <v>1524</v>
      </c>
      <c r="C1636" s="128" t="s">
        <v>1596</v>
      </c>
      <c r="D1636" s="128" t="s">
        <v>1591</v>
      </c>
    </row>
    <row r="1637" spans="1:4" x14ac:dyDescent="0.15">
      <c r="A1637" s="128"/>
      <c r="B1637" s="128"/>
      <c r="C1637" s="128"/>
      <c r="D1637" s="128" t="s">
        <v>586</v>
      </c>
    </row>
    <row r="1638" spans="1:4" x14ac:dyDescent="0.15">
      <c r="A1638" s="128" t="s">
        <v>1829</v>
      </c>
      <c r="B1638" s="128" t="s">
        <v>1555</v>
      </c>
      <c r="C1638" s="128" t="s">
        <v>1596</v>
      </c>
      <c r="D1638" s="128" t="s">
        <v>1591</v>
      </c>
    </row>
    <row r="1639" spans="1:4" x14ac:dyDescent="0.15">
      <c r="A1639" s="128"/>
      <c r="B1639" s="128"/>
      <c r="C1639" s="128"/>
      <c r="D1639" s="128" t="s">
        <v>586</v>
      </c>
    </row>
    <row r="1640" spans="1:4" x14ac:dyDescent="0.15">
      <c r="A1640" s="128" t="s">
        <v>1877</v>
      </c>
      <c r="B1640" s="128" t="s">
        <v>1615</v>
      </c>
      <c r="C1640" s="128" t="s">
        <v>1596</v>
      </c>
      <c r="D1640" s="128" t="s">
        <v>586</v>
      </c>
    </row>
    <row r="1641" spans="1:4" x14ac:dyDescent="0.15">
      <c r="A1641" s="128" t="s">
        <v>1664</v>
      </c>
      <c r="B1641" s="128" t="s">
        <v>1494</v>
      </c>
      <c r="C1641" s="128" t="s">
        <v>1596</v>
      </c>
      <c r="D1641" s="128" t="s">
        <v>1593</v>
      </c>
    </row>
    <row r="1642" spans="1:4" x14ac:dyDescent="0.15">
      <c r="A1642" s="128"/>
      <c r="B1642" s="128"/>
      <c r="C1642" s="128"/>
      <c r="D1642" s="128" t="s">
        <v>1591</v>
      </c>
    </row>
    <row r="1643" spans="1:4" x14ac:dyDescent="0.15">
      <c r="A1643" s="128"/>
      <c r="B1643" s="128"/>
      <c r="C1643" s="128"/>
      <c r="D1643" s="128" t="s">
        <v>586</v>
      </c>
    </row>
    <row r="1644" spans="1:4" x14ac:dyDescent="0.15">
      <c r="A1644" s="128" t="s">
        <v>1842</v>
      </c>
      <c r="B1644" s="128" t="s">
        <v>1568</v>
      </c>
      <c r="C1644" s="128" t="s">
        <v>1596</v>
      </c>
      <c r="D1644" s="128" t="s">
        <v>1591</v>
      </c>
    </row>
    <row r="1645" spans="1:4" x14ac:dyDescent="0.15">
      <c r="A1645" s="128"/>
      <c r="B1645" s="128"/>
      <c r="C1645" s="128"/>
      <c r="D1645" s="128" t="s">
        <v>586</v>
      </c>
    </row>
    <row r="1646" spans="1:4" x14ac:dyDescent="0.15">
      <c r="A1646" s="128" t="s">
        <v>0</v>
      </c>
      <c r="B1646" s="128" t="s">
        <v>1644</v>
      </c>
      <c r="C1646" s="128" t="s">
        <v>1596</v>
      </c>
      <c r="D1646" s="128" t="s">
        <v>1591</v>
      </c>
    </row>
    <row r="1647" spans="1:4" x14ac:dyDescent="0.15">
      <c r="A1647" s="128"/>
      <c r="B1647" s="128"/>
      <c r="C1647" s="128"/>
      <c r="D1647" s="128" t="s">
        <v>586</v>
      </c>
    </row>
    <row r="1648" spans="1:4" x14ac:dyDescent="0.15">
      <c r="A1648" s="128" t="s">
        <v>1865</v>
      </c>
      <c r="B1648" s="128" t="s">
        <v>1603</v>
      </c>
      <c r="C1648" s="128" t="s">
        <v>1596</v>
      </c>
      <c r="D1648" s="128" t="s">
        <v>1591</v>
      </c>
    </row>
    <row r="1649" spans="1:4" x14ac:dyDescent="0.15">
      <c r="A1649" s="128"/>
      <c r="B1649" s="128"/>
      <c r="C1649" s="128"/>
      <c r="D1649" s="128" t="s">
        <v>586</v>
      </c>
    </row>
    <row r="1650" spans="1:4" x14ac:dyDescent="0.15">
      <c r="A1650" s="128" t="s">
        <v>1677</v>
      </c>
      <c r="B1650" s="128" t="s">
        <v>1507</v>
      </c>
      <c r="C1650" s="128" t="s">
        <v>1596</v>
      </c>
      <c r="D1650" s="128" t="s">
        <v>1591</v>
      </c>
    </row>
    <row r="1651" spans="1:4" x14ac:dyDescent="0.15">
      <c r="A1651" s="128"/>
      <c r="B1651" s="128"/>
      <c r="C1651" s="128"/>
      <c r="D1651" s="128" t="s">
        <v>586</v>
      </c>
    </row>
    <row r="1652" spans="1:4" x14ac:dyDescent="0.15">
      <c r="A1652" s="128" t="s">
        <v>1827</v>
      </c>
      <c r="B1652" s="128" t="s">
        <v>1553</v>
      </c>
      <c r="C1652" s="128" t="s">
        <v>1596</v>
      </c>
      <c r="D1652" s="128" t="s">
        <v>1591</v>
      </c>
    </row>
    <row r="1653" spans="1:4" x14ac:dyDescent="0.15">
      <c r="A1653" s="128"/>
      <c r="B1653" s="128"/>
      <c r="C1653" s="128"/>
      <c r="D1653" s="128" t="s">
        <v>586</v>
      </c>
    </row>
    <row r="1654" spans="1:4" x14ac:dyDescent="0.15">
      <c r="A1654" s="128" t="s">
        <v>1868</v>
      </c>
      <c r="B1654" s="128" t="s">
        <v>1606</v>
      </c>
      <c r="C1654" s="128" t="s">
        <v>1596</v>
      </c>
      <c r="D1654" s="128" t="s">
        <v>1591</v>
      </c>
    </row>
    <row r="1655" spans="1:4" x14ac:dyDescent="0.15">
      <c r="A1655" s="128"/>
      <c r="B1655" s="128"/>
      <c r="C1655" s="128"/>
      <c r="D1655" s="128" t="s">
        <v>586</v>
      </c>
    </row>
    <row r="1656" spans="1:4" x14ac:dyDescent="0.15">
      <c r="A1656" s="128" t="s">
        <v>1847</v>
      </c>
      <c r="B1656" s="128" t="s">
        <v>1573</v>
      </c>
      <c r="C1656" s="128" t="s">
        <v>1596</v>
      </c>
      <c r="D1656" s="128" t="s">
        <v>1591</v>
      </c>
    </row>
    <row r="1657" spans="1:4" x14ac:dyDescent="0.15">
      <c r="A1657" s="128"/>
      <c r="B1657" s="128"/>
      <c r="C1657" s="128"/>
      <c r="D1657" s="128" t="s">
        <v>586</v>
      </c>
    </row>
    <row r="1658" spans="1:4" x14ac:dyDescent="0.15">
      <c r="A1658" s="128" t="s">
        <v>1825</v>
      </c>
      <c r="B1658" s="128" t="s">
        <v>1551</v>
      </c>
      <c r="C1658" s="128" t="s">
        <v>1596</v>
      </c>
      <c r="D1658" s="128" t="s">
        <v>1591</v>
      </c>
    </row>
    <row r="1659" spans="1:4" x14ac:dyDescent="0.15">
      <c r="A1659" s="128"/>
      <c r="B1659" s="128"/>
      <c r="C1659" s="128"/>
      <c r="D1659" s="128" t="s">
        <v>586</v>
      </c>
    </row>
    <row r="1660" spans="1:4" x14ac:dyDescent="0.15">
      <c r="A1660" s="128" t="s">
        <v>1869</v>
      </c>
      <c r="B1660" s="128" t="s">
        <v>1607</v>
      </c>
      <c r="C1660" s="128" t="s">
        <v>1596</v>
      </c>
      <c r="D1660" s="128" t="s">
        <v>1591</v>
      </c>
    </row>
    <row r="1661" spans="1:4" x14ac:dyDescent="0.15">
      <c r="A1661" s="128"/>
      <c r="B1661" s="128"/>
      <c r="C1661" s="128"/>
      <c r="D1661" s="128" t="s">
        <v>586</v>
      </c>
    </row>
    <row r="1662" spans="1:4" x14ac:dyDescent="0.15">
      <c r="A1662" s="128" t="s">
        <v>1863</v>
      </c>
      <c r="B1662" s="128" t="s">
        <v>1601</v>
      </c>
      <c r="C1662" s="128" t="s">
        <v>1596</v>
      </c>
      <c r="D1662" s="128" t="s">
        <v>1591</v>
      </c>
    </row>
    <row r="1663" spans="1:4" x14ac:dyDescent="0.15">
      <c r="A1663" s="128"/>
      <c r="B1663" s="128"/>
      <c r="C1663" s="128"/>
      <c r="D1663" s="128" t="s">
        <v>586</v>
      </c>
    </row>
    <row r="1664" spans="1:4" x14ac:dyDescent="0.15">
      <c r="A1664" s="128" t="s">
        <v>1</v>
      </c>
      <c r="B1664" s="128" t="s">
        <v>1645</v>
      </c>
      <c r="C1664" s="128" t="s">
        <v>1596</v>
      </c>
      <c r="D1664" s="128" t="s">
        <v>1591</v>
      </c>
    </row>
    <row r="1665" spans="1:4" x14ac:dyDescent="0.15">
      <c r="A1665" s="128"/>
      <c r="B1665" s="128"/>
      <c r="C1665" s="128"/>
      <c r="D1665" s="128" t="s">
        <v>586</v>
      </c>
    </row>
    <row r="1666" spans="1:4" x14ac:dyDescent="0.15">
      <c r="A1666" s="128" t="s">
        <v>1663</v>
      </c>
      <c r="B1666" s="128" t="s">
        <v>1493</v>
      </c>
      <c r="C1666" s="128" t="s">
        <v>1596</v>
      </c>
      <c r="D1666" s="128" t="s">
        <v>1591</v>
      </c>
    </row>
    <row r="1667" spans="1:4" x14ac:dyDescent="0.15">
      <c r="A1667" s="128"/>
      <c r="B1667" s="128"/>
      <c r="C1667" s="128"/>
      <c r="D1667" s="128" t="s">
        <v>586</v>
      </c>
    </row>
    <row r="1668" spans="1:4" x14ac:dyDescent="0.15">
      <c r="A1668" s="128" t="s">
        <v>1822</v>
      </c>
      <c r="B1668" s="128" t="s">
        <v>1548</v>
      </c>
      <c r="C1668" s="128" t="s">
        <v>1596</v>
      </c>
      <c r="D1668" s="128" t="s">
        <v>1591</v>
      </c>
    </row>
    <row r="1669" spans="1:4" x14ac:dyDescent="0.15">
      <c r="A1669" s="128"/>
      <c r="B1669" s="128"/>
      <c r="C1669" s="128"/>
      <c r="D1669" s="128" t="s">
        <v>586</v>
      </c>
    </row>
    <row r="1670" spans="1:4" x14ac:dyDescent="0.15">
      <c r="A1670" s="128" t="s">
        <v>1835</v>
      </c>
      <c r="B1670" s="128" t="s">
        <v>1561</v>
      </c>
      <c r="C1670" s="128" t="s">
        <v>1596</v>
      </c>
      <c r="D1670" s="128" t="s">
        <v>1591</v>
      </c>
    </row>
    <row r="1671" spans="1:4" x14ac:dyDescent="0.15">
      <c r="A1671" s="128"/>
      <c r="B1671" s="128"/>
      <c r="C1671" s="128"/>
      <c r="D1671" s="128" t="s">
        <v>586</v>
      </c>
    </row>
    <row r="1672" spans="1:4" x14ac:dyDescent="0.15">
      <c r="A1672" s="128" t="s">
        <v>1691</v>
      </c>
      <c r="B1672" s="128" t="s">
        <v>1521</v>
      </c>
      <c r="C1672" s="128" t="s">
        <v>1596</v>
      </c>
      <c r="D1672" s="128" t="s">
        <v>1591</v>
      </c>
    </row>
    <row r="1673" spans="1:4" x14ac:dyDescent="0.15">
      <c r="A1673" s="128"/>
      <c r="B1673" s="128"/>
      <c r="C1673" s="128"/>
      <c r="D1673" s="128" t="s">
        <v>586</v>
      </c>
    </row>
    <row r="1674" spans="1:4" x14ac:dyDescent="0.15">
      <c r="A1674" s="128" t="s">
        <v>1856</v>
      </c>
      <c r="B1674" s="128" t="s">
        <v>1583</v>
      </c>
      <c r="C1674" s="128" t="s">
        <v>1596</v>
      </c>
      <c r="D1674" s="128" t="s">
        <v>1591</v>
      </c>
    </row>
    <row r="1675" spans="1:4" x14ac:dyDescent="0.15">
      <c r="A1675" s="128"/>
      <c r="B1675" s="128"/>
      <c r="C1675" s="128"/>
      <c r="D1675" s="128" t="s">
        <v>586</v>
      </c>
    </row>
    <row r="1676" spans="1:4" x14ac:dyDescent="0.15">
      <c r="A1676" s="128" t="s">
        <v>1673</v>
      </c>
      <c r="B1676" s="128" t="s">
        <v>1503</v>
      </c>
      <c r="C1676" s="128" t="s">
        <v>1596</v>
      </c>
      <c r="D1676" s="128" t="s">
        <v>1591</v>
      </c>
    </row>
    <row r="1677" spans="1:4" x14ac:dyDescent="0.15">
      <c r="A1677" s="128"/>
      <c r="B1677" s="128"/>
      <c r="C1677" s="128"/>
      <c r="D1677" s="128" t="s">
        <v>586</v>
      </c>
    </row>
    <row r="1678" spans="1:4" x14ac:dyDescent="0.15">
      <c r="A1678" s="128" t="s">
        <v>1883</v>
      </c>
      <c r="B1678" s="128" t="s">
        <v>1621</v>
      </c>
      <c r="C1678" s="128" t="s">
        <v>1596</v>
      </c>
      <c r="D1678" s="128" t="s">
        <v>1591</v>
      </c>
    </row>
    <row r="1679" spans="1:4" x14ac:dyDescent="0.15">
      <c r="A1679" s="128"/>
      <c r="B1679" s="128"/>
      <c r="C1679" s="128"/>
      <c r="D1679" s="128" t="s">
        <v>586</v>
      </c>
    </row>
    <row r="1680" spans="1:4" x14ac:dyDescent="0.15">
      <c r="A1680" s="128" t="s">
        <v>1840</v>
      </c>
      <c r="B1680" s="128" t="s">
        <v>1566</v>
      </c>
      <c r="C1680" s="128" t="s">
        <v>1596</v>
      </c>
      <c r="D1680" s="128" t="s">
        <v>1591</v>
      </c>
    </row>
    <row r="1681" spans="1:4" x14ac:dyDescent="0.15">
      <c r="A1681" s="128"/>
      <c r="B1681" s="128"/>
      <c r="C1681" s="128"/>
      <c r="D1681" s="128" t="s">
        <v>586</v>
      </c>
    </row>
    <row r="1682" spans="1:4" x14ac:dyDescent="0.15">
      <c r="A1682" s="128" t="s">
        <v>1704</v>
      </c>
      <c r="B1682" s="128" t="s">
        <v>1534</v>
      </c>
      <c r="C1682" s="128" t="s">
        <v>1596</v>
      </c>
      <c r="D1682" s="128" t="s">
        <v>1591</v>
      </c>
    </row>
    <row r="1683" spans="1:4" x14ac:dyDescent="0.15">
      <c r="A1683" s="128"/>
      <c r="B1683" s="128"/>
      <c r="C1683" s="128"/>
      <c r="D1683" s="128" t="s">
        <v>586</v>
      </c>
    </row>
    <row r="1684" spans="1:4" x14ac:dyDescent="0.15">
      <c r="A1684" s="128" t="s">
        <v>1846</v>
      </c>
      <c r="B1684" s="128" t="s">
        <v>1572</v>
      </c>
      <c r="C1684" s="128" t="s">
        <v>1596</v>
      </c>
      <c r="D1684" s="128" t="s">
        <v>1591</v>
      </c>
    </row>
    <row r="1685" spans="1:4" x14ac:dyDescent="0.15">
      <c r="A1685" s="128"/>
      <c r="B1685" s="128"/>
      <c r="C1685" s="128"/>
      <c r="D1685" s="128" t="s">
        <v>586</v>
      </c>
    </row>
    <row r="1686" spans="1:4" x14ac:dyDescent="0.15">
      <c r="A1686" s="128" t="s">
        <v>1855</v>
      </c>
      <c r="B1686" s="128" t="s">
        <v>1582</v>
      </c>
      <c r="C1686" s="128" t="s">
        <v>1596</v>
      </c>
      <c r="D1686" s="128" t="s">
        <v>1591</v>
      </c>
    </row>
    <row r="1687" spans="1:4" x14ac:dyDescent="0.15">
      <c r="A1687" s="128"/>
      <c r="B1687" s="128"/>
      <c r="C1687" s="128"/>
      <c r="D1687" s="128" t="s">
        <v>586</v>
      </c>
    </row>
    <row r="1688" spans="1:4" x14ac:dyDescent="0.15">
      <c r="A1688" s="128" t="s">
        <v>1702</v>
      </c>
      <c r="B1688" s="128" t="s">
        <v>1532</v>
      </c>
      <c r="C1688" s="128" t="s">
        <v>1596</v>
      </c>
      <c r="D1688" s="128" t="s">
        <v>1591</v>
      </c>
    </row>
    <row r="1689" spans="1:4" x14ac:dyDescent="0.15">
      <c r="A1689" s="128"/>
      <c r="B1689" s="128"/>
      <c r="C1689" s="128"/>
      <c r="D1689" s="128" t="s">
        <v>586</v>
      </c>
    </row>
    <row r="1690" spans="1:4" x14ac:dyDescent="0.15">
      <c r="A1690" s="128" t="s">
        <v>1712</v>
      </c>
      <c r="B1690" s="128" t="s">
        <v>1542</v>
      </c>
      <c r="C1690" s="128" t="s">
        <v>1596</v>
      </c>
      <c r="D1690" s="128" t="s">
        <v>1591</v>
      </c>
    </row>
    <row r="1691" spans="1:4" x14ac:dyDescent="0.15">
      <c r="A1691" s="128"/>
      <c r="B1691" s="128"/>
      <c r="C1691" s="128"/>
      <c r="D1691" s="128" t="s">
        <v>586</v>
      </c>
    </row>
    <row r="1692" spans="1:4" x14ac:dyDescent="0.15">
      <c r="A1692" s="128" t="s">
        <v>1830</v>
      </c>
      <c r="B1692" s="128" t="s">
        <v>1556</v>
      </c>
      <c r="C1692" s="128" t="s">
        <v>1596</v>
      </c>
      <c r="D1692" s="128" t="s">
        <v>1591</v>
      </c>
    </row>
    <row r="1693" spans="1:4" x14ac:dyDescent="0.15">
      <c r="A1693" s="128"/>
      <c r="B1693" s="128"/>
      <c r="C1693" s="128"/>
      <c r="D1693" s="128" t="s">
        <v>586</v>
      </c>
    </row>
    <row r="1694" spans="1:4" x14ac:dyDescent="0.15">
      <c r="A1694" s="128" t="s">
        <v>1831</v>
      </c>
      <c r="B1694" s="128" t="s">
        <v>1557</v>
      </c>
      <c r="C1694" s="128" t="s">
        <v>1596</v>
      </c>
      <c r="D1694" s="128" t="s">
        <v>1597</v>
      </c>
    </row>
    <row r="1695" spans="1:4" x14ac:dyDescent="0.15">
      <c r="A1695" s="128"/>
      <c r="B1695" s="128"/>
      <c r="C1695" s="128"/>
      <c r="D1695" s="128" t="s">
        <v>1591</v>
      </c>
    </row>
    <row r="1696" spans="1:4" x14ac:dyDescent="0.15">
      <c r="A1696" s="128"/>
      <c r="B1696" s="128"/>
      <c r="C1696" s="128"/>
      <c r="D1696" s="128" t="s">
        <v>586</v>
      </c>
    </row>
    <row r="1697" spans="1:4" x14ac:dyDescent="0.15">
      <c r="A1697" s="128" t="s">
        <v>1662</v>
      </c>
      <c r="B1697" s="128" t="s">
        <v>1482</v>
      </c>
      <c r="C1697" s="128" t="s">
        <v>1596</v>
      </c>
      <c r="D1697" s="128" t="s">
        <v>1591</v>
      </c>
    </row>
    <row r="1698" spans="1:4" x14ac:dyDescent="0.15">
      <c r="A1698" s="128"/>
      <c r="B1698" s="128"/>
      <c r="C1698" s="128"/>
      <c r="D1698" s="128" t="s">
        <v>1592</v>
      </c>
    </row>
    <row r="1699" spans="1:4" x14ac:dyDescent="0.15">
      <c r="A1699" s="128"/>
      <c r="B1699" s="128"/>
      <c r="C1699" s="128"/>
      <c r="D1699" s="128" t="s">
        <v>586</v>
      </c>
    </row>
    <row r="1700" spans="1:4" x14ac:dyDescent="0.15">
      <c r="A1700" s="128" t="s">
        <v>1703</v>
      </c>
      <c r="B1700" s="128" t="s">
        <v>1533</v>
      </c>
      <c r="C1700" s="128" t="s">
        <v>1596</v>
      </c>
      <c r="D1700" s="128" t="s">
        <v>1591</v>
      </c>
    </row>
    <row r="1701" spans="1:4" x14ac:dyDescent="0.15">
      <c r="A1701" s="128"/>
      <c r="B1701" s="128"/>
      <c r="C1701" s="128"/>
      <c r="D1701" s="128" t="s">
        <v>586</v>
      </c>
    </row>
    <row r="1702" spans="1:4" x14ac:dyDescent="0.15">
      <c r="A1702" s="128" t="s">
        <v>1850</v>
      </c>
      <c r="B1702" s="128" t="s">
        <v>1576</v>
      </c>
      <c r="C1702" s="128" t="s">
        <v>1596</v>
      </c>
      <c r="D1702" s="128" t="s">
        <v>1597</v>
      </c>
    </row>
    <row r="1703" spans="1:4" x14ac:dyDescent="0.15">
      <c r="A1703" s="128"/>
      <c r="B1703" s="128"/>
      <c r="C1703" s="128"/>
      <c r="D1703" s="128" t="s">
        <v>1591</v>
      </c>
    </row>
    <row r="1704" spans="1:4" x14ac:dyDescent="0.15">
      <c r="A1704" s="128"/>
      <c r="B1704" s="128"/>
      <c r="C1704" s="128"/>
      <c r="D1704" s="128" t="s">
        <v>586</v>
      </c>
    </row>
    <row r="1705" spans="1:4" x14ac:dyDescent="0.15">
      <c r="A1705" s="128" t="s">
        <v>1661</v>
      </c>
      <c r="B1705" s="128" t="s">
        <v>1481</v>
      </c>
      <c r="C1705" s="128" t="s">
        <v>1596</v>
      </c>
      <c r="D1705" s="128" t="s">
        <v>1593</v>
      </c>
    </row>
    <row r="1706" spans="1:4" x14ac:dyDescent="0.15">
      <c r="A1706" s="128"/>
      <c r="B1706" s="128"/>
      <c r="C1706" s="128"/>
      <c r="D1706" s="128" t="s">
        <v>1591</v>
      </c>
    </row>
    <row r="1707" spans="1:4" x14ac:dyDescent="0.15">
      <c r="A1707" s="128"/>
      <c r="B1707" s="128"/>
      <c r="C1707" s="128"/>
      <c r="D1707" s="128" t="s">
        <v>586</v>
      </c>
    </row>
    <row r="1708" spans="1:4" x14ac:dyDescent="0.15">
      <c r="A1708" s="128" t="s">
        <v>1687</v>
      </c>
      <c r="B1708" s="128" t="s">
        <v>1517</v>
      </c>
      <c r="C1708" s="128" t="s">
        <v>1596</v>
      </c>
      <c r="D1708" s="128" t="s">
        <v>1592</v>
      </c>
    </row>
    <row r="1709" spans="1:4" x14ac:dyDescent="0.15">
      <c r="A1709" s="128"/>
      <c r="B1709" s="128"/>
      <c r="C1709" s="128"/>
      <c r="D1709" s="128" t="s">
        <v>586</v>
      </c>
    </row>
    <row r="1710" spans="1:4" x14ac:dyDescent="0.15">
      <c r="A1710" s="128" t="s">
        <v>1665</v>
      </c>
      <c r="B1710" s="128" t="s">
        <v>1495</v>
      </c>
      <c r="C1710" s="128" t="s">
        <v>1596</v>
      </c>
      <c r="D1710" s="128" t="s">
        <v>1591</v>
      </c>
    </row>
    <row r="1711" spans="1:4" x14ac:dyDescent="0.15">
      <c r="A1711" s="128"/>
      <c r="B1711" s="128"/>
      <c r="C1711" s="128"/>
      <c r="D1711" s="128" t="s">
        <v>1592</v>
      </c>
    </row>
    <row r="1712" spans="1:4" x14ac:dyDescent="0.15">
      <c r="A1712" s="128"/>
      <c r="B1712" s="128"/>
      <c r="C1712" s="128"/>
      <c r="D1712" s="128" t="s">
        <v>586</v>
      </c>
    </row>
    <row r="1713" spans="1:4" x14ac:dyDescent="0.15">
      <c r="A1713" s="128" t="s">
        <v>1684</v>
      </c>
      <c r="B1713" s="128" t="s">
        <v>1514</v>
      </c>
      <c r="C1713" s="128" t="s">
        <v>1596</v>
      </c>
      <c r="D1713" s="128" t="s">
        <v>1591</v>
      </c>
    </row>
    <row r="1714" spans="1:4" x14ac:dyDescent="0.15">
      <c r="A1714" s="128"/>
      <c r="B1714" s="128"/>
      <c r="C1714" s="128"/>
      <c r="D1714" s="128" t="s">
        <v>1592</v>
      </c>
    </row>
    <row r="1715" spans="1:4" x14ac:dyDescent="0.15">
      <c r="A1715" s="128"/>
      <c r="B1715" s="128"/>
      <c r="C1715" s="128"/>
      <c r="D1715" s="128" t="s">
        <v>586</v>
      </c>
    </row>
    <row r="1716" spans="1:4" x14ac:dyDescent="0.15">
      <c r="A1716" s="128" t="s">
        <v>1660</v>
      </c>
      <c r="B1716" s="128" t="s">
        <v>1479</v>
      </c>
      <c r="C1716" s="128" t="s">
        <v>1596</v>
      </c>
      <c r="D1716" s="128" t="s">
        <v>1593</v>
      </c>
    </row>
    <row r="1717" spans="1:4" x14ac:dyDescent="0.15">
      <c r="A1717" s="128"/>
      <c r="B1717" s="128"/>
      <c r="C1717" s="128"/>
      <c r="D1717" s="128" t="s">
        <v>1591</v>
      </c>
    </row>
    <row r="1718" spans="1:4" x14ac:dyDescent="0.15">
      <c r="A1718" s="128"/>
      <c r="B1718" s="128"/>
      <c r="C1718" s="128"/>
      <c r="D1718" s="128" t="s">
        <v>1592</v>
      </c>
    </row>
    <row r="1719" spans="1:4" x14ac:dyDescent="0.15">
      <c r="A1719" s="128"/>
      <c r="B1719" s="128"/>
      <c r="C1719" s="128"/>
      <c r="D1719" s="128" t="s">
        <v>586</v>
      </c>
    </row>
    <row r="1720" spans="1:4" x14ac:dyDescent="0.15">
      <c r="A1720" s="128" t="s">
        <v>1695</v>
      </c>
      <c r="B1720" s="128" t="s">
        <v>1525</v>
      </c>
      <c r="C1720" s="128" t="s">
        <v>1596</v>
      </c>
      <c r="D1720" s="128" t="s">
        <v>1591</v>
      </c>
    </row>
    <row r="1721" spans="1:4" x14ac:dyDescent="0.15">
      <c r="A1721" s="128"/>
      <c r="B1721" s="128"/>
      <c r="C1721" s="128"/>
      <c r="D1721" s="128" t="s">
        <v>586</v>
      </c>
    </row>
    <row r="1722" spans="1:4" x14ac:dyDescent="0.15">
      <c r="A1722" s="128" t="s">
        <v>1669</v>
      </c>
      <c r="B1722" s="128" t="s">
        <v>1499</v>
      </c>
      <c r="C1722" s="128" t="s">
        <v>1596</v>
      </c>
      <c r="D1722" s="128" t="s">
        <v>1597</v>
      </c>
    </row>
    <row r="1723" spans="1:4" x14ac:dyDescent="0.15">
      <c r="A1723" s="128"/>
      <c r="B1723" s="128"/>
      <c r="C1723" s="128"/>
      <c r="D1723" s="128" t="s">
        <v>1591</v>
      </c>
    </row>
    <row r="1724" spans="1:4" x14ac:dyDescent="0.15">
      <c r="A1724" s="128"/>
      <c r="B1724" s="128"/>
      <c r="C1724" s="128"/>
      <c r="D1724" s="128" t="s">
        <v>1592</v>
      </c>
    </row>
    <row r="1725" spans="1:4" x14ac:dyDescent="0.15">
      <c r="A1725" s="128"/>
      <c r="B1725" s="128"/>
      <c r="C1725" s="128"/>
      <c r="D1725" s="128" t="s">
        <v>586</v>
      </c>
    </row>
    <row r="1726" spans="1:4" x14ac:dyDescent="0.15">
      <c r="A1726" s="128" t="s">
        <v>1873</v>
      </c>
      <c r="B1726" s="128" t="s">
        <v>1611</v>
      </c>
      <c r="C1726" s="128" t="s">
        <v>1596</v>
      </c>
      <c r="D1726" s="128" t="s">
        <v>1591</v>
      </c>
    </row>
    <row r="1727" spans="1:4" x14ac:dyDescent="0.15">
      <c r="A1727" s="128"/>
      <c r="B1727" s="128"/>
      <c r="C1727" s="128"/>
      <c r="D1727" s="128" t="s">
        <v>586</v>
      </c>
    </row>
    <row r="1728" spans="1:4" x14ac:dyDescent="0.15">
      <c r="A1728" s="128" t="s">
        <v>1867</v>
      </c>
      <c r="B1728" s="128" t="s">
        <v>1605</v>
      </c>
      <c r="C1728" s="128" t="s">
        <v>1596</v>
      </c>
      <c r="D1728" s="128" t="s">
        <v>1591</v>
      </c>
    </row>
    <row r="1729" spans="1:4" x14ac:dyDescent="0.15">
      <c r="A1729" s="128"/>
      <c r="B1729" s="128"/>
      <c r="C1729" s="128"/>
      <c r="D1729" s="128" t="s">
        <v>586</v>
      </c>
    </row>
    <row r="1730" spans="1:4" x14ac:dyDescent="0.15">
      <c r="A1730" s="128" t="s">
        <v>1905</v>
      </c>
      <c r="B1730" s="128" t="s">
        <v>1639</v>
      </c>
      <c r="C1730" s="128" t="s">
        <v>1596</v>
      </c>
      <c r="D1730" s="128" t="s">
        <v>1591</v>
      </c>
    </row>
    <row r="1731" spans="1:4" x14ac:dyDescent="0.15">
      <c r="A1731" s="128"/>
      <c r="B1731" s="128"/>
      <c r="C1731" s="128"/>
      <c r="D1731" s="128" t="s">
        <v>586</v>
      </c>
    </row>
    <row r="1732" spans="1:4" x14ac:dyDescent="0.15">
      <c r="A1732" s="128" t="s">
        <v>1853</v>
      </c>
      <c r="B1732" s="128" t="s">
        <v>1580</v>
      </c>
      <c r="C1732" s="128" t="s">
        <v>1596</v>
      </c>
      <c r="D1732" s="128" t="s">
        <v>1591</v>
      </c>
    </row>
    <row r="1733" spans="1:4" x14ac:dyDescent="0.15">
      <c r="A1733" s="128"/>
      <c r="B1733" s="128"/>
      <c r="C1733" s="128"/>
      <c r="D1733" s="128" t="s">
        <v>586</v>
      </c>
    </row>
    <row r="1734" spans="1:4" x14ac:dyDescent="0.15">
      <c r="A1734" s="128" t="s">
        <v>1864</v>
      </c>
      <c r="B1734" s="128" t="s">
        <v>1602</v>
      </c>
      <c r="C1734" s="128" t="s">
        <v>1596</v>
      </c>
      <c r="D1734" s="128" t="s">
        <v>1591</v>
      </c>
    </row>
    <row r="1735" spans="1:4" x14ac:dyDescent="0.15">
      <c r="A1735" s="128"/>
      <c r="B1735" s="128"/>
      <c r="C1735" s="128"/>
      <c r="D1735" s="128" t="s">
        <v>586</v>
      </c>
    </row>
    <row r="1736" spans="1:4" x14ac:dyDescent="0.15">
      <c r="A1736" s="128" t="s">
        <v>1676</v>
      </c>
      <c r="B1736" s="128" t="s">
        <v>1506</v>
      </c>
      <c r="C1736" s="128" t="s">
        <v>1596</v>
      </c>
      <c r="D1736" s="128" t="s">
        <v>1591</v>
      </c>
    </row>
    <row r="1737" spans="1:4" x14ac:dyDescent="0.15">
      <c r="A1737" s="128"/>
      <c r="B1737" s="128"/>
      <c r="C1737" s="128"/>
      <c r="D1737" s="128" t="s">
        <v>586</v>
      </c>
    </row>
    <row r="1738" spans="1:4" x14ac:dyDescent="0.15">
      <c r="A1738" s="128" t="s">
        <v>1876</v>
      </c>
      <c r="B1738" s="128" t="s">
        <v>1614</v>
      </c>
      <c r="C1738" s="128" t="s">
        <v>1596</v>
      </c>
      <c r="D1738" s="128" t="s">
        <v>1591</v>
      </c>
    </row>
    <row r="1739" spans="1:4" x14ac:dyDescent="0.15">
      <c r="A1739" s="128"/>
      <c r="B1739" s="128"/>
      <c r="C1739" s="128"/>
      <c r="D1739" s="128" t="s">
        <v>586</v>
      </c>
    </row>
    <row r="1740" spans="1:4" x14ac:dyDescent="0.15">
      <c r="A1740" s="128" t="s">
        <v>1861</v>
      </c>
      <c r="B1740" s="128" t="s">
        <v>1588</v>
      </c>
      <c r="C1740" s="128" t="s">
        <v>1596</v>
      </c>
      <c r="D1740" s="128" t="s">
        <v>586</v>
      </c>
    </row>
    <row r="1741" spans="1:4" x14ac:dyDescent="0.15">
      <c r="A1741" s="128" t="s">
        <v>1685</v>
      </c>
      <c r="B1741" s="128" t="s">
        <v>1515</v>
      </c>
      <c r="C1741" s="128" t="s">
        <v>1596</v>
      </c>
      <c r="D1741" s="128" t="s">
        <v>1591</v>
      </c>
    </row>
    <row r="1742" spans="1:4" x14ac:dyDescent="0.15">
      <c r="A1742" s="128"/>
      <c r="B1742" s="128"/>
      <c r="C1742" s="128"/>
      <c r="D1742" s="128" t="s">
        <v>586</v>
      </c>
    </row>
    <row r="1743" spans="1:4" x14ac:dyDescent="0.15">
      <c r="A1743" s="128" t="s">
        <v>1834</v>
      </c>
      <c r="B1743" s="128" t="s">
        <v>1560</v>
      </c>
      <c r="C1743" s="128" t="s">
        <v>1596</v>
      </c>
      <c r="D1743" s="128" t="s">
        <v>1591</v>
      </c>
    </row>
    <row r="1744" spans="1:4" x14ac:dyDescent="0.15">
      <c r="A1744" s="128"/>
      <c r="B1744" s="128"/>
      <c r="C1744" s="128"/>
      <c r="D1744" s="128" t="s">
        <v>586</v>
      </c>
    </row>
    <row r="1745" spans="1:4" x14ac:dyDescent="0.15">
      <c r="A1745" s="128" t="s">
        <v>1901</v>
      </c>
      <c r="B1745" s="128" t="s">
        <v>1635</v>
      </c>
      <c r="C1745" s="128" t="s">
        <v>1596</v>
      </c>
      <c r="D1745" s="128" t="s">
        <v>1591</v>
      </c>
    </row>
    <row r="1746" spans="1:4" x14ac:dyDescent="0.15">
      <c r="A1746" s="128"/>
      <c r="B1746" s="128"/>
      <c r="C1746" s="128"/>
      <c r="D1746" s="128" t="s">
        <v>586</v>
      </c>
    </row>
    <row r="1747" spans="1:4" x14ac:dyDescent="0.15">
      <c r="A1747" s="128" t="s">
        <v>1906</v>
      </c>
      <c r="B1747" s="128" t="s">
        <v>1640</v>
      </c>
      <c r="C1747" s="128" t="s">
        <v>1596</v>
      </c>
      <c r="D1747" s="128" t="s">
        <v>1591</v>
      </c>
    </row>
    <row r="1748" spans="1:4" x14ac:dyDescent="0.15">
      <c r="A1748" s="128"/>
      <c r="B1748" s="128"/>
      <c r="C1748" s="128"/>
      <c r="D1748" s="128" t="s">
        <v>586</v>
      </c>
    </row>
    <row r="1749" spans="1:4" x14ac:dyDescent="0.15">
      <c r="A1749" s="128" t="s">
        <v>1682</v>
      </c>
      <c r="B1749" s="128" t="s">
        <v>1512</v>
      </c>
      <c r="C1749" s="128" t="s">
        <v>1596</v>
      </c>
      <c r="D1749" s="128" t="s">
        <v>1591</v>
      </c>
    </row>
    <row r="1750" spans="1:4" x14ac:dyDescent="0.15">
      <c r="A1750" s="128"/>
      <c r="B1750" s="128"/>
      <c r="C1750" s="128"/>
      <c r="D1750" s="128" t="s">
        <v>586</v>
      </c>
    </row>
    <row r="1751" spans="1:4" x14ac:dyDescent="0.15">
      <c r="A1751" s="128" t="s">
        <v>1902</v>
      </c>
      <c r="B1751" s="128" t="s">
        <v>1636</v>
      </c>
      <c r="C1751" s="128" t="s">
        <v>1596</v>
      </c>
      <c r="D1751" s="128" t="s">
        <v>1591</v>
      </c>
    </row>
    <row r="1752" spans="1:4" x14ac:dyDescent="0.15">
      <c r="A1752" s="128"/>
      <c r="B1752" s="128"/>
      <c r="C1752" s="128"/>
      <c r="D1752" s="128" t="s">
        <v>586</v>
      </c>
    </row>
    <row r="1753" spans="1:4" x14ac:dyDescent="0.15">
      <c r="A1753" s="128" t="s">
        <v>1907</v>
      </c>
      <c r="B1753" s="128" t="s">
        <v>1641</v>
      </c>
      <c r="C1753" s="128" t="s">
        <v>1596</v>
      </c>
      <c r="D1753" s="128" t="s">
        <v>1591</v>
      </c>
    </row>
    <row r="1754" spans="1:4" x14ac:dyDescent="0.15">
      <c r="A1754" s="128"/>
      <c r="B1754" s="128"/>
      <c r="C1754" s="128"/>
      <c r="D1754" s="128" t="s">
        <v>586</v>
      </c>
    </row>
    <row r="1755" spans="1:4" x14ac:dyDescent="0.15">
      <c r="A1755" s="129" t="s">
        <v>1777</v>
      </c>
      <c r="B1755" s="129" t="s">
        <v>1544</v>
      </c>
      <c r="C1755" s="129" t="s">
        <v>1596</v>
      </c>
      <c r="D1755" s="129" t="s">
        <v>1591</v>
      </c>
    </row>
    <row r="1756" spans="1:4" x14ac:dyDescent="0.15">
      <c r="A1756" s="129"/>
      <c r="B1756" s="129"/>
      <c r="C1756" s="129"/>
      <c r="D1756" s="129" t="s">
        <v>586</v>
      </c>
    </row>
    <row r="1757" spans="1:4" x14ac:dyDescent="0.15">
      <c r="A1757" s="128" t="s">
        <v>1858</v>
      </c>
      <c r="B1757" s="128" t="s">
        <v>1585</v>
      </c>
      <c r="C1757" s="128" t="s">
        <v>1596</v>
      </c>
      <c r="D1757" s="128" t="s">
        <v>1591</v>
      </c>
    </row>
    <row r="1758" spans="1:4" x14ac:dyDescent="0.15">
      <c r="A1758" s="128"/>
      <c r="B1758" s="128"/>
      <c r="C1758" s="128"/>
      <c r="D1758" s="128" t="s">
        <v>586</v>
      </c>
    </row>
    <row r="1759" spans="1:4" x14ac:dyDescent="0.15">
      <c r="A1759" s="128" t="s">
        <v>1880</v>
      </c>
      <c r="B1759" s="128" t="s">
        <v>1618</v>
      </c>
      <c r="C1759" s="128" t="s">
        <v>1596</v>
      </c>
      <c r="D1759" s="128" t="s">
        <v>1591</v>
      </c>
    </row>
    <row r="1760" spans="1:4" x14ac:dyDescent="0.15">
      <c r="A1760" s="128"/>
      <c r="B1760" s="128"/>
      <c r="C1760" s="128"/>
      <c r="D1760" s="128" t="s">
        <v>586</v>
      </c>
    </row>
    <row r="1761" spans="1:4" x14ac:dyDescent="0.15">
      <c r="A1761" s="128" t="s">
        <v>1908</v>
      </c>
      <c r="B1761" s="128" t="s">
        <v>1642</v>
      </c>
      <c r="C1761" s="128" t="s">
        <v>1596</v>
      </c>
      <c r="D1761" s="128" t="s">
        <v>1591</v>
      </c>
    </row>
    <row r="1762" spans="1:4" x14ac:dyDescent="0.15">
      <c r="A1762" s="128"/>
      <c r="B1762" s="128"/>
      <c r="C1762" s="128"/>
      <c r="D1762" s="128" t="s">
        <v>586</v>
      </c>
    </row>
    <row r="1763" spans="1:4" x14ac:dyDescent="0.15">
      <c r="A1763" s="128" t="s">
        <v>1903</v>
      </c>
      <c r="B1763" s="128" t="s">
        <v>1637</v>
      </c>
      <c r="C1763" s="128" t="s">
        <v>1596</v>
      </c>
      <c r="D1763" s="128" t="s">
        <v>1591</v>
      </c>
    </row>
    <row r="1764" spans="1:4" x14ac:dyDescent="0.15">
      <c r="A1764" s="128"/>
      <c r="B1764" s="128"/>
      <c r="C1764" s="128"/>
      <c r="D1764" s="128" t="s">
        <v>586</v>
      </c>
    </row>
    <row r="1765" spans="1:4" x14ac:dyDescent="0.15">
      <c r="A1765" s="128" t="s">
        <v>1697</v>
      </c>
      <c r="B1765" s="128" t="s">
        <v>1527</v>
      </c>
      <c r="C1765" s="128" t="s">
        <v>1596</v>
      </c>
      <c r="D1765" s="128" t="s">
        <v>1591</v>
      </c>
    </row>
    <row r="1766" spans="1:4" x14ac:dyDescent="0.15">
      <c r="A1766" s="128"/>
      <c r="B1766" s="128"/>
      <c r="C1766" s="128"/>
      <c r="D1766" s="128" t="s">
        <v>586</v>
      </c>
    </row>
    <row r="1767" spans="1:4" x14ac:dyDescent="0.15">
      <c r="A1767" s="128" t="s">
        <v>1838</v>
      </c>
      <c r="B1767" s="128" t="s">
        <v>1564</v>
      </c>
      <c r="C1767" s="128" t="s">
        <v>1596</v>
      </c>
      <c r="D1767" s="128" t="s">
        <v>1591</v>
      </c>
    </row>
    <row r="1768" spans="1:4" x14ac:dyDescent="0.15">
      <c r="A1768" s="128"/>
      <c r="B1768" s="128"/>
      <c r="C1768" s="128"/>
      <c r="D1768" s="128" t="s">
        <v>586</v>
      </c>
    </row>
    <row r="1769" spans="1:4" x14ac:dyDescent="0.15">
      <c r="A1769" s="128" t="s">
        <v>1841</v>
      </c>
      <c r="B1769" s="128" t="s">
        <v>1567</v>
      </c>
      <c r="C1769" s="128" t="s">
        <v>1596</v>
      </c>
      <c r="D1769" s="128" t="s">
        <v>1591</v>
      </c>
    </row>
    <row r="1770" spans="1:4" x14ac:dyDescent="0.15">
      <c r="A1770" s="128"/>
      <c r="B1770" s="128"/>
      <c r="C1770" s="128"/>
      <c r="D1770" s="128" t="s">
        <v>586</v>
      </c>
    </row>
    <row r="1771" spans="1:4" x14ac:dyDescent="0.15">
      <c r="A1771" s="128" t="s">
        <v>1857</v>
      </c>
      <c r="B1771" s="128" t="s">
        <v>1584</v>
      </c>
      <c r="C1771" s="128" t="s">
        <v>1596</v>
      </c>
      <c r="D1771" s="128" t="s">
        <v>1591</v>
      </c>
    </row>
    <row r="1772" spans="1:4" x14ac:dyDescent="0.15">
      <c r="A1772" s="128"/>
      <c r="B1772" s="128"/>
      <c r="C1772" s="128"/>
      <c r="D1772" s="128" t="s">
        <v>586</v>
      </c>
    </row>
    <row r="1773" spans="1:4" x14ac:dyDescent="0.15">
      <c r="A1773" s="128" t="s">
        <v>1875</v>
      </c>
      <c r="B1773" s="128" t="s">
        <v>1613</v>
      </c>
      <c r="C1773" s="128" t="s">
        <v>1596</v>
      </c>
      <c r="D1773" s="128" t="s">
        <v>1591</v>
      </c>
    </row>
    <row r="1774" spans="1:4" x14ac:dyDescent="0.15">
      <c r="A1774" s="128"/>
      <c r="B1774" s="128"/>
      <c r="C1774" s="128"/>
      <c r="D1774" s="128" t="s">
        <v>586</v>
      </c>
    </row>
    <row r="1775" spans="1:4" x14ac:dyDescent="0.15">
      <c r="A1775" s="128" t="s">
        <v>1689</v>
      </c>
      <c r="B1775" s="128" t="s">
        <v>1519</v>
      </c>
      <c r="C1775" s="128" t="s">
        <v>1596</v>
      </c>
      <c r="D1775" s="128" t="s">
        <v>1591</v>
      </c>
    </row>
    <row r="1776" spans="1:4" x14ac:dyDescent="0.15">
      <c r="A1776" s="128"/>
      <c r="B1776" s="128"/>
      <c r="C1776" s="128"/>
      <c r="D1776" s="128" t="s">
        <v>586</v>
      </c>
    </row>
    <row r="1777" spans="1:4" x14ac:dyDescent="0.15">
      <c r="A1777" s="128" t="s">
        <v>1904</v>
      </c>
      <c r="B1777" s="128" t="s">
        <v>1638</v>
      </c>
      <c r="C1777" s="128" t="s">
        <v>1596</v>
      </c>
      <c r="D1777" s="128" t="s">
        <v>1591</v>
      </c>
    </row>
    <row r="1778" spans="1:4" x14ac:dyDescent="0.15">
      <c r="A1778" s="128"/>
      <c r="B1778" s="128"/>
      <c r="C1778" s="128"/>
      <c r="D1778" s="128" t="s">
        <v>586</v>
      </c>
    </row>
    <row r="1779" spans="1:4" x14ac:dyDescent="0.15">
      <c r="A1779" s="128" t="s">
        <v>2177</v>
      </c>
      <c r="B1779" s="128" t="s">
        <v>1643</v>
      </c>
      <c r="C1779" s="128" t="s">
        <v>1596</v>
      </c>
      <c r="D1779" s="128" t="s">
        <v>1591</v>
      </c>
    </row>
    <row r="1780" spans="1:4" x14ac:dyDescent="0.15">
      <c r="A1780" s="128"/>
      <c r="B1780" s="128"/>
      <c r="C1780" s="128"/>
      <c r="D1780" s="128" t="s">
        <v>586</v>
      </c>
    </row>
    <row r="1781" spans="1:4" x14ac:dyDescent="0.15">
      <c r="A1781" s="128" t="s">
        <v>1881</v>
      </c>
      <c r="B1781" s="128" t="s">
        <v>1619</v>
      </c>
      <c r="C1781" s="128" t="s">
        <v>1596</v>
      </c>
      <c r="D1781" s="128" t="s">
        <v>1591</v>
      </c>
    </row>
    <row r="1782" spans="1:4" x14ac:dyDescent="0.15">
      <c r="A1782" s="128"/>
      <c r="B1782" s="128"/>
      <c r="C1782" s="128"/>
      <c r="D1782" s="128" t="s">
        <v>586</v>
      </c>
    </row>
    <row r="1783" spans="1:4" x14ac:dyDescent="0.15">
      <c r="A1783" s="128" t="s">
        <v>1824</v>
      </c>
      <c r="B1783" s="128" t="s">
        <v>1550</v>
      </c>
      <c r="C1783" s="128" t="s">
        <v>1596</v>
      </c>
      <c r="D1783" s="128" t="s">
        <v>1591</v>
      </c>
    </row>
    <row r="1784" spans="1:4" x14ac:dyDescent="0.15">
      <c r="A1784" s="128"/>
      <c r="B1784" s="128"/>
      <c r="C1784" s="128"/>
      <c r="D1784" s="128" t="s">
        <v>586</v>
      </c>
    </row>
    <row r="1785" spans="1:4" x14ac:dyDescent="0.15">
      <c r="A1785" s="128" t="s">
        <v>1872</v>
      </c>
      <c r="B1785" s="128" t="s">
        <v>1610</v>
      </c>
      <c r="C1785" s="128" t="s">
        <v>1596</v>
      </c>
      <c r="D1785" s="128" t="s">
        <v>1591</v>
      </c>
    </row>
    <row r="1786" spans="1:4" x14ac:dyDescent="0.15">
      <c r="A1786" s="128"/>
      <c r="B1786" s="128"/>
      <c r="C1786" s="128"/>
      <c r="D1786" s="128" t="s">
        <v>586</v>
      </c>
    </row>
    <row r="1787" spans="1:4" x14ac:dyDescent="0.15">
      <c r="A1787" s="128" t="s">
        <v>1711</v>
      </c>
      <c r="B1787" s="128" t="s">
        <v>1541</v>
      </c>
      <c r="C1787" s="128" t="s">
        <v>1596</v>
      </c>
      <c r="D1787" s="128" t="s">
        <v>1591</v>
      </c>
    </row>
    <row r="1788" spans="1:4" x14ac:dyDescent="0.15">
      <c r="A1788" s="128"/>
      <c r="B1788" s="128"/>
      <c r="C1788" s="128"/>
      <c r="D1788" s="128" t="s">
        <v>586</v>
      </c>
    </row>
    <row r="1789" spans="1:4" x14ac:dyDescent="0.15">
      <c r="A1789" s="128" t="s">
        <v>1854</v>
      </c>
      <c r="B1789" s="128" t="s">
        <v>1581</v>
      </c>
      <c r="C1789" s="128" t="s">
        <v>1596</v>
      </c>
      <c r="D1789" s="128" t="s">
        <v>1591</v>
      </c>
    </row>
    <row r="1790" spans="1:4" x14ac:dyDescent="0.15">
      <c r="A1790" s="128"/>
      <c r="B1790" s="128"/>
      <c r="C1790" s="128"/>
      <c r="D1790" s="128" t="s">
        <v>586</v>
      </c>
    </row>
    <row r="1791" spans="1:4" x14ac:dyDescent="0.15">
      <c r="A1791" s="128" t="s">
        <v>1683</v>
      </c>
      <c r="B1791" s="128" t="s">
        <v>1513</v>
      </c>
      <c r="C1791" s="128" t="s">
        <v>1596</v>
      </c>
      <c r="D1791" s="128" t="s">
        <v>1591</v>
      </c>
    </row>
    <row r="1792" spans="1:4" x14ac:dyDescent="0.15">
      <c r="A1792" s="128"/>
      <c r="B1792" s="128"/>
      <c r="C1792" s="128"/>
      <c r="D1792" s="128" t="s">
        <v>586</v>
      </c>
    </row>
    <row r="1793" spans="1:4" x14ac:dyDescent="0.15">
      <c r="A1793" s="128" t="s">
        <v>1705</v>
      </c>
      <c r="B1793" s="128" t="s">
        <v>1535</v>
      </c>
      <c r="C1793" s="128" t="s">
        <v>1596</v>
      </c>
      <c r="D1793" s="128" t="s">
        <v>1597</v>
      </c>
    </row>
    <row r="1794" spans="1:4" x14ac:dyDescent="0.15">
      <c r="A1794" s="128"/>
      <c r="B1794" s="128"/>
      <c r="C1794" s="128"/>
      <c r="D1794" s="128" t="s">
        <v>1591</v>
      </c>
    </row>
    <row r="1795" spans="1:4" x14ac:dyDescent="0.15">
      <c r="A1795" s="128"/>
      <c r="B1795" s="128"/>
      <c r="C1795" s="128"/>
      <c r="D1795" s="128" t="s">
        <v>586</v>
      </c>
    </row>
    <row r="1796" spans="1:4" x14ac:dyDescent="0.15">
      <c r="A1796" s="128" t="s">
        <v>1860</v>
      </c>
      <c r="B1796" s="128" t="s">
        <v>1587</v>
      </c>
      <c r="C1796" s="128" t="s">
        <v>1596</v>
      </c>
      <c r="D1796" s="128" t="s">
        <v>1591</v>
      </c>
    </row>
    <row r="1797" spans="1:4" x14ac:dyDescent="0.15">
      <c r="A1797" s="128"/>
      <c r="B1797" s="128"/>
      <c r="C1797" s="128"/>
      <c r="D1797" s="128" t="s">
        <v>586</v>
      </c>
    </row>
    <row r="1798" spans="1:4" x14ac:dyDescent="0.15">
      <c r="A1798" s="128" t="s">
        <v>1859</v>
      </c>
      <c r="B1798" s="128" t="s">
        <v>1586</v>
      </c>
      <c r="C1798" s="128" t="s">
        <v>1596</v>
      </c>
      <c r="D1798" s="128" t="s">
        <v>1591</v>
      </c>
    </row>
    <row r="1799" spans="1:4" x14ac:dyDescent="0.15">
      <c r="A1799" s="128"/>
      <c r="B1799" s="128"/>
      <c r="C1799" s="128"/>
      <c r="D1799" s="128" t="s">
        <v>586</v>
      </c>
    </row>
    <row r="1800" spans="1:4" x14ac:dyDescent="0.15">
      <c r="A1800" s="128" t="s">
        <v>1778</v>
      </c>
      <c r="B1800" s="128" t="s">
        <v>1545</v>
      </c>
      <c r="C1800" s="128" t="s">
        <v>1596</v>
      </c>
      <c r="D1800" s="128" t="s">
        <v>1591</v>
      </c>
    </row>
    <row r="1801" spans="1:4" x14ac:dyDescent="0.15">
      <c r="A1801" s="128"/>
      <c r="B1801" s="128"/>
      <c r="C1801" s="128"/>
      <c r="D1801" s="128" t="s">
        <v>586</v>
      </c>
    </row>
    <row r="1802" spans="1:4" x14ac:dyDescent="0.15">
      <c r="A1802" s="128" t="s">
        <v>1688</v>
      </c>
      <c r="B1802" s="128" t="s">
        <v>1518</v>
      </c>
      <c r="C1802" s="128" t="s">
        <v>1596</v>
      </c>
      <c r="D1802" s="128" t="s">
        <v>1591</v>
      </c>
    </row>
    <row r="1803" spans="1:4" x14ac:dyDescent="0.15">
      <c r="A1803" s="128"/>
      <c r="B1803" s="128"/>
      <c r="C1803" s="128"/>
      <c r="D1803" s="128" t="s">
        <v>586</v>
      </c>
    </row>
    <row r="1804" spans="1:4" x14ac:dyDescent="0.15">
      <c r="A1804" s="128" t="s">
        <v>1671</v>
      </c>
      <c r="B1804" s="128" t="s">
        <v>1501</v>
      </c>
      <c r="C1804" s="128" t="s">
        <v>1596</v>
      </c>
      <c r="D1804" s="128" t="s">
        <v>1591</v>
      </c>
    </row>
    <row r="1805" spans="1:4" x14ac:dyDescent="0.15">
      <c r="A1805" s="128"/>
      <c r="B1805" s="128"/>
      <c r="C1805" s="128"/>
      <c r="D1805" s="128" t="s">
        <v>586</v>
      </c>
    </row>
    <row r="1806" spans="1:4" x14ac:dyDescent="0.15">
      <c r="A1806" s="128" t="s">
        <v>1823</v>
      </c>
      <c r="B1806" s="128" t="s">
        <v>1549</v>
      </c>
      <c r="C1806" s="128" t="s">
        <v>1596</v>
      </c>
      <c r="D1806" s="128" t="s">
        <v>1591</v>
      </c>
    </row>
    <row r="1807" spans="1:4" x14ac:dyDescent="0.15">
      <c r="A1807" s="128"/>
      <c r="B1807" s="128"/>
      <c r="C1807" s="128"/>
      <c r="D1807" s="128" t="s">
        <v>586</v>
      </c>
    </row>
    <row r="1808" spans="1:4" x14ac:dyDescent="0.15">
      <c r="A1808" s="128" t="s">
        <v>1659</v>
      </c>
      <c r="B1808" s="128" t="s">
        <v>1478</v>
      </c>
      <c r="C1808" s="128" t="s">
        <v>1596</v>
      </c>
      <c r="D1808" s="128" t="s">
        <v>1593</v>
      </c>
    </row>
    <row r="1809" spans="1:4" x14ac:dyDescent="0.15">
      <c r="A1809" s="128"/>
      <c r="B1809" s="128"/>
      <c r="C1809" s="128"/>
      <c r="D1809" s="128" t="s">
        <v>1591</v>
      </c>
    </row>
    <row r="1810" spans="1:4" x14ac:dyDescent="0.15">
      <c r="A1810" s="128"/>
      <c r="B1810" s="128"/>
      <c r="C1810" s="128"/>
      <c r="D1810" s="128" t="s">
        <v>586</v>
      </c>
    </row>
    <row r="1811" spans="1:4" x14ac:dyDescent="0.15">
      <c r="A1811" s="128" t="s">
        <v>1884</v>
      </c>
      <c r="B1811" s="128" t="s">
        <v>1622</v>
      </c>
      <c r="C1811" s="128" t="s">
        <v>594</v>
      </c>
      <c r="D1811" s="128" t="s">
        <v>1591</v>
      </c>
    </row>
    <row r="1812" spans="1:4" x14ac:dyDescent="0.15">
      <c r="A1812" s="128"/>
      <c r="B1812" s="128"/>
      <c r="C1812" s="128"/>
      <c r="D1812" s="128" t="s">
        <v>586</v>
      </c>
    </row>
    <row r="1813" spans="1:4" x14ac:dyDescent="0.15">
      <c r="A1813" s="128" t="s">
        <v>1889</v>
      </c>
      <c r="B1813" s="128" t="s">
        <v>1627</v>
      </c>
      <c r="C1813" s="128" t="s">
        <v>594</v>
      </c>
      <c r="D1813" s="128" t="s">
        <v>1591</v>
      </c>
    </row>
    <row r="1814" spans="1:4" x14ac:dyDescent="0.15">
      <c r="A1814" s="128"/>
      <c r="B1814" s="128"/>
      <c r="C1814" s="128"/>
      <c r="D1814" s="128" t="s">
        <v>586</v>
      </c>
    </row>
    <row r="1815" spans="1:4" x14ac:dyDescent="0.15">
      <c r="A1815" s="128" t="s">
        <v>1888</v>
      </c>
      <c r="B1815" s="128" t="s">
        <v>1626</v>
      </c>
      <c r="C1815" s="128" t="s">
        <v>594</v>
      </c>
      <c r="D1815" s="128" t="s">
        <v>1591</v>
      </c>
    </row>
    <row r="1816" spans="1:4" x14ac:dyDescent="0.15">
      <c r="A1816" s="128"/>
      <c r="B1816" s="128"/>
      <c r="C1816" s="128"/>
      <c r="D1816" s="128" t="s">
        <v>586</v>
      </c>
    </row>
    <row r="1817" spans="1:4" x14ac:dyDescent="0.15">
      <c r="A1817" s="128" t="s">
        <v>1890</v>
      </c>
      <c r="B1817" s="128" t="s">
        <v>1628</v>
      </c>
      <c r="C1817" s="128" t="s">
        <v>594</v>
      </c>
      <c r="D1817" s="128" t="s">
        <v>1591</v>
      </c>
    </row>
    <row r="1818" spans="1:4" x14ac:dyDescent="0.15">
      <c r="A1818" s="128"/>
      <c r="B1818" s="128"/>
      <c r="C1818" s="128"/>
      <c r="D1818" s="128" t="s">
        <v>586</v>
      </c>
    </row>
    <row r="1819" spans="1:4" x14ac:dyDescent="0.15">
      <c r="A1819" s="128" t="s">
        <v>1885</v>
      </c>
      <c r="B1819" s="128" t="s">
        <v>1623</v>
      </c>
      <c r="C1819" s="128" t="s">
        <v>594</v>
      </c>
      <c r="D1819" s="128" t="s">
        <v>1591</v>
      </c>
    </row>
    <row r="1820" spans="1:4" x14ac:dyDescent="0.15">
      <c r="A1820" s="128"/>
      <c r="B1820" s="128"/>
      <c r="C1820" s="128"/>
      <c r="D1820" s="128" t="s">
        <v>586</v>
      </c>
    </row>
    <row r="1821" spans="1:4" x14ac:dyDescent="0.15">
      <c r="A1821" s="128" t="s">
        <v>1896</v>
      </c>
      <c r="B1821" s="128" t="s">
        <v>1630</v>
      </c>
      <c r="C1821" s="128" t="s">
        <v>594</v>
      </c>
      <c r="D1821" s="128" t="s">
        <v>1591</v>
      </c>
    </row>
    <row r="1822" spans="1:4" x14ac:dyDescent="0.15">
      <c r="A1822" s="128"/>
      <c r="B1822" s="128"/>
      <c r="C1822" s="128"/>
      <c r="D1822" s="128" t="s">
        <v>586</v>
      </c>
    </row>
    <row r="1823" spans="1:4" x14ac:dyDescent="0.15">
      <c r="A1823" s="128" t="s">
        <v>1886</v>
      </c>
      <c r="B1823" s="128" t="s">
        <v>1624</v>
      </c>
      <c r="C1823" s="128" t="s">
        <v>594</v>
      </c>
      <c r="D1823" s="128" t="s">
        <v>1591</v>
      </c>
    </row>
    <row r="1824" spans="1:4" x14ac:dyDescent="0.15">
      <c r="A1824" s="128"/>
      <c r="B1824" s="128"/>
      <c r="C1824" s="128"/>
      <c r="D1824" s="128" t="s">
        <v>586</v>
      </c>
    </row>
    <row r="1825" spans="1:4" x14ac:dyDescent="0.15">
      <c r="A1825" s="128" t="s">
        <v>1895</v>
      </c>
      <c r="B1825" s="128" t="s">
        <v>1629</v>
      </c>
      <c r="C1825" s="128" t="s">
        <v>594</v>
      </c>
      <c r="D1825" s="128" t="s">
        <v>1591</v>
      </c>
    </row>
    <row r="1826" spans="1:4" x14ac:dyDescent="0.15">
      <c r="A1826" s="128"/>
      <c r="B1826" s="128"/>
      <c r="C1826" s="128"/>
      <c r="D1826" s="128" t="s">
        <v>586</v>
      </c>
    </row>
    <row r="1827" spans="1:4" x14ac:dyDescent="0.15">
      <c r="A1827" s="128" t="s">
        <v>1887</v>
      </c>
      <c r="B1827" s="128" t="s">
        <v>1625</v>
      </c>
      <c r="C1827" s="128" t="s">
        <v>594</v>
      </c>
      <c r="D1827" s="128" t="s">
        <v>1591</v>
      </c>
    </row>
    <row r="1828" spans="1:4" x14ac:dyDescent="0.15">
      <c r="A1828" s="128"/>
      <c r="B1828" s="128"/>
      <c r="C1828" s="128"/>
      <c r="D1828" s="128" t="s">
        <v>586</v>
      </c>
    </row>
    <row r="1829" spans="1:4" x14ac:dyDescent="0.15">
      <c r="A1829" s="128" t="s">
        <v>1038</v>
      </c>
      <c r="B1829" s="128" t="s">
        <v>1195</v>
      </c>
      <c r="C1829" s="128" t="s">
        <v>595</v>
      </c>
      <c r="D1829" s="128" t="s">
        <v>589</v>
      </c>
    </row>
    <row r="1830" spans="1:4" x14ac:dyDescent="0.15">
      <c r="A1830" s="128" t="s">
        <v>1038</v>
      </c>
      <c r="B1830" s="128" t="s">
        <v>1426</v>
      </c>
      <c r="C1830" s="128" t="s">
        <v>595</v>
      </c>
      <c r="D1830" s="128" t="s">
        <v>589</v>
      </c>
    </row>
    <row r="1831" spans="1:4" x14ac:dyDescent="0.15">
      <c r="A1831" s="128" t="s">
        <v>1040</v>
      </c>
      <c r="B1831" s="128" t="s">
        <v>1197</v>
      </c>
      <c r="C1831" s="128" t="s">
        <v>596</v>
      </c>
      <c r="D1831" s="128" t="s">
        <v>589</v>
      </c>
    </row>
    <row r="1832" spans="1:4" x14ac:dyDescent="0.15">
      <c r="A1832" s="128" t="s">
        <v>1043</v>
      </c>
      <c r="B1832" s="128" t="s">
        <v>1200</v>
      </c>
      <c r="C1832" s="128" t="s">
        <v>596</v>
      </c>
      <c r="D1832" s="128" t="s">
        <v>589</v>
      </c>
    </row>
    <row r="1833" spans="1:4" x14ac:dyDescent="0.15">
      <c r="A1833" s="128" t="s">
        <v>1042</v>
      </c>
      <c r="B1833" s="128" t="s">
        <v>1199</v>
      </c>
      <c r="C1833" s="128" t="s">
        <v>596</v>
      </c>
      <c r="D1833" s="128" t="s">
        <v>589</v>
      </c>
    </row>
    <row r="1834" spans="1:4" x14ac:dyDescent="0.15">
      <c r="A1834" s="128" t="s">
        <v>1039</v>
      </c>
      <c r="B1834" s="128" t="s">
        <v>1196</v>
      </c>
      <c r="C1834" s="128" t="s">
        <v>596</v>
      </c>
      <c r="D1834" s="128" t="s">
        <v>589</v>
      </c>
    </row>
    <row r="1835" spans="1:4" x14ac:dyDescent="0.15">
      <c r="A1835" s="128" t="s">
        <v>1041</v>
      </c>
      <c r="B1835" s="128" t="s">
        <v>1198</v>
      </c>
      <c r="C1835" s="128" t="s">
        <v>596</v>
      </c>
      <c r="D1835" s="128" t="s">
        <v>589</v>
      </c>
    </row>
    <row r="1836" spans="1:4" x14ac:dyDescent="0.15">
      <c r="A1836" s="128" t="s">
        <v>1045</v>
      </c>
      <c r="B1836" s="128" t="s">
        <v>1202</v>
      </c>
      <c r="C1836" s="128" t="s">
        <v>596</v>
      </c>
      <c r="D1836" s="128" t="s">
        <v>589</v>
      </c>
    </row>
    <row r="1837" spans="1:4" x14ac:dyDescent="0.15">
      <c r="A1837" s="128" t="s">
        <v>1044</v>
      </c>
      <c r="B1837" s="128" t="s">
        <v>1201</v>
      </c>
      <c r="C1837" s="128" t="s">
        <v>596</v>
      </c>
      <c r="D1837" s="128" t="s">
        <v>589</v>
      </c>
    </row>
    <row r="1838" spans="1:4" x14ac:dyDescent="0.15">
      <c r="A1838" s="128" t="s">
        <v>1699</v>
      </c>
      <c r="B1838" s="128" t="s">
        <v>1529</v>
      </c>
      <c r="C1838" s="128" t="s">
        <v>597</v>
      </c>
      <c r="D1838" s="128" t="s">
        <v>1592</v>
      </c>
    </row>
    <row r="1839" spans="1:4" x14ac:dyDescent="0.15">
      <c r="A1839" s="128" t="s">
        <v>1710</v>
      </c>
      <c r="B1839" s="128" t="s">
        <v>1540</v>
      </c>
      <c r="C1839" s="128" t="s">
        <v>597</v>
      </c>
      <c r="D1839" s="128" t="s">
        <v>1592</v>
      </c>
    </row>
    <row r="1840" spans="1:4" x14ac:dyDescent="0.15">
      <c r="A1840" s="128" t="s">
        <v>1046</v>
      </c>
      <c r="B1840" s="128" t="s">
        <v>1203</v>
      </c>
      <c r="C1840" s="128" t="s">
        <v>596</v>
      </c>
      <c r="D1840" s="128" t="s">
        <v>589</v>
      </c>
    </row>
    <row r="1841" spans="1:4" x14ac:dyDescent="0.15">
      <c r="A1841" s="128" t="s">
        <v>1706</v>
      </c>
      <c r="B1841" s="128" t="s">
        <v>1536</v>
      </c>
      <c r="C1841" s="128" t="s">
        <v>597</v>
      </c>
      <c r="D1841" s="128" t="s">
        <v>1592</v>
      </c>
    </row>
    <row r="1842" spans="1:4" x14ac:dyDescent="0.15">
      <c r="A1842" s="128" t="s">
        <v>1845</v>
      </c>
      <c r="B1842" s="128" t="s">
        <v>1571</v>
      </c>
      <c r="C1842" s="128" t="s">
        <v>597</v>
      </c>
      <c r="D1842" s="128" t="s">
        <v>1592</v>
      </c>
    </row>
    <row r="1843" spans="1:4" x14ac:dyDescent="0.15">
      <c r="A1843" s="128" t="s">
        <v>1668</v>
      </c>
      <c r="B1843" s="128" t="s">
        <v>1498</v>
      </c>
      <c r="C1843" s="128" t="s">
        <v>597</v>
      </c>
      <c r="D1843" s="128" t="s">
        <v>1592</v>
      </c>
    </row>
    <row r="1844" spans="1:4" x14ac:dyDescent="0.15">
      <c r="A1844" s="128" t="s">
        <v>1851</v>
      </c>
      <c r="B1844" s="128" t="s">
        <v>1577</v>
      </c>
      <c r="C1844" s="128" t="s">
        <v>597</v>
      </c>
      <c r="D1844" s="128" t="s">
        <v>1592</v>
      </c>
    </row>
    <row r="1845" spans="1:4" x14ac:dyDescent="0.15">
      <c r="A1845" s="128" t="s">
        <v>1047</v>
      </c>
      <c r="B1845" s="128" t="s">
        <v>1204</v>
      </c>
      <c r="C1845" s="128" t="s">
        <v>596</v>
      </c>
      <c r="D1845" s="128" t="s">
        <v>589</v>
      </c>
    </row>
    <row r="1846" spans="1:4" x14ac:dyDescent="0.15">
      <c r="A1846" s="128" t="s">
        <v>1681</v>
      </c>
      <c r="B1846" s="128" t="s">
        <v>1511</v>
      </c>
      <c r="C1846" s="128" t="s">
        <v>597</v>
      </c>
      <c r="D1846" s="128" t="s">
        <v>1593</v>
      </c>
    </row>
    <row r="1847" spans="1:4" x14ac:dyDescent="0.15">
      <c r="A1847" s="128"/>
      <c r="B1847" s="128"/>
      <c r="C1847" s="128"/>
      <c r="D1847" s="128" t="s">
        <v>1592</v>
      </c>
    </row>
    <row r="1848" spans="1:4" x14ac:dyDescent="0.15">
      <c r="A1848" s="128" t="s">
        <v>1870</v>
      </c>
      <c r="B1848" s="128" t="s">
        <v>1608</v>
      </c>
      <c r="C1848" s="128" t="s">
        <v>597</v>
      </c>
      <c r="D1848" s="128" t="s">
        <v>1592</v>
      </c>
    </row>
    <row r="1849" spans="1:4" x14ac:dyDescent="0.15">
      <c r="A1849" s="128" t="s">
        <v>1678</v>
      </c>
      <c r="B1849" s="128" t="s">
        <v>1508</v>
      </c>
      <c r="C1849" s="128" t="s">
        <v>597</v>
      </c>
      <c r="D1849" s="128" t="s">
        <v>1592</v>
      </c>
    </row>
    <row r="1850" spans="1:4" x14ac:dyDescent="0.15">
      <c r="A1850" s="128" t="s">
        <v>1674</v>
      </c>
      <c r="B1850" s="128" t="s">
        <v>1504</v>
      </c>
      <c r="C1850" s="128" t="s">
        <v>597</v>
      </c>
      <c r="D1850" s="128" t="s">
        <v>1593</v>
      </c>
    </row>
    <row r="1851" spans="1:4" x14ac:dyDescent="0.15">
      <c r="A1851" s="128"/>
      <c r="B1851" s="128"/>
      <c r="C1851" s="128"/>
      <c r="D1851" s="128" t="s">
        <v>1592</v>
      </c>
    </row>
    <row r="1852" spans="1:4" x14ac:dyDescent="0.15">
      <c r="A1852" s="128" t="s">
        <v>1686</v>
      </c>
      <c r="B1852" s="128" t="s">
        <v>1516</v>
      </c>
      <c r="C1852" s="128" t="s">
        <v>597</v>
      </c>
      <c r="D1852" s="128" t="s">
        <v>1592</v>
      </c>
    </row>
    <row r="1853" spans="1:4" x14ac:dyDescent="0.15">
      <c r="A1853" s="128" t="s">
        <v>1700</v>
      </c>
      <c r="B1853" s="128" t="s">
        <v>1530</v>
      </c>
      <c r="C1853" s="128" t="s">
        <v>597</v>
      </c>
      <c r="D1853" s="128" t="s">
        <v>1592</v>
      </c>
    </row>
    <row r="1854" spans="1:4" x14ac:dyDescent="0.15">
      <c r="A1854" s="128" t="s">
        <v>1832</v>
      </c>
      <c r="B1854" s="128" t="s">
        <v>1558</v>
      </c>
      <c r="C1854" s="128" t="s">
        <v>597</v>
      </c>
      <c r="D1854" s="128" t="s">
        <v>1592</v>
      </c>
    </row>
    <row r="1855" spans="1:4" x14ac:dyDescent="0.15">
      <c r="A1855" s="128" t="s">
        <v>1779</v>
      </c>
      <c r="B1855" s="128" t="s">
        <v>1546</v>
      </c>
      <c r="C1855" s="128" t="s">
        <v>597</v>
      </c>
      <c r="D1855" s="128" t="s">
        <v>1592</v>
      </c>
    </row>
    <row r="1856" spans="1:4" x14ac:dyDescent="0.15">
      <c r="A1856" s="128" t="s">
        <v>1189</v>
      </c>
      <c r="B1856" s="128" t="s">
        <v>1205</v>
      </c>
      <c r="C1856" s="128" t="s">
        <v>596</v>
      </c>
      <c r="D1856" s="128" t="s">
        <v>589</v>
      </c>
    </row>
    <row r="1857" spans="1:4" x14ac:dyDescent="0.15">
      <c r="A1857" s="128" t="s">
        <v>1696</v>
      </c>
      <c r="B1857" s="128" t="s">
        <v>1526</v>
      </c>
      <c r="C1857" s="128" t="s">
        <v>597</v>
      </c>
      <c r="D1857" s="128" t="s">
        <v>1592</v>
      </c>
    </row>
    <row r="1858" spans="1:4" x14ac:dyDescent="0.15">
      <c r="A1858" s="128" t="s">
        <v>2</v>
      </c>
      <c r="B1858" s="128" t="s">
        <v>1646</v>
      </c>
      <c r="C1858" s="128" t="s">
        <v>597</v>
      </c>
      <c r="D1858" s="128" t="s">
        <v>1592</v>
      </c>
    </row>
    <row r="1859" spans="1:4" x14ac:dyDescent="0.15">
      <c r="A1859" s="128" t="s">
        <v>1878</v>
      </c>
      <c r="B1859" s="128" t="s">
        <v>1616</v>
      </c>
      <c r="C1859" s="128" t="s">
        <v>597</v>
      </c>
      <c r="D1859" s="128" t="s">
        <v>1592</v>
      </c>
    </row>
    <row r="1860" spans="1:4" x14ac:dyDescent="0.15">
      <c r="A1860" s="128" t="s">
        <v>4</v>
      </c>
      <c r="B1860" s="128" t="s">
        <v>1655</v>
      </c>
      <c r="C1860" s="128" t="s">
        <v>597</v>
      </c>
      <c r="D1860" s="128" t="s">
        <v>1592</v>
      </c>
    </row>
    <row r="1861" spans="1:4" x14ac:dyDescent="0.15">
      <c r="A1861" s="128" t="s">
        <v>5</v>
      </c>
      <c r="B1861" s="128" t="s">
        <v>1656</v>
      </c>
      <c r="C1861" s="128" t="s">
        <v>597</v>
      </c>
      <c r="D1861" s="128" t="s">
        <v>1592</v>
      </c>
    </row>
    <row r="1862" spans="1:4" x14ac:dyDescent="0.15">
      <c r="A1862" s="128" t="s">
        <v>1675</v>
      </c>
      <c r="B1862" s="128" t="s">
        <v>1505</v>
      </c>
      <c r="C1862" s="128" t="s">
        <v>597</v>
      </c>
      <c r="D1862" s="128" t="s">
        <v>1592</v>
      </c>
    </row>
    <row r="1863" spans="1:4" x14ac:dyDescent="0.15">
      <c r="A1863" s="128" t="s">
        <v>1692</v>
      </c>
      <c r="B1863" s="128" t="s">
        <v>1522</v>
      </c>
      <c r="C1863" s="128" t="s">
        <v>597</v>
      </c>
      <c r="D1863" s="128" t="s">
        <v>1592</v>
      </c>
    </row>
    <row r="1864" spans="1:4" x14ac:dyDescent="0.15">
      <c r="A1864" s="128" t="s">
        <v>1862</v>
      </c>
      <c r="B1864" s="128" t="s">
        <v>1600</v>
      </c>
      <c r="C1864" s="128" t="s">
        <v>597</v>
      </c>
      <c r="D1864" s="128" t="s">
        <v>1592</v>
      </c>
    </row>
    <row r="1865" spans="1:4" x14ac:dyDescent="0.15">
      <c r="A1865" s="128" t="s">
        <v>1672</v>
      </c>
      <c r="B1865" s="128" t="s">
        <v>1502</v>
      </c>
      <c r="C1865" s="128" t="s">
        <v>597</v>
      </c>
      <c r="D1865" s="128" t="s">
        <v>1592</v>
      </c>
    </row>
    <row r="1866" spans="1:4" x14ac:dyDescent="0.15">
      <c r="A1866" s="128" t="s">
        <v>1844</v>
      </c>
      <c r="B1866" s="128" t="s">
        <v>1570</v>
      </c>
      <c r="C1866" s="128" t="s">
        <v>597</v>
      </c>
      <c r="D1866" s="128" t="s">
        <v>1592</v>
      </c>
    </row>
    <row r="1867" spans="1:4" x14ac:dyDescent="0.15">
      <c r="A1867" s="128" t="s">
        <v>6</v>
      </c>
      <c r="B1867" s="128" t="s">
        <v>1657</v>
      </c>
      <c r="C1867" s="128" t="s">
        <v>597</v>
      </c>
      <c r="D1867" s="128" t="s">
        <v>1592</v>
      </c>
    </row>
    <row r="1868" spans="1:4" x14ac:dyDescent="0.15">
      <c r="A1868" s="128" t="s">
        <v>1874</v>
      </c>
      <c r="B1868" s="128" t="s">
        <v>1612</v>
      </c>
      <c r="C1868" s="128" t="s">
        <v>597</v>
      </c>
      <c r="D1868" s="128" t="s">
        <v>1592</v>
      </c>
    </row>
    <row r="1869" spans="1:4" x14ac:dyDescent="0.15">
      <c r="A1869" s="128" t="s">
        <v>3</v>
      </c>
      <c r="B1869" s="128" t="s">
        <v>1654</v>
      </c>
      <c r="C1869" s="128" t="s">
        <v>597</v>
      </c>
      <c r="D1869" s="128" t="s">
        <v>1592</v>
      </c>
    </row>
    <row r="1870" spans="1:4" x14ac:dyDescent="0.15">
      <c r="A1870" s="128" t="s">
        <v>1658</v>
      </c>
      <c r="B1870" s="128" t="s">
        <v>1467</v>
      </c>
      <c r="C1870" s="128" t="s">
        <v>598</v>
      </c>
      <c r="D1870" s="128" t="s">
        <v>578</v>
      </c>
    </row>
    <row r="1871" spans="1:4" x14ac:dyDescent="0.15">
      <c r="A1871" s="130"/>
      <c r="B1871" s="130"/>
      <c r="C1871" s="130"/>
      <c r="D1871" s="130" t="s">
        <v>1593</v>
      </c>
    </row>
    <row r="1873" spans="1:4" x14ac:dyDescent="0.15">
      <c r="A1873" s="122" t="s">
        <v>1598</v>
      </c>
      <c r="B1873" s="123" t="s">
        <v>204</v>
      </c>
      <c r="C1873" s="124" t="s">
        <v>1939</v>
      </c>
      <c r="D1873" s="123" t="s">
        <v>1589</v>
      </c>
    </row>
    <row r="1874" spans="1:4" x14ac:dyDescent="0.15">
      <c r="A1874" s="125"/>
      <c r="B1874" s="125"/>
      <c r="C1874" s="126"/>
      <c r="D1874" s="125"/>
    </row>
    <row r="1875" spans="1:4" x14ac:dyDescent="0.15">
      <c r="A1875" s="127" t="s">
        <v>1441</v>
      </c>
      <c r="B1875" s="127" t="s">
        <v>1429</v>
      </c>
      <c r="C1875" s="127" t="s">
        <v>599</v>
      </c>
      <c r="D1875" s="128" t="s">
        <v>1591</v>
      </c>
    </row>
    <row r="1876" spans="1:4" x14ac:dyDescent="0.15">
      <c r="A1876" s="128"/>
      <c r="B1876" s="128"/>
      <c r="C1876" s="128"/>
      <c r="D1876" s="128" t="s">
        <v>1592</v>
      </c>
    </row>
    <row r="1877" spans="1:4" x14ac:dyDescent="0.15">
      <c r="A1877" s="128"/>
      <c r="B1877" s="128"/>
      <c r="C1877" s="128"/>
      <c r="D1877" s="128" t="s">
        <v>586</v>
      </c>
    </row>
    <row r="1878" spans="1:4" x14ac:dyDescent="0.15">
      <c r="A1878" s="128" t="s">
        <v>1442</v>
      </c>
      <c r="B1878" s="128" t="s">
        <v>1430</v>
      </c>
      <c r="C1878" s="128" t="s">
        <v>599</v>
      </c>
      <c r="D1878" s="128" t="s">
        <v>1591</v>
      </c>
    </row>
    <row r="1879" spans="1:4" x14ac:dyDescent="0.15">
      <c r="A1879" s="128"/>
      <c r="B1879" s="128"/>
      <c r="C1879" s="128"/>
      <c r="D1879" s="128" t="s">
        <v>1592</v>
      </c>
    </row>
    <row r="1880" spans="1:4" x14ac:dyDescent="0.15">
      <c r="A1880" s="128"/>
      <c r="B1880" s="128"/>
      <c r="C1880" s="128"/>
      <c r="D1880" s="128" t="s">
        <v>586</v>
      </c>
    </row>
    <row r="1881" spans="1:4" x14ac:dyDescent="0.15">
      <c r="A1881" s="128" t="s">
        <v>973</v>
      </c>
      <c r="B1881" s="128" t="s">
        <v>954</v>
      </c>
      <c r="C1881" s="128" t="s">
        <v>599</v>
      </c>
      <c r="D1881" s="128" t="s">
        <v>1591</v>
      </c>
    </row>
    <row r="1882" spans="1:4" x14ac:dyDescent="0.15">
      <c r="A1882" s="128"/>
      <c r="B1882" s="128"/>
      <c r="C1882" s="128"/>
      <c r="D1882" s="128" t="s">
        <v>1592</v>
      </c>
    </row>
    <row r="1883" spans="1:4" x14ac:dyDescent="0.15">
      <c r="A1883" s="128"/>
      <c r="B1883" s="128"/>
      <c r="C1883" s="128"/>
      <c r="D1883" s="128" t="s">
        <v>586</v>
      </c>
    </row>
    <row r="1884" spans="1:4" x14ac:dyDescent="0.15">
      <c r="A1884" s="128" t="s">
        <v>1443</v>
      </c>
      <c r="B1884" s="128" t="s">
        <v>1431</v>
      </c>
      <c r="C1884" s="128" t="s">
        <v>599</v>
      </c>
      <c r="D1884" s="128" t="s">
        <v>1592</v>
      </c>
    </row>
    <row r="1885" spans="1:4" x14ac:dyDescent="0.15">
      <c r="A1885" s="128"/>
      <c r="B1885" s="128"/>
      <c r="C1885" s="128"/>
      <c r="D1885" s="128" t="s">
        <v>586</v>
      </c>
    </row>
    <row r="1886" spans="1:4" x14ac:dyDescent="0.15">
      <c r="A1886" s="128" t="s">
        <v>977</v>
      </c>
      <c r="B1886" s="128" t="s">
        <v>958</v>
      </c>
      <c r="C1886" s="128" t="s">
        <v>599</v>
      </c>
      <c r="D1886" s="128" t="s">
        <v>1591</v>
      </c>
    </row>
    <row r="1887" spans="1:4" x14ac:dyDescent="0.15">
      <c r="A1887" s="128"/>
      <c r="B1887" s="128"/>
      <c r="C1887" s="128"/>
      <c r="D1887" s="128" t="s">
        <v>1592</v>
      </c>
    </row>
    <row r="1888" spans="1:4" x14ac:dyDescent="0.15">
      <c r="A1888" s="128"/>
      <c r="B1888" s="128"/>
      <c r="C1888" s="128"/>
      <c r="D1888" s="128" t="s">
        <v>586</v>
      </c>
    </row>
    <row r="1889" spans="1:4" x14ac:dyDescent="0.15">
      <c r="A1889" s="128" t="s">
        <v>1444</v>
      </c>
      <c r="B1889" s="128" t="s">
        <v>1432</v>
      </c>
      <c r="C1889" s="128" t="s">
        <v>599</v>
      </c>
      <c r="D1889" s="128" t="s">
        <v>1592</v>
      </c>
    </row>
    <row r="1890" spans="1:4" x14ac:dyDescent="0.15">
      <c r="A1890" s="128"/>
      <c r="B1890" s="128"/>
      <c r="C1890" s="128"/>
      <c r="D1890" s="128" t="s">
        <v>586</v>
      </c>
    </row>
    <row r="1891" spans="1:4" x14ac:dyDescent="0.15">
      <c r="A1891" s="128" t="s">
        <v>978</v>
      </c>
      <c r="B1891" s="128" t="s">
        <v>959</v>
      </c>
      <c r="C1891" s="128" t="s">
        <v>599</v>
      </c>
      <c r="D1891" s="128" t="s">
        <v>1591</v>
      </c>
    </row>
    <row r="1892" spans="1:4" x14ac:dyDescent="0.15">
      <c r="A1892" s="128"/>
      <c r="B1892" s="128"/>
      <c r="C1892" s="128"/>
      <c r="D1892" s="128" t="s">
        <v>1592</v>
      </c>
    </row>
    <row r="1893" spans="1:4" x14ac:dyDescent="0.15">
      <c r="A1893" s="128"/>
      <c r="B1893" s="128"/>
      <c r="C1893" s="128"/>
      <c r="D1893" s="128" t="s">
        <v>586</v>
      </c>
    </row>
    <row r="1894" spans="1:4" x14ac:dyDescent="0.15">
      <c r="A1894" s="128" t="s">
        <v>974</v>
      </c>
      <c r="B1894" s="128" t="s">
        <v>955</v>
      </c>
      <c r="C1894" s="128" t="s">
        <v>599</v>
      </c>
      <c r="D1894" s="128" t="s">
        <v>1591</v>
      </c>
    </row>
    <row r="1895" spans="1:4" x14ac:dyDescent="0.15">
      <c r="A1895" s="128"/>
      <c r="B1895" s="128"/>
      <c r="C1895" s="128"/>
      <c r="D1895" s="128" t="s">
        <v>1592</v>
      </c>
    </row>
    <row r="1896" spans="1:4" x14ac:dyDescent="0.15">
      <c r="A1896" s="128"/>
      <c r="B1896" s="128"/>
      <c r="C1896" s="128"/>
      <c r="D1896" s="128" t="s">
        <v>586</v>
      </c>
    </row>
    <row r="1897" spans="1:4" x14ac:dyDescent="0.15">
      <c r="A1897" s="128" t="s">
        <v>1445</v>
      </c>
      <c r="B1897" s="128" t="s">
        <v>1433</v>
      </c>
      <c r="C1897" s="128" t="s">
        <v>599</v>
      </c>
      <c r="D1897" s="128" t="s">
        <v>1591</v>
      </c>
    </row>
    <row r="1898" spans="1:4" x14ac:dyDescent="0.15">
      <c r="A1898" s="128"/>
      <c r="B1898" s="128"/>
      <c r="C1898" s="128"/>
      <c r="D1898" s="128" t="s">
        <v>1592</v>
      </c>
    </row>
    <row r="1899" spans="1:4" x14ac:dyDescent="0.15">
      <c r="A1899" s="128"/>
      <c r="B1899" s="128"/>
      <c r="C1899" s="128"/>
      <c r="D1899" s="128" t="s">
        <v>586</v>
      </c>
    </row>
    <row r="1900" spans="1:4" x14ac:dyDescent="0.15">
      <c r="A1900" s="128" t="s">
        <v>979</v>
      </c>
      <c r="B1900" s="128" t="s">
        <v>960</v>
      </c>
      <c r="C1900" s="128" t="s">
        <v>599</v>
      </c>
      <c r="D1900" s="128" t="s">
        <v>1591</v>
      </c>
    </row>
    <row r="1901" spans="1:4" x14ac:dyDescent="0.15">
      <c r="A1901" s="128"/>
      <c r="B1901" s="128"/>
      <c r="C1901" s="128"/>
      <c r="D1901" s="128" t="s">
        <v>1592</v>
      </c>
    </row>
    <row r="1902" spans="1:4" x14ac:dyDescent="0.15">
      <c r="A1902" s="128"/>
      <c r="B1902" s="128"/>
      <c r="C1902" s="128"/>
      <c r="D1902" s="128" t="s">
        <v>586</v>
      </c>
    </row>
    <row r="1903" spans="1:4" x14ac:dyDescent="0.15">
      <c r="A1903" s="128" t="s">
        <v>1446</v>
      </c>
      <c r="B1903" s="128" t="s">
        <v>1434</v>
      </c>
      <c r="C1903" s="128" t="s">
        <v>599</v>
      </c>
      <c r="D1903" s="128" t="s">
        <v>1591</v>
      </c>
    </row>
    <row r="1904" spans="1:4" x14ac:dyDescent="0.15">
      <c r="A1904" s="128"/>
      <c r="B1904" s="128"/>
      <c r="C1904" s="128"/>
      <c r="D1904" s="128" t="s">
        <v>1592</v>
      </c>
    </row>
    <row r="1905" spans="1:4" x14ac:dyDescent="0.15">
      <c r="A1905" s="128"/>
      <c r="B1905" s="128"/>
      <c r="C1905" s="128"/>
      <c r="D1905" s="128" t="s">
        <v>586</v>
      </c>
    </row>
    <row r="1906" spans="1:4" x14ac:dyDescent="0.15">
      <c r="A1906" s="128" t="s">
        <v>1599</v>
      </c>
      <c r="B1906" s="128" t="s">
        <v>1435</v>
      </c>
      <c r="C1906" s="128" t="s">
        <v>599</v>
      </c>
      <c r="D1906" s="128" t="s">
        <v>1591</v>
      </c>
    </row>
    <row r="1907" spans="1:4" x14ac:dyDescent="0.15">
      <c r="A1907" s="128"/>
      <c r="B1907" s="128"/>
      <c r="C1907" s="128"/>
      <c r="D1907" s="128" t="s">
        <v>1592</v>
      </c>
    </row>
    <row r="1908" spans="1:4" x14ac:dyDescent="0.15">
      <c r="A1908" s="128"/>
      <c r="B1908" s="128"/>
      <c r="C1908" s="128"/>
      <c r="D1908" s="128" t="s">
        <v>586</v>
      </c>
    </row>
    <row r="1909" spans="1:4" x14ac:dyDescent="0.15">
      <c r="A1909" s="128" t="s">
        <v>1447</v>
      </c>
      <c r="B1909" s="128" t="s">
        <v>1436</v>
      </c>
      <c r="C1909" s="128" t="s">
        <v>599</v>
      </c>
      <c r="D1909" s="128" t="s">
        <v>1591</v>
      </c>
    </row>
    <row r="1910" spans="1:4" x14ac:dyDescent="0.15">
      <c r="A1910" s="128"/>
      <c r="B1910" s="128"/>
      <c r="C1910" s="128"/>
      <c r="D1910" s="128" t="s">
        <v>1592</v>
      </c>
    </row>
    <row r="1911" spans="1:4" x14ac:dyDescent="0.15">
      <c r="A1911" s="128"/>
      <c r="B1911" s="128"/>
      <c r="C1911" s="128"/>
      <c r="D1911" s="128" t="s">
        <v>586</v>
      </c>
    </row>
    <row r="1912" spans="1:4" x14ac:dyDescent="0.15">
      <c r="A1912" s="128" t="s">
        <v>975</v>
      </c>
      <c r="B1912" s="128" t="s">
        <v>956</v>
      </c>
      <c r="C1912" s="128" t="s">
        <v>599</v>
      </c>
      <c r="D1912" s="128" t="s">
        <v>1591</v>
      </c>
    </row>
    <row r="1913" spans="1:4" x14ac:dyDescent="0.15">
      <c r="A1913" s="128"/>
      <c r="B1913" s="128"/>
      <c r="C1913" s="128"/>
      <c r="D1913" s="128" t="s">
        <v>1592</v>
      </c>
    </row>
    <row r="1914" spans="1:4" x14ac:dyDescent="0.15">
      <c r="A1914" s="128"/>
      <c r="B1914" s="128"/>
      <c r="C1914" s="128"/>
      <c r="D1914" s="128" t="s">
        <v>586</v>
      </c>
    </row>
    <row r="1915" spans="1:4" x14ac:dyDescent="0.15">
      <c r="A1915" s="128" t="s">
        <v>1448</v>
      </c>
      <c r="B1915" s="128" t="s">
        <v>1437</v>
      </c>
      <c r="C1915" s="128" t="s">
        <v>599</v>
      </c>
      <c r="D1915" s="128" t="s">
        <v>1592</v>
      </c>
    </row>
    <row r="1916" spans="1:4" x14ac:dyDescent="0.15">
      <c r="A1916" s="128"/>
      <c r="B1916" s="128"/>
      <c r="C1916" s="128"/>
      <c r="D1916" s="128" t="s">
        <v>586</v>
      </c>
    </row>
    <row r="1917" spans="1:4" x14ac:dyDescent="0.15">
      <c r="A1917" s="128" t="s">
        <v>972</v>
      </c>
      <c r="B1917" s="128" t="s">
        <v>953</v>
      </c>
      <c r="C1917" s="128" t="s">
        <v>599</v>
      </c>
      <c r="D1917" s="128" t="s">
        <v>1591</v>
      </c>
    </row>
    <row r="1918" spans="1:4" x14ac:dyDescent="0.15">
      <c r="A1918" s="128"/>
      <c r="B1918" s="128"/>
      <c r="C1918" s="128"/>
      <c r="D1918" s="128" t="s">
        <v>1592</v>
      </c>
    </row>
    <row r="1919" spans="1:4" x14ac:dyDescent="0.15">
      <c r="A1919" s="128"/>
      <c r="B1919" s="128"/>
      <c r="C1919" s="128"/>
      <c r="D1919" s="128" t="s">
        <v>586</v>
      </c>
    </row>
    <row r="1920" spans="1:4" x14ac:dyDescent="0.15">
      <c r="A1920" s="128" t="s">
        <v>1449</v>
      </c>
      <c r="B1920" s="128" t="s">
        <v>1438</v>
      </c>
      <c r="C1920" s="128" t="s">
        <v>599</v>
      </c>
      <c r="D1920" s="128" t="s">
        <v>1592</v>
      </c>
    </row>
    <row r="1921" spans="1:4" x14ac:dyDescent="0.15">
      <c r="A1921" s="128"/>
      <c r="B1921" s="128"/>
      <c r="C1921" s="128"/>
      <c r="D1921" s="128" t="s">
        <v>586</v>
      </c>
    </row>
    <row r="1922" spans="1:4" x14ac:dyDescent="0.15">
      <c r="A1922" s="128" t="s">
        <v>976</v>
      </c>
      <c r="B1922" s="128" t="s">
        <v>957</v>
      </c>
      <c r="C1922" s="128" t="s">
        <v>599</v>
      </c>
      <c r="D1922" s="128" t="s">
        <v>1591</v>
      </c>
    </row>
    <row r="1923" spans="1:4" x14ac:dyDescent="0.15">
      <c r="A1923" s="128"/>
      <c r="B1923" s="128"/>
      <c r="C1923" s="128"/>
      <c r="D1923" s="128" t="s">
        <v>1592</v>
      </c>
    </row>
    <row r="1924" spans="1:4" x14ac:dyDescent="0.15">
      <c r="A1924" s="128"/>
      <c r="B1924" s="128"/>
      <c r="C1924" s="128"/>
      <c r="D1924" s="128" t="s">
        <v>586</v>
      </c>
    </row>
    <row r="1925" spans="1:4" x14ac:dyDescent="0.15">
      <c r="A1925" s="128" t="s">
        <v>981</v>
      </c>
      <c r="B1925" s="128" t="s">
        <v>964</v>
      </c>
      <c r="C1925" s="128" t="s">
        <v>599</v>
      </c>
      <c r="D1925" s="128" t="s">
        <v>1591</v>
      </c>
    </row>
    <row r="1926" spans="1:4" x14ac:dyDescent="0.15">
      <c r="A1926" s="128"/>
      <c r="B1926" s="128"/>
      <c r="C1926" s="128"/>
      <c r="D1926" s="128" t="s">
        <v>1592</v>
      </c>
    </row>
    <row r="1927" spans="1:4" x14ac:dyDescent="0.15">
      <c r="A1927" s="128"/>
      <c r="B1927" s="128"/>
      <c r="C1927" s="128"/>
      <c r="D1927" s="128" t="s">
        <v>586</v>
      </c>
    </row>
    <row r="1928" spans="1:4" x14ac:dyDescent="0.15">
      <c r="A1928" s="128" t="s">
        <v>1450</v>
      </c>
      <c r="B1928" s="128" t="s">
        <v>1439</v>
      </c>
      <c r="C1928" s="128" t="s">
        <v>599</v>
      </c>
      <c r="D1928" s="128" t="s">
        <v>1591</v>
      </c>
    </row>
    <row r="1929" spans="1:4" x14ac:dyDescent="0.15">
      <c r="A1929" s="128"/>
      <c r="B1929" s="128"/>
      <c r="C1929" s="128"/>
      <c r="D1929" s="128" t="s">
        <v>1592</v>
      </c>
    </row>
    <row r="1930" spans="1:4" x14ac:dyDescent="0.15">
      <c r="A1930" s="128"/>
      <c r="B1930" s="128"/>
      <c r="C1930" s="128"/>
      <c r="D1930" s="128" t="s">
        <v>586</v>
      </c>
    </row>
    <row r="1931" spans="1:4" x14ac:dyDescent="0.15">
      <c r="A1931" s="128" t="s">
        <v>982</v>
      </c>
      <c r="B1931" s="128" t="s">
        <v>965</v>
      </c>
      <c r="C1931" s="128" t="s">
        <v>599</v>
      </c>
      <c r="D1931" s="128" t="s">
        <v>1591</v>
      </c>
    </row>
    <row r="1932" spans="1:4" x14ac:dyDescent="0.15">
      <c r="A1932" s="128"/>
      <c r="B1932" s="128"/>
      <c r="C1932" s="128"/>
      <c r="D1932" s="128" t="s">
        <v>1592</v>
      </c>
    </row>
    <row r="1933" spans="1:4" x14ac:dyDescent="0.15">
      <c r="A1933" s="128"/>
      <c r="B1933" s="128"/>
      <c r="C1933" s="128"/>
      <c r="D1933" s="128" t="s">
        <v>586</v>
      </c>
    </row>
    <row r="1934" spans="1:4" x14ac:dyDescent="0.15">
      <c r="A1934" s="128" t="s">
        <v>1451</v>
      </c>
      <c r="B1934" s="128" t="s">
        <v>1440</v>
      </c>
      <c r="C1934" s="128" t="s">
        <v>599</v>
      </c>
      <c r="D1934" s="128" t="s">
        <v>1591</v>
      </c>
    </row>
    <row r="1935" spans="1:4" x14ac:dyDescent="0.15">
      <c r="A1935" s="128"/>
      <c r="B1935" s="128"/>
      <c r="C1935" s="128"/>
      <c r="D1935" s="128" t="s">
        <v>1592</v>
      </c>
    </row>
    <row r="1936" spans="1:4" x14ac:dyDescent="0.15">
      <c r="A1936" s="128"/>
      <c r="B1936" s="128"/>
      <c r="C1936" s="128"/>
      <c r="D1936" s="128" t="s">
        <v>586</v>
      </c>
    </row>
    <row r="1937" spans="1:4" x14ac:dyDescent="0.15">
      <c r="A1937" s="128" t="s">
        <v>971</v>
      </c>
      <c r="B1937" s="128" t="s">
        <v>952</v>
      </c>
      <c r="C1937" s="128" t="s">
        <v>600</v>
      </c>
      <c r="D1937" s="128" t="s">
        <v>601</v>
      </c>
    </row>
    <row r="1938" spans="1:4" x14ac:dyDescent="0.15">
      <c r="A1938" s="128" t="s">
        <v>983</v>
      </c>
      <c r="B1938" s="128" t="s">
        <v>966</v>
      </c>
      <c r="C1938" s="128" t="s">
        <v>594</v>
      </c>
      <c r="D1938" s="128" t="s">
        <v>1591</v>
      </c>
    </row>
    <row r="1939" spans="1:4" x14ac:dyDescent="0.15">
      <c r="A1939" s="128"/>
      <c r="B1939" s="128"/>
      <c r="C1939" s="128"/>
      <c r="D1939" s="128" t="s">
        <v>586</v>
      </c>
    </row>
    <row r="1940" spans="1:4" x14ac:dyDescent="0.15">
      <c r="A1940" s="128" t="s">
        <v>980</v>
      </c>
      <c r="B1940" s="128" t="s">
        <v>963</v>
      </c>
      <c r="C1940" s="128" t="s">
        <v>594</v>
      </c>
      <c r="D1940" s="128" t="s">
        <v>1591</v>
      </c>
    </row>
    <row r="1941" spans="1:4" x14ac:dyDescent="0.15">
      <c r="A1941" s="128"/>
      <c r="B1941" s="128"/>
      <c r="C1941" s="128"/>
      <c r="D1941" s="128" t="s">
        <v>586</v>
      </c>
    </row>
    <row r="1942" spans="1:4" x14ac:dyDescent="0.15">
      <c r="A1942" s="128" t="s">
        <v>673</v>
      </c>
      <c r="B1942" s="128" t="s">
        <v>674</v>
      </c>
      <c r="C1942" s="128" t="s">
        <v>594</v>
      </c>
      <c r="D1942" s="128" t="s">
        <v>1591</v>
      </c>
    </row>
    <row r="1943" spans="1:4" x14ac:dyDescent="0.15">
      <c r="A1943" s="128"/>
      <c r="B1943" s="128"/>
      <c r="C1943" s="128"/>
      <c r="D1943" s="128" t="s">
        <v>586</v>
      </c>
    </row>
    <row r="1944" spans="1:4" x14ac:dyDescent="0.15">
      <c r="A1944" s="128" t="s">
        <v>970</v>
      </c>
      <c r="B1944" s="128" t="s">
        <v>951</v>
      </c>
      <c r="C1944" s="128" t="s">
        <v>594</v>
      </c>
      <c r="D1944" s="128" t="s">
        <v>1591</v>
      </c>
    </row>
    <row r="1945" spans="1:4" x14ac:dyDescent="0.15">
      <c r="A1945" s="128" t="s">
        <v>398</v>
      </c>
      <c r="B1945" s="128" t="s">
        <v>401</v>
      </c>
      <c r="C1945" s="128" t="s">
        <v>596</v>
      </c>
      <c r="D1945" s="128" t="s">
        <v>589</v>
      </c>
    </row>
    <row r="1946" spans="1:4" x14ac:dyDescent="0.15">
      <c r="A1946" s="128" t="s">
        <v>399</v>
      </c>
      <c r="B1946" s="128" t="s">
        <v>402</v>
      </c>
      <c r="C1946" s="128" t="s">
        <v>596</v>
      </c>
      <c r="D1946" s="128" t="s">
        <v>589</v>
      </c>
    </row>
    <row r="1947" spans="1:4" x14ac:dyDescent="0.15">
      <c r="A1947" s="128" t="s">
        <v>602</v>
      </c>
      <c r="B1947" s="128" t="s">
        <v>969</v>
      </c>
      <c r="C1947" s="128" t="s">
        <v>596</v>
      </c>
      <c r="D1947" s="128" t="s">
        <v>589</v>
      </c>
    </row>
    <row r="1948" spans="1:4" x14ac:dyDescent="0.15">
      <c r="A1948" s="128" t="s">
        <v>397</v>
      </c>
      <c r="B1948" s="128" t="s">
        <v>400</v>
      </c>
      <c r="C1948" s="128" t="s">
        <v>596</v>
      </c>
      <c r="D1948" s="128" t="s">
        <v>589</v>
      </c>
    </row>
    <row r="1949" spans="1:4" x14ac:dyDescent="0.15">
      <c r="A1949" s="128" t="s">
        <v>603</v>
      </c>
      <c r="B1949" s="128" t="s">
        <v>961</v>
      </c>
      <c r="C1949" s="128" t="s">
        <v>596</v>
      </c>
      <c r="D1949" s="128" t="s">
        <v>589</v>
      </c>
    </row>
    <row r="1950" spans="1:4" x14ac:dyDescent="0.15">
      <c r="A1950" s="128" t="s">
        <v>604</v>
      </c>
      <c r="B1950" s="128" t="s">
        <v>967</v>
      </c>
      <c r="C1950" s="128" t="s">
        <v>596</v>
      </c>
      <c r="D1950" s="128" t="s">
        <v>589</v>
      </c>
    </row>
    <row r="1951" spans="1:4" x14ac:dyDescent="0.15">
      <c r="A1951" s="128" t="s">
        <v>605</v>
      </c>
      <c r="B1951" s="128" t="s">
        <v>968</v>
      </c>
      <c r="C1951" s="128" t="s">
        <v>596</v>
      </c>
      <c r="D1951" s="128" t="s">
        <v>589</v>
      </c>
    </row>
    <row r="1952" spans="1:4" x14ac:dyDescent="0.15">
      <c r="A1952" s="130" t="s">
        <v>606</v>
      </c>
      <c r="B1952" s="130" t="s">
        <v>962</v>
      </c>
      <c r="C1952" s="130" t="s">
        <v>596</v>
      </c>
      <c r="D1952" s="130" t="s">
        <v>589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2011-03-11T08:43:20Z</cp:lastPrinted>
  <dcterms:created xsi:type="dcterms:W3CDTF">2008-04-23T07:36:26Z</dcterms:created>
  <dcterms:modified xsi:type="dcterms:W3CDTF">2022-10-31T17:48:14Z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