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ax/Documents/Thesis/Working Code/XLM Data/"/>
    </mc:Choice>
  </mc:AlternateContent>
  <xr:revisionPtr revIDLastSave="0" documentId="8_{53EBA24F-B701-6643-8730-22558635EA4F}" xr6:coauthVersionLast="47" xr6:coauthVersionMax="47" xr10:uidLastSave="{00000000-0000-0000-0000-000000000000}"/>
  <bookViews>
    <workbookView xWindow="5960" yWindow="760" windowWidth="12700" windowHeight="10540"/>
  </bookViews>
  <sheets>
    <sheet name="Summary" sheetId="5" r:id="rId1"/>
    <sheet name="XTF Exchange Traded Funds" sheetId="2" r:id="rId2"/>
    <sheet name="XTF - Cascade OTC" sheetId="7" r:id="rId3"/>
    <sheet name="Exchange Traded Commodities" sheetId="6" r:id="rId4"/>
    <sheet name="Exchange Traded Notes" sheetId="8" r:id="rId5"/>
    <sheet name="Designated Sponsors" sheetId="9" r:id="rId6"/>
  </sheets>
  <definedNames>
    <definedName name="_xlnm._FilterDatabase" localSheetId="3" hidden="1">'Exchange Traded Commodities'!$A$5:$M$189</definedName>
    <definedName name="_xlnm._FilterDatabase" localSheetId="4" hidden="1">'Exchange Traded Notes'!$A$5:$H$42</definedName>
    <definedName name="_xlnm._FilterDatabase" localSheetId="2" hidden="1">'XTF - Cascade OTC'!$A$6:$L$863</definedName>
    <definedName name="_xlnm._FilterDatabase" localSheetId="1" hidden="1">'XTF Exchange Traded Funds'!$A$6:$K$863</definedName>
    <definedName name="_xlnm.Print_Titles" localSheetId="2">'XTF - Cascade OTC'!$5:$6</definedName>
    <definedName name="_xlnm.Print_Titles" localSheetId="1">'XTF Exchange Traded Funds'!$5:$6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6" i="6" l="1"/>
  <c r="M178" i="6"/>
  <c r="M180" i="6"/>
  <c r="M182" i="6"/>
  <c r="M184" i="6"/>
  <c r="M186" i="6"/>
  <c r="M188" i="6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702" i="7"/>
  <c r="L703" i="7"/>
  <c r="L704" i="7"/>
  <c r="L705" i="7"/>
  <c r="L706" i="7"/>
  <c r="L707" i="7"/>
  <c r="L708" i="7"/>
  <c r="L709" i="7"/>
  <c r="L710" i="7"/>
  <c r="L711" i="7"/>
  <c r="L712" i="7"/>
  <c r="L713" i="7"/>
  <c r="L714" i="7"/>
  <c r="L715" i="7"/>
  <c r="L716" i="7"/>
  <c r="L717" i="7"/>
  <c r="L718" i="7"/>
  <c r="L719" i="7"/>
  <c r="L720" i="7"/>
  <c r="L721" i="7"/>
  <c r="L722" i="7"/>
  <c r="L723" i="7"/>
  <c r="L724" i="7"/>
  <c r="L725" i="7"/>
  <c r="L726" i="7"/>
  <c r="L727" i="7"/>
  <c r="L728" i="7"/>
  <c r="L729" i="7"/>
  <c r="L730" i="7"/>
  <c r="L731" i="7"/>
  <c r="L732" i="7"/>
  <c r="L733" i="7"/>
  <c r="L734" i="7"/>
  <c r="L735" i="7"/>
  <c r="L736" i="7"/>
  <c r="L737" i="7"/>
  <c r="L738" i="7"/>
  <c r="L739" i="7"/>
  <c r="L740" i="7"/>
  <c r="L741" i="7"/>
  <c r="L742" i="7"/>
  <c r="L743" i="7"/>
  <c r="L744" i="7"/>
  <c r="L745" i="7"/>
  <c r="L746" i="7"/>
  <c r="L747" i="7"/>
  <c r="L748" i="7"/>
  <c r="L749" i="7"/>
  <c r="L750" i="7"/>
  <c r="L751" i="7"/>
  <c r="L752" i="7"/>
  <c r="L753" i="7"/>
  <c r="L754" i="7"/>
  <c r="L755" i="7"/>
  <c r="L756" i="7"/>
  <c r="L757" i="7"/>
  <c r="L758" i="7"/>
  <c r="L759" i="7"/>
  <c r="L760" i="7"/>
  <c r="L761" i="7"/>
  <c r="L762" i="7"/>
  <c r="L763" i="7"/>
  <c r="L764" i="7"/>
  <c r="L765" i="7"/>
  <c r="L766" i="7"/>
  <c r="L767" i="7"/>
  <c r="L768" i="7"/>
  <c r="L769" i="7"/>
  <c r="L770" i="7"/>
  <c r="L771" i="7"/>
  <c r="L772" i="7"/>
  <c r="L773" i="7"/>
  <c r="L774" i="7"/>
  <c r="L775" i="7"/>
  <c r="L776" i="7"/>
  <c r="L777" i="7"/>
  <c r="L778" i="7"/>
  <c r="L779" i="7"/>
  <c r="L780" i="7"/>
  <c r="L781" i="7"/>
  <c r="L782" i="7"/>
  <c r="L783" i="7"/>
  <c r="L784" i="7"/>
  <c r="L785" i="7"/>
  <c r="L786" i="7"/>
  <c r="L787" i="7"/>
  <c r="L788" i="7"/>
  <c r="L789" i="7"/>
  <c r="L790" i="7"/>
  <c r="L791" i="7"/>
  <c r="L792" i="7"/>
  <c r="L793" i="7"/>
  <c r="L794" i="7"/>
  <c r="L795" i="7"/>
  <c r="L796" i="7"/>
  <c r="L797" i="7"/>
  <c r="L798" i="7"/>
  <c r="L799" i="7"/>
  <c r="L800" i="7"/>
  <c r="L801" i="7"/>
  <c r="L802" i="7"/>
  <c r="L803" i="7"/>
  <c r="L804" i="7"/>
  <c r="L805" i="7"/>
  <c r="L806" i="7"/>
  <c r="L807" i="7"/>
  <c r="L808" i="7"/>
  <c r="L809" i="7"/>
  <c r="L810" i="7"/>
  <c r="L811" i="7"/>
  <c r="L812" i="7"/>
  <c r="L813" i="7"/>
  <c r="L814" i="7"/>
  <c r="L815" i="7"/>
  <c r="L816" i="7"/>
  <c r="L817" i="7"/>
  <c r="L818" i="7"/>
  <c r="L819" i="7"/>
  <c r="L820" i="7"/>
  <c r="L821" i="7"/>
  <c r="L822" i="7"/>
  <c r="L823" i="7"/>
  <c r="L824" i="7"/>
  <c r="L825" i="7"/>
  <c r="L826" i="7"/>
  <c r="L827" i="7"/>
  <c r="L828" i="7"/>
  <c r="L829" i="7"/>
  <c r="L830" i="7"/>
  <c r="L831" i="7"/>
  <c r="L832" i="7"/>
  <c r="L833" i="7"/>
  <c r="L834" i="7"/>
  <c r="L835" i="7"/>
  <c r="L836" i="7"/>
  <c r="L837" i="7"/>
  <c r="L838" i="7"/>
  <c r="L839" i="7"/>
  <c r="L840" i="7"/>
  <c r="L841" i="7"/>
  <c r="L842" i="7"/>
  <c r="L843" i="7"/>
  <c r="L844" i="7"/>
  <c r="L845" i="7"/>
  <c r="L846" i="7"/>
  <c r="L847" i="7"/>
  <c r="L848" i="7"/>
  <c r="L849" i="7"/>
  <c r="L850" i="7"/>
  <c r="L851" i="7"/>
  <c r="L852" i="7"/>
  <c r="L853" i="7"/>
  <c r="L854" i="7"/>
  <c r="L855" i="7"/>
  <c r="L856" i="7"/>
  <c r="L857" i="7"/>
  <c r="L858" i="7"/>
  <c r="L859" i="7"/>
  <c r="L860" i="7"/>
  <c r="L861" i="7"/>
  <c r="L86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746" i="7"/>
  <c r="K747" i="7"/>
  <c r="K748" i="7"/>
  <c r="K749" i="7"/>
  <c r="K750" i="7"/>
  <c r="K751" i="7"/>
  <c r="K752" i="7"/>
  <c r="K753" i="7"/>
  <c r="K754" i="7"/>
  <c r="K755" i="7"/>
  <c r="K756" i="7"/>
  <c r="K757" i="7"/>
  <c r="K758" i="7"/>
  <c r="K759" i="7"/>
  <c r="K760" i="7"/>
  <c r="K761" i="7"/>
  <c r="K762" i="7"/>
  <c r="K763" i="7"/>
  <c r="K764" i="7"/>
  <c r="K765" i="7"/>
  <c r="K766" i="7"/>
  <c r="K767" i="7"/>
  <c r="K768" i="7"/>
  <c r="K769" i="7"/>
  <c r="K770" i="7"/>
  <c r="K771" i="7"/>
  <c r="K772" i="7"/>
  <c r="K773" i="7"/>
  <c r="K774" i="7"/>
  <c r="K775" i="7"/>
  <c r="K776" i="7"/>
  <c r="K777" i="7"/>
  <c r="K778" i="7"/>
  <c r="K779" i="7"/>
  <c r="K780" i="7"/>
  <c r="K781" i="7"/>
  <c r="K782" i="7"/>
  <c r="K783" i="7"/>
  <c r="K784" i="7"/>
  <c r="K785" i="7"/>
  <c r="K786" i="7"/>
  <c r="K787" i="7"/>
  <c r="K788" i="7"/>
  <c r="K789" i="7"/>
  <c r="K790" i="7"/>
  <c r="K791" i="7"/>
  <c r="K792" i="7"/>
  <c r="K793" i="7"/>
  <c r="K794" i="7"/>
  <c r="K795" i="7"/>
  <c r="K796" i="7"/>
  <c r="K797" i="7"/>
  <c r="K798" i="7"/>
  <c r="K799" i="7"/>
  <c r="K800" i="7"/>
  <c r="K801" i="7"/>
  <c r="K802" i="7"/>
  <c r="K803" i="7"/>
  <c r="K804" i="7"/>
  <c r="K805" i="7"/>
  <c r="K806" i="7"/>
  <c r="K807" i="7"/>
  <c r="K808" i="7"/>
  <c r="K809" i="7"/>
  <c r="K810" i="7"/>
  <c r="K811" i="7"/>
  <c r="K812" i="7"/>
  <c r="K813" i="7"/>
  <c r="K814" i="7"/>
  <c r="K815" i="7"/>
  <c r="K816" i="7"/>
  <c r="K817" i="7"/>
  <c r="K818" i="7"/>
  <c r="K819" i="7"/>
  <c r="K820" i="7"/>
  <c r="K821" i="7"/>
  <c r="K822" i="7"/>
  <c r="K823" i="7"/>
  <c r="K824" i="7"/>
  <c r="K825" i="7"/>
  <c r="K826" i="7"/>
  <c r="K827" i="7"/>
  <c r="K828" i="7"/>
  <c r="K829" i="7"/>
  <c r="K830" i="7"/>
  <c r="K831" i="7"/>
  <c r="K832" i="7"/>
  <c r="K833" i="7"/>
  <c r="K834" i="7"/>
  <c r="K835" i="7"/>
  <c r="K836" i="7"/>
  <c r="K837" i="7"/>
  <c r="K838" i="7"/>
  <c r="K839" i="7"/>
  <c r="K840" i="7"/>
  <c r="K841" i="7"/>
  <c r="K842" i="7"/>
  <c r="K843" i="7"/>
  <c r="K844" i="7"/>
  <c r="K845" i="7"/>
  <c r="K846" i="7"/>
  <c r="K847" i="7"/>
  <c r="K848" i="7"/>
  <c r="K849" i="7"/>
  <c r="K850" i="7"/>
  <c r="K851" i="7"/>
  <c r="K852" i="7"/>
  <c r="K853" i="7"/>
  <c r="K854" i="7"/>
  <c r="K855" i="7"/>
  <c r="K856" i="7"/>
  <c r="K857" i="7"/>
  <c r="K858" i="7"/>
  <c r="K859" i="7"/>
  <c r="K860" i="7"/>
  <c r="K861" i="7"/>
  <c r="K862" i="7"/>
  <c r="I863" i="7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7" i="6"/>
  <c r="M179" i="6"/>
  <c r="M181" i="6"/>
  <c r="M183" i="6"/>
  <c r="M185" i="6"/>
  <c r="M18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F128" i="6"/>
  <c r="E128" i="6"/>
  <c r="E129" i="6"/>
  <c r="E130" i="6"/>
  <c r="E131" i="6"/>
  <c r="E132" i="6"/>
  <c r="E133" i="6"/>
  <c r="E134" i="6"/>
  <c r="E135" i="6"/>
  <c r="E28" i="6"/>
  <c r="H615" i="7"/>
  <c r="H844" i="7"/>
  <c r="H411" i="7"/>
  <c r="H589" i="7"/>
  <c r="H401" i="7"/>
  <c r="H777" i="7"/>
  <c r="H673" i="7"/>
  <c r="H845" i="7"/>
  <c r="H712" i="7"/>
  <c r="H760" i="7"/>
  <c r="H846" i="7"/>
  <c r="H770" i="7"/>
  <c r="H847" i="7"/>
  <c r="H848" i="7"/>
  <c r="H849" i="7"/>
  <c r="H778" i="7"/>
  <c r="H473" i="7"/>
  <c r="H693" i="7"/>
  <c r="H756" i="7"/>
  <c r="H850" i="7"/>
  <c r="H786" i="7"/>
  <c r="H774" i="7"/>
  <c r="H762" i="7"/>
  <c r="H851" i="7"/>
  <c r="H852" i="7"/>
  <c r="H853" i="7"/>
  <c r="H772" i="7"/>
  <c r="H854" i="7"/>
  <c r="H523" i="7"/>
  <c r="H855" i="7"/>
  <c r="H856" i="7"/>
  <c r="H857" i="7"/>
  <c r="H757" i="7"/>
  <c r="H606" i="7"/>
  <c r="H858" i="7"/>
  <c r="H859" i="7"/>
  <c r="H779" i="7"/>
  <c r="H684" i="7"/>
  <c r="H753" i="7"/>
  <c r="H860" i="7"/>
  <c r="H861" i="7"/>
  <c r="H862" i="7"/>
  <c r="H615" i="2"/>
  <c r="H839" i="2"/>
  <c r="H411" i="2"/>
  <c r="H589" i="2"/>
  <c r="H401" i="2"/>
  <c r="H777" i="2"/>
  <c r="H673" i="2"/>
  <c r="H847" i="2"/>
  <c r="H712" i="2"/>
  <c r="H760" i="2"/>
  <c r="H851" i="2"/>
  <c r="H770" i="2"/>
  <c r="H846" i="2"/>
  <c r="H843" i="2"/>
  <c r="H845" i="2"/>
  <c r="H778" i="2"/>
  <c r="H473" i="2"/>
  <c r="H693" i="2"/>
  <c r="H756" i="2"/>
  <c r="H855" i="2"/>
  <c r="H786" i="2"/>
  <c r="H774" i="2"/>
  <c r="H762" i="2"/>
  <c r="H853" i="2"/>
  <c r="H857" i="2"/>
  <c r="H854" i="2"/>
  <c r="H772" i="2"/>
  <c r="H852" i="2"/>
  <c r="H523" i="2"/>
  <c r="H842" i="2"/>
  <c r="H832" i="2"/>
  <c r="H856" i="2"/>
  <c r="H757" i="2"/>
  <c r="H606" i="2"/>
  <c r="H841" i="2"/>
  <c r="H840" i="2"/>
  <c r="H779" i="2"/>
  <c r="H684" i="2"/>
  <c r="H753" i="2"/>
  <c r="H823" i="2"/>
  <c r="H803" i="2"/>
  <c r="H805" i="2"/>
  <c r="H833" i="2"/>
  <c r="H707" i="2"/>
  <c r="H743" i="2"/>
  <c r="H742" i="2"/>
  <c r="H750" i="2"/>
  <c r="H783" i="2"/>
  <c r="H844" i="2"/>
  <c r="H809" i="2"/>
  <c r="H797" i="2"/>
  <c r="H718" i="2"/>
  <c r="H821" i="2"/>
  <c r="H598" i="2"/>
  <c r="H848" i="2"/>
  <c r="H794" i="2"/>
  <c r="H241" i="7"/>
  <c r="H647" i="7"/>
  <c r="H782" i="7"/>
  <c r="H648" i="7"/>
  <c r="H568" i="7"/>
  <c r="H843" i="7"/>
  <c r="H842" i="7"/>
  <c r="H841" i="7"/>
  <c r="H652" i="7"/>
  <c r="H728" i="7"/>
  <c r="H840" i="7"/>
  <c r="H839" i="7"/>
  <c r="H838" i="7"/>
  <c r="H837" i="7"/>
  <c r="H836" i="7"/>
  <c r="H835" i="7"/>
  <c r="H262" i="7"/>
  <c r="H721" i="7"/>
  <c r="H834" i="7"/>
  <c r="H699" i="7"/>
  <c r="H833" i="7"/>
  <c r="H832" i="7"/>
  <c r="H584" i="7"/>
  <c r="H831" i="7"/>
  <c r="H830" i="7"/>
  <c r="H829" i="7"/>
  <c r="H726" i="7"/>
  <c r="H598" i="7"/>
  <c r="H828" i="7"/>
  <c r="H827" i="7"/>
  <c r="H826" i="7"/>
  <c r="H825" i="7"/>
  <c r="H763" i="7"/>
  <c r="H718" i="7"/>
  <c r="H824" i="7"/>
  <c r="H823" i="7"/>
  <c r="H822" i="7"/>
  <c r="H821" i="7"/>
  <c r="H820" i="7"/>
  <c r="H819" i="7"/>
  <c r="H818" i="7"/>
  <c r="H783" i="7"/>
  <c r="H817" i="7"/>
  <c r="H750" i="7"/>
  <c r="H816" i="7"/>
  <c r="H742" i="7"/>
  <c r="H711" i="7"/>
  <c r="H700" i="7"/>
  <c r="H775" i="7"/>
  <c r="H815" i="7"/>
  <c r="H715" i="7"/>
  <c r="H814" i="7"/>
  <c r="H621" i="7"/>
  <c r="H602" i="7"/>
  <c r="H609" i="7"/>
  <c r="H600" i="7"/>
  <c r="H616" i="7"/>
  <c r="H813" i="7"/>
  <c r="H538" i="7"/>
  <c r="H751" i="7"/>
  <c r="H812" i="7"/>
  <c r="H546" i="7"/>
  <c r="H785" i="7"/>
  <c r="H748" i="7"/>
  <c r="H504" i="7"/>
  <c r="H743" i="7"/>
  <c r="H668" i="7"/>
  <c r="H707" i="7"/>
  <c r="H685" i="7"/>
  <c r="H811" i="7"/>
  <c r="H771" i="7"/>
  <c r="H367" i="7"/>
  <c r="H764" i="7"/>
  <c r="H761" i="7"/>
  <c r="H755" i="7"/>
  <c r="H759" i="7"/>
  <c r="H736" i="7"/>
  <c r="H810" i="7"/>
  <c r="H511" i="7"/>
  <c r="H809" i="7"/>
  <c r="H562" i="7"/>
  <c r="H713" i="7"/>
  <c r="H585" i="7"/>
  <c r="H808" i="7"/>
  <c r="H661" i="7"/>
  <c r="H612" i="7"/>
  <c r="H739" i="7"/>
  <c r="H740" i="7"/>
  <c r="H676" i="7"/>
  <c r="H651" i="7"/>
  <c r="H807" i="7"/>
  <c r="H426" i="7"/>
  <c r="H806" i="7"/>
  <c r="H805" i="7"/>
  <c r="H776" i="7"/>
  <c r="H666" i="7"/>
  <c r="H804" i="7"/>
  <c r="H620" i="7"/>
  <c r="H324" i="7"/>
  <c r="H672" i="7"/>
  <c r="H596" i="7"/>
  <c r="H803" i="7"/>
  <c r="H671" i="7"/>
  <c r="H709" i="7"/>
  <c r="H403" i="7"/>
  <c r="H745" i="7"/>
  <c r="H573" i="7"/>
  <c r="H735" i="7"/>
  <c r="H723" i="7"/>
  <c r="H749" i="7"/>
  <c r="H769" i="7"/>
  <c r="H768" i="7"/>
  <c r="H687" i="7"/>
  <c r="H702" i="7"/>
  <c r="H704" i="7"/>
  <c r="H432" i="7"/>
  <c r="H451" i="7"/>
  <c r="H696" i="7"/>
  <c r="H766" i="7"/>
  <c r="H646" i="7"/>
  <c r="H744" i="7"/>
  <c r="H747" i="7"/>
  <c r="H802" i="7"/>
  <c r="H583" i="7"/>
  <c r="H613" i="7"/>
  <c r="H664" i="7"/>
  <c r="H635" i="7"/>
  <c r="H678" i="7"/>
  <c r="H453" i="7"/>
  <c r="H688" i="7"/>
  <c r="H543" i="7"/>
  <c r="H674" i="7"/>
  <c r="H692" i="7"/>
  <c r="H682" i="7"/>
  <c r="H376" i="7"/>
  <c r="H629" i="7"/>
  <c r="H732" i="7"/>
  <c r="H605" i="7"/>
  <c r="H471" i="7"/>
  <c r="H730" i="7"/>
  <c r="H623" i="7"/>
  <c r="H639" i="7"/>
  <c r="H632" i="7"/>
  <c r="H656" i="7"/>
  <c r="H642" i="7"/>
  <c r="H714" i="7"/>
  <c r="H509" i="7"/>
  <c r="H405" i="7"/>
  <c r="H567" i="7"/>
  <c r="H657" i="7"/>
  <c r="H773" i="7"/>
  <c r="H582" i="7"/>
  <c r="H737" i="7"/>
  <c r="H734" i="7"/>
  <c r="H617" i="7"/>
  <c r="H680" i="7"/>
  <c r="H618" i="7"/>
  <c r="H643" i="7"/>
  <c r="H339" i="7"/>
  <c r="H725" i="7"/>
  <c r="H467" i="7"/>
  <c r="H719" i="7"/>
  <c r="H722" i="7"/>
  <c r="H801" i="7"/>
  <c r="H579" i="7"/>
  <c r="H544" i="7"/>
  <c r="H741" i="7"/>
  <c r="H633" i="7"/>
  <c r="H698" i="7"/>
  <c r="H531" i="7"/>
  <c r="H663" i="7"/>
  <c r="H321" i="7"/>
  <c r="H729" i="7"/>
  <c r="H746" i="7"/>
  <c r="H738" i="7"/>
  <c r="H733" i="7"/>
  <c r="H541" i="7"/>
  <c r="H800" i="7"/>
  <c r="H767" i="7"/>
  <c r="H536" i="7"/>
  <c r="H387" i="7"/>
  <c r="H478" i="7"/>
  <c r="H683" i="7"/>
  <c r="H452" i="7"/>
  <c r="H706" i="7"/>
  <c r="H681" i="7"/>
  <c r="H520" i="7"/>
  <c r="H487" i="7"/>
  <c r="H717" i="7"/>
  <c r="H645" i="7"/>
  <c r="H622" i="7"/>
  <c r="H495" i="7"/>
  <c r="H659" i="7"/>
  <c r="H441" i="7"/>
  <c r="H799" i="7"/>
  <c r="H379" i="7"/>
  <c r="H765" i="7"/>
  <c r="H603" i="7"/>
  <c r="H510" i="7"/>
  <c r="H625" i="7"/>
  <c r="H564" i="7"/>
  <c r="H464" i="7"/>
  <c r="H246" i="7"/>
  <c r="H549" i="7"/>
  <c r="H650" i="7"/>
  <c r="H640" i="7"/>
  <c r="H660" i="7"/>
  <c r="H459" i="7"/>
  <c r="H710" i="7"/>
  <c r="H798" i="7"/>
  <c r="H406" i="7"/>
  <c r="H518" i="7"/>
  <c r="H634" i="7"/>
  <c r="H576" i="7"/>
  <c r="H537" i="7"/>
  <c r="H655" i="7"/>
  <c r="H797" i="7"/>
  <c r="H644" i="7"/>
  <c r="H533" i="7"/>
  <c r="H572" i="7"/>
  <c r="H558" i="7"/>
  <c r="H716" i="7"/>
  <c r="H466" i="7"/>
  <c r="H720" i="7"/>
  <c r="H513" i="7"/>
  <c r="H428" i="7"/>
  <c r="H594" i="7"/>
  <c r="H481" i="7"/>
  <c r="H439" i="7"/>
  <c r="H440" i="7"/>
  <c r="H474" i="7"/>
  <c r="H457" i="7"/>
  <c r="H689" i="7"/>
  <c r="H690" i="7"/>
  <c r="H402" i="7"/>
  <c r="H211" i="7"/>
  <c r="H554" i="7"/>
  <c r="H653" i="7"/>
  <c r="H293" i="7"/>
  <c r="H608" i="7"/>
  <c r="H414" i="7"/>
  <c r="H601" i="7"/>
  <c r="H527" i="7"/>
  <c r="H590" i="7"/>
  <c r="H610" i="7"/>
  <c r="H580" i="7"/>
  <c r="H378" i="7"/>
  <c r="H784" i="7"/>
  <c r="H503" i="7"/>
  <c r="H519" i="7"/>
  <c r="H530" i="7"/>
  <c r="H499" i="7"/>
  <c r="H348" i="7"/>
  <c r="H447" i="7"/>
  <c r="H314" i="7"/>
  <c r="H243" i="7"/>
  <c r="H638" i="7"/>
  <c r="H560" i="7"/>
  <c r="H703" i="7"/>
  <c r="H566" i="7"/>
  <c r="H588" i="7"/>
  <c r="H284" i="7"/>
  <c r="H591" i="7"/>
  <c r="H231" i="7"/>
  <c r="H796" i="7"/>
  <c r="H636" i="7"/>
  <c r="H754" i="7"/>
  <c r="H460" i="7"/>
  <c r="H724" i="7"/>
  <c r="H611" i="7"/>
  <c r="H780" i="7"/>
  <c r="H551" i="7"/>
  <c r="H407" i="7"/>
  <c r="H534" i="7"/>
  <c r="H260" i="7"/>
  <c r="H565" i="7"/>
  <c r="H315" i="7"/>
  <c r="H545" i="7"/>
  <c r="H470" i="7"/>
  <c r="H485" i="7"/>
  <c r="H515" i="7"/>
  <c r="H701" i="7"/>
  <c r="H670" i="7"/>
  <c r="H626" i="7"/>
  <c r="H795" i="7"/>
  <c r="H794" i="7"/>
  <c r="H237" i="7"/>
  <c r="H708" i="7"/>
  <c r="H793" i="7"/>
  <c r="H421" i="7"/>
  <c r="H389" i="7"/>
  <c r="H320" i="7"/>
  <c r="H667" i="7"/>
  <c r="H494" i="7"/>
  <c r="H525" i="7"/>
  <c r="H157" i="7"/>
  <c r="H522" i="7"/>
  <c r="H662" i="7"/>
  <c r="H752" i="7"/>
  <c r="H555" i="7"/>
  <c r="H599" i="7"/>
  <c r="H695" i="7"/>
  <c r="H419" i="7"/>
  <c r="H649" i="7"/>
  <c r="H677" i="7"/>
  <c r="H413" i="7"/>
  <c r="H517" i="7"/>
  <c r="H528" i="7"/>
  <c r="H593" i="7"/>
  <c r="H423" i="7"/>
  <c r="H521" i="7"/>
  <c r="H336" i="7"/>
  <c r="H408" i="7"/>
  <c r="H792" i="7"/>
  <c r="H123" i="7"/>
  <c r="H500" i="7"/>
  <c r="H369" i="7"/>
  <c r="H641" i="7"/>
  <c r="H691" i="7"/>
  <c r="H547" i="7"/>
  <c r="H697" i="7"/>
  <c r="H512" i="7"/>
  <c r="H393" i="7"/>
  <c r="H461" i="7"/>
  <c r="H578" i="7"/>
  <c r="H586" i="7"/>
  <c r="H252" i="7"/>
  <c r="H263" i="7"/>
  <c r="H614" i="7"/>
  <c r="H791" i="7"/>
  <c r="H508" i="7"/>
  <c r="H385" i="7"/>
  <c r="H409" i="7"/>
  <c r="H482" i="7"/>
  <c r="H540" i="7"/>
  <c r="H563" i="7"/>
  <c r="H705" i="7"/>
  <c r="H490" i="7"/>
  <c r="H624" i="7"/>
  <c r="H364" i="7"/>
  <c r="H271" i="7"/>
  <c r="H484" i="7"/>
  <c r="H373" i="7"/>
  <c r="H587" i="7"/>
  <c r="H790" i="7"/>
  <c r="H256" i="7"/>
  <c r="H496" i="7"/>
  <c r="H431" i="7"/>
  <c r="H404" i="7"/>
  <c r="H516" i="7"/>
  <c r="H259" i="7"/>
  <c r="H251" i="7"/>
  <c r="H374" i="7"/>
  <c r="H491" i="7"/>
  <c r="H463" i="7"/>
  <c r="H371" i="7"/>
  <c r="H382" i="7"/>
  <c r="H665" i="7"/>
  <c r="H630" i="7"/>
  <c r="H338" i="7"/>
  <c r="H669" i="7"/>
  <c r="H358" i="7"/>
  <c r="H193" i="7"/>
  <c r="H654" i="7"/>
  <c r="H469" i="7"/>
  <c r="H180" i="7"/>
  <c r="H577" i="7"/>
  <c r="H449" i="7"/>
  <c r="H727" i="7"/>
  <c r="H524" i="7"/>
  <c r="H182" i="7"/>
  <c r="H366" i="7"/>
  <c r="H437" i="7"/>
  <c r="H282" i="7"/>
  <c r="H286" i="7"/>
  <c r="H548" i="7"/>
  <c r="H628" i="7"/>
  <c r="H526" i="7"/>
  <c r="H501" i="7"/>
  <c r="H781" i="7"/>
  <c r="H302" i="7"/>
  <c r="H627" i="7"/>
  <c r="H476" i="7"/>
  <c r="H417" i="7"/>
  <c r="H446" i="7"/>
  <c r="H396" i="7"/>
  <c r="H386" i="7"/>
  <c r="H557" i="7"/>
  <c r="H383" i="7"/>
  <c r="H475" i="7"/>
  <c r="H301" i="7"/>
  <c r="H686" i="7"/>
  <c r="H218" i="7"/>
  <c r="H532" i="7"/>
  <c r="H569" i="7"/>
  <c r="H418" i="7"/>
  <c r="H161" i="7"/>
  <c r="H203" i="7"/>
  <c r="H427" i="7"/>
  <c r="H574" i="7"/>
  <c r="H758" i="7"/>
  <c r="H619" i="7"/>
  <c r="H448" i="7"/>
  <c r="H575" i="7"/>
  <c r="H362" i="7"/>
  <c r="H390" i="7"/>
  <c r="H607" i="7"/>
  <c r="H357" i="7"/>
  <c r="H631" i="7"/>
  <c r="H571" i="7"/>
  <c r="H299" i="7"/>
  <c r="H368" i="7"/>
  <c r="H381" i="7"/>
  <c r="H556" i="7"/>
  <c r="H345" i="7"/>
  <c r="H462" i="7"/>
  <c r="H489" i="7"/>
  <c r="H552" i="7"/>
  <c r="H279" i="7"/>
  <c r="H412" i="7"/>
  <c r="H398" i="7"/>
  <c r="H342" i="7"/>
  <c r="H535" i="7"/>
  <c r="H323" i="7"/>
  <c r="H507" i="7"/>
  <c r="H106" i="7"/>
  <c r="H483" i="7"/>
  <c r="H434" i="7"/>
  <c r="H346" i="7"/>
  <c r="H450" i="7"/>
  <c r="H281" i="7"/>
  <c r="H354" i="7"/>
  <c r="H604" i="7"/>
  <c r="H264" i="7"/>
  <c r="H559" i="7"/>
  <c r="H334" i="7"/>
  <c r="H187" i="7"/>
  <c r="H240" i="7"/>
  <c r="H442" i="7"/>
  <c r="H288" i="7"/>
  <c r="H430" i="7"/>
  <c r="H316" i="7"/>
  <c r="H395" i="7"/>
  <c r="H422" i="7"/>
  <c r="H550" i="7"/>
  <c r="H233" i="7"/>
  <c r="H592" i="7"/>
  <c r="H352" i="7"/>
  <c r="H433" i="7"/>
  <c r="H242" i="7"/>
  <c r="H232" i="7"/>
  <c r="H443" i="7"/>
  <c r="H225" i="7"/>
  <c r="H416" i="7"/>
  <c r="H236" i="7"/>
  <c r="H308" i="7"/>
  <c r="H456" i="7"/>
  <c r="H391" i="7"/>
  <c r="H438" i="7"/>
  <c r="H498" i="7"/>
  <c r="H250" i="7"/>
  <c r="H344" i="7"/>
  <c r="H283" i="7"/>
  <c r="H191" i="7"/>
  <c r="H492" i="7"/>
  <c r="H479" i="7"/>
  <c r="H370" i="7"/>
  <c r="H410" i="7"/>
  <c r="H300" i="7"/>
  <c r="H502" i="7"/>
  <c r="H397" i="7"/>
  <c r="H253" i="7"/>
  <c r="H477" i="7"/>
  <c r="H581" i="7"/>
  <c r="H295" i="7"/>
  <c r="H332" i="7"/>
  <c r="H267" i="7"/>
  <c r="H350" i="7"/>
  <c r="H505" i="7"/>
  <c r="H221" i="7"/>
  <c r="H202" i="7"/>
  <c r="H675" i="7"/>
  <c r="H356" i="7"/>
  <c r="H679" i="7"/>
  <c r="H480" i="7"/>
  <c r="H343" i="7"/>
  <c r="H436" i="7"/>
  <c r="H322" i="7"/>
  <c r="H444" i="7"/>
  <c r="H360" i="7"/>
  <c r="H121" i="7"/>
  <c r="H327" i="7"/>
  <c r="H468" i="7"/>
  <c r="H597" i="7"/>
  <c r="H435" i="7"/>
  <c r="H207" i="7"/>
  <c r="H287" i="7"/>
  <c r="H198" i="7"/>
  <c r="H194" i="7"/>
  <c r="H215" i="7"/>
  <c r="H303" i="7"/>
  <c r="H172" i="7"/>
  <c r="H529" i="7"/>
  <c r="H196" i="7"/>
  <c r="H454" i="7"/>
  <c r="H153" i="7"/>
  <c r="H329" i="7"/>
  <c r="H219" i="7"/>
  <c r="H235" i="7"/>
  <c r="H318" i="7"/>
  <c r="H337" i="7"/>
  <c r="H333" i="7"/>
  <c r="H224" i="7"/>
  <c r="H170" i="7"/>
  <c r="H465" i="7"/>
  <c r="H363" i="7"/>
  <c r="H228" i="7"/>
  <c r="H309" i="7"/>
  <c r="H375" i="7"/>
  <c r="H351" i="7"/>
  <c r="H380" i="7"/>
  <c r="H280" i="7"/>
  <c r="H361" i="7"/>
  <c r="H229" i="7"/>
  <c r="H325" i="7"/>
  <c r="H353" i="7"/>
  <c r="H347" i="7"/>
  <c r="H298" i="7"/>
  <c r="H486" i="7"/>
  <c r="H291" i="7"/>
  <c r="H694" i="7"/>
  <c r="H392" i="7"/>
  <c r="H165" i="7"/>
  <c r="H269" i="7"/>
  <c r="H312" i="7"/>
  <c r="H420" i="7"/>
  <c r="H183" i="7"/>
  <c r="H384" i="7"/>
  <c r="H296" i="7"/>
  <c r="H245" i="7"/>
  <c r="H429" i="7"/>
  <c r="H227" i="7"/>
  <c r="H335" i="7"/>
  <c r="H330" i="7"/>
  <c r="H248" i="7"/>
  <c r="H307" i="7"/>
  <c r="H570" i="7"/>
  <c r="H135" i="7"/>
  <c r="H190" i="7"/>
  <c r="H425" i="7"/>
  <c r="H164" i="7"/>
  <c r="H311" i="7"/>
  <c r="H789" i="7"/>
  <c r="H788" i="7"/>
  <c r="H210" i="7"/>
  <c r="H234" i="7"/>
  <c r="H273" i="7"/>
  <c r="H399" i="7"/>
  <c r="H497" i="7"/>
  <c r="H277" i="7"/>
  <c r="H147" i="7"/>
  <c r="H506" i="7"/>
  <c r="H561" i="7"/>
  <c r="H275" i="7"/>
  <c r="H177" i="7"/>
  <c r="H731" i="7"/>
  <c r="H539" i="7"/>
  <c r="H331" i="7"/>
  <c r="H204" i="7"/>
  <c r="H455" i="7"/>
  <c r="H424" i="7"/>
  <c r="H304" i="7"/>
  <c r="H238" i="7"/>
  <c r="H493" i="7"/>
  <c r="H514" i="7"/>
  <c r="H169" i="7"/>
  <c r="H306" i="7"/>
  <c r="H128" i="7"/>
  <c r="H415" i="7"/>
  <c r="H349" i="7"/>
  <c r="H189" i="7"/>
  <c r="H127" i="7"/>
  <c r="H108" i="7"/>
  <c r="H359" i="7"/>
  <c r="H787" i="7"/>
  <c r="H595" i="7"/>
  <c r="H637" i="7"/>
  <c r="H472" i="7"/>
  <c r="H294" i="7"/>
  <c r="H372" i="7"/>
  <c r="H178" i="7"/>
  <c r="H195" i="7"/>
  <c r="H400" i="7"/>
  <c r="H488" i="7"/>
  <c r="H326" i="7"/>
  <c r="H290" i="7"/>
  <c r="H162" i="7"/>
  <c r="H171" i="7"/>
  <c r="H289" i="7"/>
  <c r="H249" i="7"/>
  <c r="H365" i="7"/>
  <c r="H173" i="7"/>
  <c r="H223" i="7"/>
  <c r="H197" i="7"/>
  <c r="H167" i="7"/>
  <c r="H199" i="7"/>
  <c r="H313" i="7"/>
  <c r="H255" i="7"/>
  <c r="H445" i="7"/>
  <c r="H542" i="7"/>
  <c r="H119" i="7"/>
  <c r="H226" i="7"/>
  <c r="H184" i="7"/>
  <c r="H144" i="7"/>
  <c r="H84" i="7"/>
  <c r="H340" i="7"/>
  <c r="H261" i="7"/>
  <c r="H142" i="7"/>
  <c r="H268" i="7"/>
  <c r="H205" i="7"/>
  <c r="H185" i="7"/>
  <c r="H317" i="7"/>
  <c r="H114" i="7"/>
  <c r="H214" i="7"/>
  <c r="H244" i="7"/>
  <c r="H377" i="7"/>
  <c r="H175" i="7"/>
  <c r="H230" i="7"/>
  <c r="H141" i="7"/>
  <c r="H285" i="7"/>
  <c r="H355" i="7"/>
  <c r="H139" i="7"/>
  <c r="H213" i="7"/>
  <c r="H388" i="7"/>
  <c r="H206" i="7"/>
  <c r="H107" i="7"/>
  <c r="H266" i="7"/>
  <c r="H216" i="7"/>
  <c r="H341" i="7"/>
  <c r="H111" i="7"/>
  <c r="H155" i="7"/>
  <c r="H220" i="7"/>
  <c r="H265" i="7"/>
  <c r="H188" i="7"/>
  <c r="H258" i="7"/>
  <c r="H88" i="7"/>
  <c r="H134" i="7"/>
  <c r="H319" i="7"/>
  <c r="H75" i="7"/>
  <c r="H292" i="7"/>
  <c r="H174" i="7"/>
  <c r="H137" i="7"/>
  <c r="H254" i="7"/>
  <c r="H310" i="7"/>
  <c r="H97" i="7"/>
  <c r="H98" i="7"/>
  <c r="H181" i="7"/>
  <c r="H239" i="7"/>
  <c r="H120" i="7"/>
  <c r="H116" i="7"/>
  <c r="H82" i="7"/>
  <c r="H270" i="7"/>
  <c r="H272" i="7"/>
  <c r="H276" i="7"/>
  <c r="H149" i="7"/>
  <c r="H166" i="7"/>
  <c r="H151" i="7"/>
  <c r="H156" i="7"/>
  <c r="H92" i="7"/>
  <c r="H158" i="7"/>
  <c r="H186" i="7"/>
  <c r="H145" i="7"/>
  <c r="H80" i="7"/>
  <c r="H105" i="7"/>
  <c r="H247" i="7"/>
  <c r="H257" i="7"/>
  <c r="H102" i="7"/>
  <c r="H124" i="7"/>
  <c r="H117" i="7"/>
  <c r="H143" i="7"/>
  <c r="H96" i="7"/>
  <c r="H168" i="7"/>
  <c r="H163" i="7"/>
  <c r="H179" i="7"/>
  <c r="H200" i="7"/>
  <c r="H133" i="7"/>
  <c r="H328" i="7"/>
  <c r="H129" i="7"/>
  <c r="H208" i="7"/>
  <c r="H55" i="7"/>
  <c r="H85" i="7"/>
  <c r="H176" i="7"/>
  <c r="H159" i="7"/>
  <c r="H109" i="7"/>
  <c r="H154" i="7"/>
  <c r="H104" i="7"/>
  <c r="H110" i="7"/>
  <c r="H152" i="7"/>
  <c r="H52" i="7"/>
  <c r="H140" i="7"/>
  <c r="H658" i="7"/>
  <c r="H217" i="7"/>
  <c r="H160" i="7"/>
  <c r="H91" i="7"/>
  <c r="H192" i="7"/>
  <c r="H47" i="7"/>
  <c r="H126" i="7"/>
  <c r="H138" i="7"/>
  <c r="H122" i="7"/>
  <c r="H132" i="7"/>
  <c r="H394" i="7"/>
  <c r="H278" i="7"/>
  <c r="H136" i="7"/>
  <c r="H101" i="7"/>
  <c r="H274" i="7"/>
  <c r="H125" i="7"/>
  <c r="H78" i="7"/>
  <c r="H17" i="7"/>
  <c r="H148" i="7"/>
  <c r="H201" i="7"/>
  <c r="H93" i="7"/>
  <c r="H131" i="7"/>
  <c r="H74" i="7"/>
  <c r="H79" i="7"/>
  <c r="H146" i="7"/>
  <c r="H130" i="7"/>
  <c r="H90" i="7"/>
  <c r="H222" i="7"/>
  <c r="H212" i="7"/>
  <c r="H553" i="7"/>
  <c r="H70" i="7"/>
  <c r="H297" i="7"/>
  <c r="H209" i="7"/>
  <c r="H72" i="7"/>
  <c r="H56" i="7"/>
  <c r="H305" i="7"/>
  <c r="H33" i="7"/>
  <c r="H112" i="7"/>
  <c r="H50" i="7"/>
  <c r="H76" i="7"/>
  <c r="H115" i="7"/>
  <c r="H103" i="7"/>
  <c r="H35" i="7"/>
  <c r="H69" i="7"/>
  <c r="H73" i="7"/>
  <c r="H38" i="7"/>
  <c r="H95" i="7"/>
  <c r="H45" i="7"/>
  <c r="H77" i="7"/>
  <c r="H86" i="7"/>
  <c r="H113" i="7"/>
  <c r="H81" i="7"/>
  <c r="H63" i="7"/>
  <c r="H65" i="7"/>
  <c r="H62" i="7"/>
  <c r="H66" i="7"/>
  <c r="H60" i="7"/>
  <c r="H87" i="7"/>
  <c r="H71" i="7"/>
  <c r="H67" i="7"/>
  <c r="H29" i="7"/>
  <c r="H150" i="7"/>
  <c r="H99" i="7"/>
  <c r="H57" i="7"/>
  <c r="H59" i="7"/>
  <c r="H94" i="7"/>
  <c r="H27" i="7"/>
  <c r="H118" i="7"/>
  <c r="H83" i="7"/>
  <c r="H51" i="7"/>
  <c r="H458" i="7"/>
  <c r="H31" i="7"/>
  <c r="H64" i="7"/>
  <c r="H37" i="7"/>
  <c r="H40" i="7"/>
  <c r="H54" i="7"/>
  <c r="H61" i="7"/>
  <c r="H42" i="7"/>
  <c r="H89" i="7"/>
  <c r="H58" i="7"/>
  <c r="H46" i="7"/>
  <c r="H100" i="7"/>
  <c r="H68" i="7"/>
  <c r="H53" i="7"/>
  <c r="H41" i="7"/>
  <c r="H34" i="7"/>
  <c r="H30" i="7"/>
  <c r="H32" i="7"/>
  <c r="H39" i="7"/>
  <c r="H36" i="7"/>
  <c r="H49" i="7"/>
  <c r="H48" i="7"/>
  <c r="H28" i="7"/>
  <c r="H23" i="7"/>
  <c r="H43" i="7"/>
  <c r="H11" i="7"/>
  <c r="H20" i="7"/>
  <c r="H44" i="7"/>
  <c r="H25" i="7"/>
  <c r="H15" i="7"/>
  <c r="H21" i="7"/>
  <c r="H26" i="7"/>
  <c r="H24" i="7"/>
  <c r="H18" i="7"/>
  <c r="H14" i="7"/>
  <c r="H16" i="7"/>
  <c r="H22" i="7"/>
  <c r="H19" i="7"/>
  <c r="H9" i="7"/>
  <c r="H13" i="7"/>
  <c r="H12" i="7"/>
  <c r="H8" i="7"/>
  <c r="H10" i="7"/>
  <c r="H7" i="7"/>
  <c r="G863" i="2"/>
  <c r="L473" i="7"/>
  <c r="K473" i="7"/>
  <c r="J863" i="7"/>
  <c r="H584" i="2"/>
  <c r="H817" i="2"/>
  <c r="G42" i="8"/>
  <c r="E8" i="8"/>
  <c r="E18" i="8"/>
  <c r="E21" i="8"/>
  <c r="E19" i="8"/>
  <c r="E16" i="8"/>
  <c r="E20" i="8"/>
  <c r="J189" i="6"/>
  <c r="L189" i="6" s="1"/>
  <c r="G189" i="6"/>
  <c r="D189" i="6"/>
  <c r="E30" i="6"/>
  <c r="E82" i="6"/>
  <c r="E95" i="6"/>
  <c r="E83" i="6"/>
  <c r="E118" i="6"/>
  <c r="E81" i="6"/>
  <c r="E175" i="6"/>
  <c r="E156" i="6"/>
  <c r="E167" i="6"/>
  <c r="E103" i="6"/>
  <c r="E86" i="6"/>
  <c r="E148" i="6"/>
  <c r="E64" i="6"/>
  <c r="E44" i="6"/>
  <c r="E149" i="6"/>
  <c r="E181" i="6"/>
  <c r="E146" i="6"/>
  <c r="E52" i="6"/>
  <c r="E172" i="6"/>
  <c r="E174" i="6"/>
  <c r="E91" i="6"/>
  <c r="E115" i="6"/>
  <c r="E144" i="6"/>
  <c r="E170" i="6"/>
  <c r="E104" i="6"/>
  <c r="E77" i="6"/>
  <c r="E138" i="6"/>
  <c r="E183" i="6"/>
  <c r="E152" i="6"/>
  <c r="K262" i="7"/>
  <c r="L262" i="7"/>
  <c r="H611" i="2"/>
  <c r="H447" i="2"/>
  <c r="H653" i="2"/>
  <c r="H716" i="2"/>
  <c r="H640" i="2"/>
  <c r="H645" i="2"/>
  <c r="H746" i="2"/>
  <c r="H643" i="2"/>
  <c r="H639" i="2"/>
  <c r="H664" i="2"/>
  <c r="H749" i="2"/>
  <c r="H806" i="2"/>
  <c r="H825" i="2"/>
  <c r="H546" i="2"/>
  <c r="H822" i="2"/>
  <c r="H721" i="2"/>
  <c r="H262" i="2"/>
  <c r="H790" i="2"/>
  <c r="H810" i="2"/>
  <c r="H830" i="2"/>
  <c r="H782" i="2"/>
  <c r="H647" i="2"/>
  <c r="H824" i="2"/>
  <c r="H699" i="2"/>
  <c r="H787" i="2"/>
  <c r="J863" i="2"/>
  <c r="E9" i="6"/>
  <c r="E13" i="6"/>
  <c r="H860" i="2"/>
  <c r="H859" i="2"/>
  <c r="H800" i="2"/>
  <c r="H726" i="2"/>
  <c r="H826" i="2"/>
  <c r="H850" i="2"/>
  <c r="H763" i="2"/>
  <c r="H820" i="2"/>
  <c r="H789" i="2"/>
  <c r="H808" i="2"/>
  <c r="L401" i="7"/>
  <c r="K401" i="7"/>
  <c r="L411" i="7"/>
  <c r="K411" i="7"/>
  <c r="L241" i="7"/>
  <c r="K241" i="7"/>
  <c r="H241" i="2"/>
  <c r="B863" i="2"/>
  <c r="H648" i="2"/>
  <c r="H568" i="2"/>
  <c r="H791" i="2"/>
  <c r="H861" i="2"/>
  <c r="H793" i="2"/>
  <c r="H652" i="2"/>
  <c r="H728" i="2"/>
  <c r="H827" i="2"/>
  <c r="H798" i="2"/>
  <c r="H802" i="2"/>
  <c r="H711" i="2"/>
  <c r="H700" i="2"/>
  <c r="H775" i="2"/>
  <c r="H801" i="2"/>
  <c r="H715" i="2"/>
  <c r="H816" i="2"/>
  <c r="H621" i="2"/>
  <c r="H602" i="2"/>
  <c r="H609" i="2"/>
  <c r="H600" i="2"/>
  <c r="H616" i="2"/>
  <c r="H858" i="2"/>
  <c r="H538" i="2"/>
  <c r="H751" i="2"/>
  <c r="H807" i="2"/>
  <c r="H785" i="2"/>
  <c r="L504" i="7"/>
  <c r="K504" i="7"/>
  <c r="H672" i="2"/>
  <c r="H651" i="2"/>
  <c r="H740" i="2"/>
  <c r="H761" i="2"/>
  <c r="H668" i="2"/>
  <c r="H685" i="2"/>
  <c r="H804" i="2"/>
  <c r="C42" i="8"/>
  <c r="F32" i="8" s="1"/>
  <c r="L367" i="7"/>
  <c r="K367" i="7"/>
  <c r="H666" i="2"/>
  <c r="H739" i="2"/>
  <c r="H504" i="2"/>
  <c r="H403" i="2"/>
  <c r="H676" i="2"/>
  <c r="H367" i="2"/>
  <c r="H324" i="2"/>
  <c r="H426" i="2"/>
  <c r="H764" i="2"/>
  <c r="G863" i="7"/>
  <c r="H863" i="7" s="1"/>
  <c r="F863" i="7"/>
  <c r="B863" i="7"/>
  <c r="K175" i="7"/>
  <c r="K377" i="7"/>
  <c r="K244" i="7"/>
  <c r="K214" i="7"/>
  <c r="K114" i="7"/>
  <c r="K317" i="7"/>
  <c r="K185" i="7"/>
  <c r="K205" i="7"/>
  <c r="K268" i="7"/>
  <c r="K142" i="7"/>
  <c r="K261" i="7"/>
  <c r="K340" i="7"/>
  <c r="K84" i="7"/>
  <c r="K144" i="7"/>
  <c r="K184" i="7"/>
  <c r="K226" i="7"/>
  <c r="K119" i="7"/>
  <c r="K445" i="7"/>
  <c r="K255" i="7"/>
  <c r="K313" i="7"/>
  <c r="K199" i="7"/>
  <c r="K167" i="7"/>
  <c r="K197" i="7"/>
  <c r="K223" i="7"/>
  <c r="K173" i="7"/>
  <c r="K365" i="7"/>
  <c r="K249" i="7"/>
  <c r="K289" i="7"/>
  <c r="K171" i="7"/>
  <c r="K162" i="7"/>
  <c r="K290" i="7"/>
  <c r="K326" i="7"/>
  <c r="K488" i="7"/>
  <c r="K400" i="7"/>
  <c r="K195" i="7"/>
  <c r="K178" i="7"/>
  <c r="K372" i="7"/>
  <c r="K294" i="7"/>
  <c r="K472" i="7"/>
  <c r="K359" i="7"/>
  <c r="K108" i="7"/>
  <c r="K127" i="7"/>
  <c r="K189" i="7"/>
  <c r="K349" i="7"/>
  <c r="K415" i="7"/>
  <c r="K128" i="7"/>
  <c r="K306" i="7"/>
  <c r="K169" i="7"/>
  <c r="K514" i="7"/>
  <c r="K493" i="7"/>
  <c r="K238" i="7"/>
  <c r="K304" i="7"/>
  <c r="K424" i="7"/>
  <c r="K455" i="7"/>
  <c r="K204" i="7"/>
  <c r="K331" i="7"/>
  <c r="K177" i="7"/>
  <c r="K275" i="7"/>
  <c r="K506" i="7"/>
  <c r="K147" i="7"/>
  <c r="K277" i="7"/>
  <c r="K497" i="7"/>
  <c r="K399" i="7"/>
  <c r="K273" i="7"/>
  <c r="K234" i="7"/>
  <c r="K210" i="7"/>
  <c r="K311" i="7"/>
  <c r="K164" i="7"/>
  <c r="K425" i="7"/>
  <c r="K190" i="7"/>
  <c r="K135" i="7"/>
  <c r="K307" i="7"/>
  <c r="K248" i="7"/>
  <c r="K330" i="7"/>
  <c r="K335" i="7"/>
  <c r="K227" i="7"/>
  <c r="K429" i="7"/>
  <c r="K245" i="7"/>
  <c r="K296" i="7"/>
  <c r="K384" i="7"/>
  <c r="K183" i="7"/>
  <c r="K420" i="7"/>
  <c r="K312" i="7"/>
  <c r="K269" i="7"/>
  <c r="K165" i="7"/>
  <c r="K392" i="7"/>
  <c r="K291" i="7"/>
  <c r="K486" i="7"/>
  <c r="K298" i="7"/>
  <c r="K347" i="7"/>
  <c r="K353" i="7"/>
  <c r="K325" i="7"/>
  <c r="K229" i="7"/>
  <c r="K361" i="7"/>
  <c r="K280" i="7"/>
  <c r="K380" i="7"/>
  <c r="K351" i="7"/>
  <c r="K375" i="7"/>
  <c r="K309" i="7"/>
  <c r="K228" i="7"/>
  <c r="K363" i="7"/>
  <c r="K465" i="7"/>
  <c r="K170" i="7"/>
  <c r="K224" i="7"/>
  <c r="K333" i="7"/>
  <c r="K337" i="7"/>
  <c r="K318" i="7"/>
  <c r="K235" i="7"/>
  <c r="K219" i="7"/>
  <c r="K329" i="7"/>
  <c r="K153" i="7"/>
  <c r="K454" i="7"/>
  <c r="K196" i="7"/>
  <c r="K172" i="7"/>
  <c r="K303" i="7"/>
  <c r="K215" i="7"/>
  <c r="K194" i="7"/>
  <c r="K198" i="7"/>
  <c r="K287" i="7"/>
  <c r="K207" i="7"/>
  <c r="K435" i="7"/>
  <c r="K468" i="7"/>
  <c r="K327" i="7"/>
  <c r="K121" i="7"/>
  <c r="K360" i="7"/>
  <c r="K444" i="7"/>
  <c r="K322" i="7"/>
  <c r="K436" i="7"/>
  <c r="K343" i="7"/>
  <c r="K480" i="7"/>
  <c r="K356" i="7"/>
  <c r="K202" i="7"/>
  <c r="K221" i="7"/>
  <c r="K505" i="7"/>
  <c r="K350" i="7"/>
  <c r="K267" i="7"/>
  <c r="K332" i="7"/>
  <c r="K295" i="7"/>
  <c r="K477" i="7"/>
  <c r="K253" i="7"/>
  <c r="K397" i="7"/>
  <c r="K502" i="7"/>
  <c r="K300" i="7"/>
  <c r="K410" i="7"/>
  <c r="K370" i="7"/>
  <c r="K479" i="7"/>
  <c r="K492" i="7"/>
  <c r="K191" i="7"/>
  <c r="K283" i="7"/>
  <c r="K344" i="7"/>
  <c r="K250" i="7"/>
  <c r="K498" i="7"/>
  <c r="K438" i="7"/>
  <c r="K391" i="7"/>
  <c r="K456" i="7"/>
  <c r="K308" i="7"/>
  <c r="K236" i="7"/>
  <c r="K416" i="7"/>
  <c r="K225" i="7"/>
  <c r="K443" i="7"/>
  <c r="K232" i="7"/>
  <c r="K242" i="7"/>
  <c r="K433" i="7"/>
  <c r="K352" i="7"/>
  <c r="K233" i="7"/>
  <c r="K422" i="7"/>
  <c r="K395" i="7"/>
  <c r="K316" i="7"/>
  <c r="K430" i="7"/>
  <c r="K288" i="7"/>
  <c r="K442" i="7"/>
  <c r="K240" i="7"/>
  <c r="K187" i="7"/>
  <c r="K334" i="7"/>
  <c r="K264" i="7"/>
  <c r="K354" i="7"/>
  <c r="K281" i="7"/>
  <c r="K450" i="7"/>
  <c r="K346" i="7"/>
  <c r="K434" i="7"/>
  <c r="K483" i="7"/>
  <c r="K106" i="7"/>
  <c r="K507" i="7"/>
  <c r="K323" i="7"/>
  <c r="K342" i="7"/>
  <c r="K398" i="7"/>
  <c r="K412" i="7"/>
  <c r="K279" i="7"/>
  <c r="K489" i="7"/>
  <c r="K462" i="7"/>
  <c r="K345" i="7"/>
  <c r="K381" i="7"/>
  <c r="K368" i="7"/>
  <c r="K299" i="7"/>
  <c r="K357" i="7"/>
  <c r="K390" i="7"/>
  <c r="K362" i="7"/>
  <c r="K448" i="7"/>
  <c r="K427" i="7"/>
  <c r="K203" i="7"/>
  <c r="K161" i="7"/>
  <c r="K418" i="7"/>
  <c r="K218" i="7"/>
  <c r="K301" i="7"/>
  <c r="K475" i="7"/>
  <c r="K383" i="7"/>
  <c r="K386" i="7"/>
  <c r="K396" i="7"/>
  <c r="K446" i="7"/>
  <c r="K417" i="7"/>
  <c r="K476" i="7"/>
  <c r="K302" i="7"/>
  <c r="K501" i="7"/>
  <c r="K286" i="7"/>
  <c r="K282" i="7"/>
  <c r="K437" i="7"/>
  <c r="K366" i="7"/>
  <c r="K182" i="7"/>
  <c r="K449" i="7"/>
  <c r="K180" i="7"/>
  <c r="K469" i="7"/>
  <c r="K193" i="7"/>
  <c r="K358" i="7"/>
  <c r="K338" i="7"/>
  <c r="K382" i="7"/>
  <c r="K371" i="7"/>
  <c r="K463" i="7"/>
  <c r="K491" i="7"/>
  <c r="K374" i="7"/>
  <c r="K251" i="7"/>
  <c r="K259" i="7"/>
  <c r="K516" i="7"/>
  <c r="K404" i="7"/>
  <c r="K431" i="7"/>
  <c r="K496" i="7"/>
  <c r="K256" i="7"/>
  <c r="K373" i="7"/>
  <c r="K484" i="7"/>
  <c r="K271" i="7"/>
  <c r="K364" i="7"/>
  <c r="K490" i="7"/>
  <c r="K482" i="7"/>
  <c r="K409" i="7"/>
  <c r="K385" i="7"/>
  <c r="K508" i="7"/>
  <c r="K263" i="7"/>
  <c r="K252" i="7"/>
  <c r="K461" i="7"/>
  <c r="K393" i="7"/>
  <c r="K512" i="7"/>
  <c r="K369" i="7"/>
  <c r="K500" i="7"/>
  <c r="K123" i="7"/>
  <c r="K408" i="7"/>
  <c r="K336" i="7"/>
  <c r="K521" i="7"/>
  <c r="K423" i="7"/>
  <c r="K517" i="7"/>
  <c r="K413" i="7"/>
  <c r="K419" i="7"/>
  <c r="K522" i="7"/>
  <c r="K157" i="7"/>
  <c r="K494" i="7"/>
  <c r="K320" i="7"/>
  <c r="K389" i="7"/>
  <c r="K421" i="7"/>
  <c r="K237" i="7"/>
  <c r="K515" i="7"/>
  <c r="K485" i="7"/>
  <c r="K470" i="7"/>
  <c r="K315" i="7"/>
  <c r="K260" i="7"/>
  <c r="K407" i="7"/>
  <c r="K460" i="7"/>
  <c r="K231" i="7"/>
  <c r="K284" i="7"/>
  <c r="K243" i="7"/>
  <c r="K314" i="7"/>
  <c r="K447" i="7"/>
  <c r="K348" i="7"/>
  <c r="K499" i="7"/>
  <c r="K519" i="7"/>
  <c r="K503" i="7"/>
  <c r="K378" i="7"/>
  <c r="K414" i="7"/>
  <c r="K293" i="7"/>
  <c r="K211" i="7"/>
  <c r="K402" i="7"/>
  <c r="K457" i="7"/>
  <c r="K474" i="7"/>
  <c r="K440" i="7"/>
  <c r="K439" i="7"/>
  <c r="K481" i="7"/>
  <c r="K428" i="7"/>
  <c r="K513" i="7"/>
  <c r="K466" i="7"/>
  <c r="K518" i="7"/>
  <c r="K406" i="7"/>
  <c r="K459" i="7"/>
  <c r="K246" i="7"/>
  <c r="K464" i="7"/>
  <c r="K510" i="7"/>
  <c r="K379" i="7"/>
  <c r="K441" i="7"/>
  <c r="K495" i="7"/>
  <c r="K487" i="7"/>
  <c r="K520" i="7"/>
  <c r="K452" i="7"/>
  <c r="K478" i="7"/>
  <c r="K387" i="7"/>
  <c r="K321" i="7"/>
  <c r="K467" i="7"/>
  <c r="K339" i="7"/>
  <c r="K405" i="7"/>
  <c r="K509" i="7"/>
  <c r="K471" i="7"/>
  <c r="K376" i="7"/>
  <c r="K453" i="7"/>
  <c r="K451" i="7"/>
  <c r="K432" i="7"/>
  <c r="K403" i="7"/>
  <c r="K324" i="7"/>
  <c r="K426" i="7"/>
  <c r="K511" i="7"/>
  <c r="L414" i="7"/>
  <c r="L293" i="7"/>
  <c r="L211" i="7"/>
  <c r="L402" i="7"/>
  <c r="L457" i="7"/>
  <c r="L474" i="7"/>
  <c r="L440" i="7"/>
  <c r="L439" i="7"/>
  <c r="L481" i="7"/>
  <c r="L428" i="7"/>
  <c r="L513" i="7"/>
  <c r="L466" i="7"/>
  <c r="L518" i="7"/>
  <c r="L406" i="7"/>
  <c r="L459" i="7"/>
  <c r="L246" i="7"/>
  <c r="L464" i="7"/>
  <c r="L510" i="7"/>
  <c r="L379" i="7"/>
  <c r="L441" i="7"/>
  <c r="L495" i="7"/>
  <c r="L487" i="7"/>
  <c r="L520" i="7"/>
  <c r="L452" i="7"/>
  <c r="L478" i="7"/>
  <c r="L387" i="7"/>
  <c r="L321" i="7"/>
  <c r="L467" i="7"/>
  <c r="L339" i="7"/>
  <c r="L405" i="7"/>
  <c r="L509" i="7"/>
  <c r="L471" i="7"/>
  <c r="L376" i="7"/>
  <c r="L453" i="7"/>
  <c r="L451" i="7"/>
  <c r="L432" i="7"/>
  <c r="L403" i="7"/>
  <c r="L324" i="7"/>
  <c r="L426" i="7"/>
  <c r="L511" i="7"/>
  <c r="L460" i="7"/>
  <c r="L231" i="7"/>
  <c r="L284" i="7"/>
  <c r="L243" i="7"/>
  <c r="L314" i="7"/>
  <c r="L447" i="7"/>
  <c r="L348" i="7"/>
  <c r="L499" i="7"/>
  <c r="L519" i="7"/>
  <c r="L503" i="7"/>
  <c r="L378" i="7"/>
  <c r="L485" i="7"/>
  <c r="L470" i="7"/>
  <c r="L315" i="7"/>
  <c r="L260" i="7"/>
  <c r="L407" i="7"/>
  <c r="L423" i="7"/>
  <c r="L517" i="7"/>
  <c r="L413" i="7"/>
  <c r="L419" i="7"/>
  <c r="L522" i="7"/>
  <c r="L157" i="7"/>
  <c r="L494" i="7"/>
  <c r="L320" i="7"/>
  <c r="L389" i="7"/>
  <c r="L421" i="7"/>
  <c r="L237" i="7"/>
  <c r="L515" i="7"/>
  <c r="L282" i="7"/>
  <c r="L437" i="7"/>
  <c r="L366" i="7"/>
  <c r="L182" i="7"/>
  <c r="L449" i="7"/>
  <c r="L442" i="7"/>
  <c r="L240" i="7"/>
  <c r="L187" i="7"/>
  <c r="L334" i="7"/>
  <c r="L191" i="7"/>
  <c r="L283" i="7"/>
  <c r="L344" i="7"/>
  <c r="L250" i="7"/>
  <c r="L498" i="7"/>
  <c r="L438" i="7"/>
  <c r="L391" i="7"/>
  <c r="L456" i="7"/>
  <c r="L308" i="7"/>
  <c r="L296" i="7"/>
  <c r="L384" i="7"/>
  <c r="L183" i="7"/>
  <c r="L326" i="7"/>
  <c r="L488" i="7"/>
  <c r="L400" i="7"/>
  <c r="L195" i="7"/>
  <c r="L178" i="7"/>
  <c r="L372" i="7"/>
  <c r="L294" i="7"/>
  <c r="L472" i="7"/>
  <c r="L175" i="7"/>
  <c r="L377" i="7"/>
  <c r="L244" i="7"/>
  <c r="L214" i="7"/>
  <c r="L114" i="7"/>
  <c r="L317" i="7"/>
  <c r="L185" i="7"/>
  <c r="L205" i="7"/>
  <c r="L268" i="7"/>
  <c r="L142" i="7"/>
  <c r="L261" i="7"/>
  <c r="L340" i="7"/>
  <c r="L84" i="7"/>
  <c r="L144" i="7"/>
  <c r="L184" i="7"/>
  <c r="L226" i="7"/>
  <c r="L119" i="7"/>
  <c r="L445" i="7"/>
  <c r="L255" i="7"/>
  <c r="L313" i="7"/>
  <c r="E17" i="8"/>
  <c r="E188" i="6"/>
  <c r="E99" i="6"/>
  <c r="E78" i="6"/>
  <c r="E150" i="6"/>
  <c r="E90" i="6"/>
  <c r="E153" i="6"/>
  <c r="E168" i="6"/>
  <c r="E145" i="6"/>
  <c r="E126" i="6"/>
  <c r="E159" i="6"/>
  <c r="E84" i="6"/>
  <c r="E182" i="6"/>
  <c r="E48" i="6"/>
  <c r="H657" i="2"/>
  <c r="H543" i="2"/>
  <c r="H732" i="2"/>
  <c r="H642" i="2"/>
  <c r="H632" i="2"/>
  <c r="H656" i="2"/>
  <c r="H730" i="2"/>
  <c r="H714" i="2"/>
  <c r="H405" i="2"/>
  <c r="H623" i="2"/>
  <c r="H376" i="2"/>
  <c r="H509" i="2"/>
  <c r="H471" i="2"/>
  <c r="H674" i="2"/>
  <c r="H735" i="2"/>
  <c r="H629" i="2"/>
  <c r="H573" i="2"/>
  <c r="H766" i="2"/>
  <c r="H862" i="2"/>
  <c r="K189" i="6"/>
  <c r="E7" i="8"/>
  <c r="M7" i="6"/>
  <c r="L7" i="6"/>
  <c r="E19" i="6"/>
  <c r="B189" i="6"/>
  <c r="H741" i="2"/>
  <c r="H175" i="2"/>
  <c r="H445" i="2"/>
  <c r="H326" i="2"/>
  <c r="H296" i="2"/>
  <c r="H191" i="2"/>
  <c r="H442" i="2"/>
  <c r="H282" i="2"/>
  <c r="H423" i="2"/>
  <c r="H662" i="2"/>
  <c r="H701" i="2"/>
  <c r="H470" i="2"/>
  <c r="H545" i="2"/>
  <c r="H231" i="2"/>
  <c r="H243" i="2"/>
  <c r="H594" i="2"/>
  <c r="H466" i="2"/>
  <c r="H576" i="2"/>
  <c r="H459" i="2"/>
  <c r="H650" i="2"/>
  <c r="H246" i="2"/>
  <c r="H510" i="2"/>
  <c r="H541" i="2"/>
  <c r="H698" i="2"/>
  <c r="H696" i="2"/>
  <c r="H583" i="2"/>
  <c r="H768" i="2"/>
  <c r="H748" i="2"/>
  <c r="H688" i="2"/>
  <c r="H682" i="2"/>
  <c r="H605" i="2"/>
  <c r="H451" i="2"/>
  <c r="H453" i="2"/>
  <c r="H635" i="2"/>
  <c r="H678" i="2"/>
  <c r="H646" i="2"/>
  <c r="H379" i="2"/>
  <c r="H752" i="2"/>
  <c r="D42" i="8"/>
  <c r="E42" i="6"/>
  <c r="E37" i="6"/>
  <c r="E110" i="6"/>
  <c r="E51" i="6"/>
  <c r="B42" i="8"/>
  <c r="E15" i="8"/>
  <c r="E13" i="8"/>
  <c r="E26" i="6"/>
  <c r="E8" i="6"/>
  <c r="E40" i="6"/>
  <c r="L375" i="7"/>
  <c r="L123" i="7"/>
  <c r="H358" i="2"/>
  <c r="H422" i="2"/>
  <c r="H558" i="2"/>
  <c r="H515" i="2"/>
  <c r="H299" i="2"/>
  <c r="H655" i="2"/>
  <c r="H389" i="2"/>
  <c r="H579" i="2"/>
  <c r="L409" i="7"/>
  <c r="L295" i="7"/>
  <c r="L346" i="7"/>
  <c r="L327" i="7"/>
  <c r="L280" i="7"/>
  <c r="L496" i="7"/>
  <c r="L469" i="7"/>
  <c r="L56" i="7"/>
  <c r="L189" i="7"/>
  <c r="L368" i="7"/>
  <c r="L416" i="7"/>
  <c r="E10" i="8"/>
  <c r="E12" i="8"/>
  <c r="E14" i="8"/>
  <c r="E11" i="8"/>
  <c r="E9" i="8"/>
  <c r="K12" i="7"/>
  <c r="K10" i="7"/>
  <c r="K8" i="7"/>
  <c r="K13" i="7"/>
  <c r="K16" i="7"/>
  <c r="K9" i="7"/>
  <c r="K19" i="7"/>
  <c r="K14" i="7"/>
  <c r="K18" i="7"/>
  <c r="K21" i="7"/>
  <c r="K28" i="7"/>
  <c r="K100" i="7"/>
  <c r="K25" i="7"/>
  <c r="K257" i="7"/>
  <c r="K26" i="7"/>
  <c r="K24" i="7"/>
  <c r="K34" i="7"/>
  <c r="K41" i="7"/>
  <c r="K48" i="7"/>
  <c r="K150" i="7"/>
  <c r="K131" i="7"/>
  <c r="K43" i="7"/>
  <c r="K46" i="7"/>
  <c r="K54" i="7"/>
  <c r="K458" i="7"/>
  <c r="K53" i="7"/>
  <c r="K49" i="7"/>
  <c r="K35" i="7"/>
  <c r="K65" i="7"/>
  <c r="K39" i="7"/>
  <c r="K30" i="7"/>
  <c r="K74" i="7"/>
  <c r="K44" i="7"/>
  <c r="K11" i="7"/>
  <c r="K36" i="7"/>
  <c r="K63" i="7"/>
  <c r="K76" i="7"/>
  <c r="K51" i="7"/>
  <c r="K152" i="7"/>
  <c r="K62" i="7"/>
  <c r="K148" i="7"/>
  <c r="K42" i="7"/>
  <c r="K40" i="7"/>
  <c r="K15" i="7"/>
  <c r="K117" i="7"/>
  <c r="K285" i="7"/>
  <c r="K20" i="7"/>
  <c r="K71" i="7"/>
  <c r="K33" i="7"/>
  <c r="K58" i="7"/>
  <c r="K89" i="7"/>
  <c r="K143" i="7"/>
  <c r="K32" i="7"/>
  <c r="K270" i="7"/>
  <c r="K78" i="7"/>
  <c r="K98" i="7"/>
  <c r="K73" i="7"/>
  <c r="K168" i="7"/>
  <c r="K132" i="7"/>
  <c r="K138" i="7"/>
  <c r="K109" i="7"/>
  <c r="K68" i="7"/>
  <c r="K90" i="7"/>
  <c r="K64" i="7"/>
  <c r="K217" i="7"/>
  <c r="K118" i="7"/>
  <c r="K37" i="7"/>
  <c r="K85" i="7"/>
  <c r="K154" i="7"/>
  <c r="K146" i="7"/>
  <c r="K158" i="7"/>
  <c r="K136" i="7"/>
  <c r="K129" i="7"/>
  <c r="K133" i="7"/>
  <c r="K57" i="7"/>
  <c r="K179" i="7"/>
  <c r="K60" i="7"/>
  <c r="K122" i="7"/>
  <c r="K126" i="7"/>
  <c r="K23" i="7"/>
  <c r="K38" i="7"/>
  <c r="K61" i="7"/>
  <c r="K99" i="7"/>
  <c r="K220" i="7"/>
  <c r="K94" i="7"/>
  <c r="K27" i="7"/>
  <c r="K265" i="7"/>
  <c r="K192" i="7"/>
  <c r="K319" i="7"/>
  <c r="K159" i="7"/>
  <c r="K70" i="7"/>
  <c r="K97" i="7"/>
  <c r="K274" i="7"/>
  <c r="K186" i="7"/>
  <c r="K212" i="7"/>
  <c r="K151" i="7"/>
  <c r="K305" i="7"/>
  <c r="K86" i="7"/>
  <c r="K79" i="7"/>
  <c r="K276" i="7"/>
  <c r="K176" i="7"/>
  <c r="K115" i="7"/>
  <c r="K45" i="7"/>
  <c r="K125" i="7"/>
  <c r="K213" i="7"/>
  <c r="K107" i="7"/>
  <c r="K77" i="7"/>
  <c r="K81" i="7"/>
  <c r="K110" i="7"/>
  <c r="K87" i="7"/>
  <c r="K83" i="7"/>
  <c r="K69" i="7"/>
  <c r="K104" i="7"/>
  <c r="K258" i="7"/>
  <c r="K116" i="7"/>
  <c r="K113" i="7"/>
  <c r="K29" i="7"/>
  <c r="K181" i="7"/>
  <c r="K55" i="7"/>
  <c r="K82" i="7"/>
  <c r="K156" i="7"/>
  <c r="K140" i="7"/>
  <c r="K160" i="7"/>
  <c r="K239" i="7"/>
  <c r="K17" i="7"/>
  <c r="K278" i="7"/>
  <c r="K112" i="7"/>
  <c r="K52" i="7"/>
  <c r="K266" i="7"/>
  <c r="K297" i="7"/>
  <c r="K105" i="7"/>
  <c r="K91" i="7"/>
  <c r="K95" i="7"/>
  <c r="K155" i="7"/>
  <c r="K93" i="7"/>
  <c r="K206" i="7"/>
  <c r="K209" i="7"/>
  <c r="K292" i="7"/>
  <c r="K66" i="7"/>
  <c r="K31" i="7"/>
  <c r="K216" i="7"/>
  <c r="K394" i="7"/>
  <c r="K247" i="7"/>
  <c r="K145" i="7"/>
  <c r="K72" i="7"/>
  <c r="K120" i="7"/>
  <c r="K102" i="7"/>
  <c r="K124" i="7"/>
  <c r="K88" i="7"/>
  <c r="K80" i="7"/>
  <c r="K130" i="7"/>
  <c r="K47" i="7"/>
  <c r="K230" i="7"/>
  <c r="K96" i="7"/>
  <c r="K388" i="7"/>
  <c r="K208" i="7"/>
  <c r="K200" i="7"/>
  <c r="K201" i="7"/>
  <c r="K310" i="7"/>
  <c r="K254" i="7"/>
  <c r="K101" i="7"/>
  <c r="K134" i="7"/>
  <c r="K163" i="7"/>
  <c r="K103" i="7"/>
  <c r="K75" i="7"/>
  <c r="K111" i="7"/>
  <c r="K149" i="7"/>
  <c r="K59" i="7"/>
  <c r="K355" i="7"/>
  <c r="K137" i="7"/>
  <c r="K50" i="7"/>
  <c r="K341" i="7"/>
  <c r="K141" i="7"/>
  <c r="K272" i="7"/>
  <c r="K166" i="7"/>
  <c r="K174" i="7"/>
  <c r="K67" i="7"/>
  <c r="K92" i="7"/>
  <c r="K139" i="7"/>
  <c r="K328" i="7"/>
  <c r="K222" i="7"/>
  <c r="K188" i="7"/>
  <c r="K56" i="7"/>
  <c r="K22" i="7"/>
  <c r="H46" i="2"/>
  <c r="H65" i="2"/>
  <c r="H217" i="2"/>
  <c r="H66" i="2"/>
  <c r="H458" i="2"/>
  <c r="H35" i="2"/>
  <c r="H47" i="2"/>
  <c r="H95" i="2"/>
  <c r="H27" i="2"/>
  <c r="H64" i="2"/>
  <c r="H15" i="2"/>
  <c r="H54" i="2"/>
  <c r="H69" i="2"/>
  <c r="H59" i="2"/>
  <c r="H97" i="2"/>
  <c r="H90" i="2"/>
  <c r="H276" i="2"/>
  <c r="H51" i="2"/>
  <c r="H70" i="2"/>
  <c r="H23" i="2"/>
  <c r="H68" i="2"/>
  <c r="H76" i="2"/>
  <c r="H129" i="2"/>
  <c r="H94" i="2"/>
  <c r="H143" i="2"/>
  <c r="H133" i="2"/>
  <c r="H135" i="2"/>
  <c r="H159" i="2"/>
  <c r="H270" i="2"/>
  <c r="H238" i="2"/>
  <c r="H67" i="2"/>
  <c r="H55" i="2"/>
  <c r="H455" i="2"/>
  <c r="H247" i="2"/>
  <c r="H595" i="2"/>
  <c r="H115" i="2"/>
  <c r="H49" i="2"/>
  <c r="H399" i="2"/>
  <c r="H99" i="2"/>
  <c r="H37" i="2"/>
  <c r="H128" i="2"/>
  <c r="H74" i="2"/>
  <c r="H73" i="2"/>
  <c r="H58" i="2"/>
  <c r="H131" i="2"/>
  <c r="H179" i="2"/>
  <c r="H53" i="2"/>
  <c r="H272" i="2"/>
  <c r="H83" i="2"/>
  <c r="H122" i="2"/>
  <c r="H340" i="2"/>
  <c r="H57" i="2"/>
  <c r="H265" i="2"/>
  <c r="H33" i="2"/>
  <c r="H199" i="2"/>
  <c r="H20" i="2"/>
  <c r="H78" i="2"/>
  <c r="H45" i="2"/>
  <c r="H77" i="2"/>
  <c r="H220" i="2"/>
  <c r="H305" i="2"/>
  <c r="H132" i="2"/>
  <c r="H162" i="2"/>
  <c r="H125" i="2"/>
  <c r="H257" i="2"/>
  <c r="H150" i="2"/>
  <c r="H154" i="2"/>
  <c r="H60" i="2"/>
  <c r="H811" i="2"/>
  <c r="H29" i="2"/>
  <c r="H81" i="2"/>
  <c r="H249" i="2"/>
  <c r="H192" i="2"/>
  <c r="H71" i="2"/>
  <c r="H168" i="2"/>
  <c r="H113" i="2"/>
  <c r="H158" i="2"/>
  <c r="H116" i="2"/>
  <c r="H89" i="2"/>
  <c r="H212" i="2"/>
  <c r="H79" i="2"/>
  <c r="H72" i="2"/>
  <c r="H400" i="2"/>
  <c r="H372" i="2"/>
  <c r="H244" i="2"/>
  <c r="H306" i="2"/>
  <c r="H506" i="2"/>
  <c r="H165" i="2"/>
  <c r="H322" i="2"/>
  <c r="H86" i="2"/>
  <c r="H138" i="2"/>
  <c r="H223" i="2"/>
  <c r="H38" i="2"/>
  <c r="H637" i="2"/>
  <c r="H80" i="2"/>
  <c r="H377" i="2"/>
  <c r="H31" i="2"/>
  <c r="H174" i="2"/>
  <c r="H278" i="2"/>
  <c r="H188" i="2"/>
  <c r="H236" i="2"/>
  <c r="H119" i="2"/>
  <c r="H206" i="2"/>
  <c r="H146" i="2"/>
  <c r="H222" i="2"/>
  <c r="H118" i="2"/>
  <c r="H107" i="2"/>
  <c r="H109" i="2"/>
  <c r="H275" i="2"/>
  <c r="H144" i="2"/>
  <c r="H178" i="2"/>
  <c r="H156" i="2"/>
  <c r="H436" i="2"/>
  <c r="H52" i="2"/>
  <c r="H136" i="2"/>
  <c r="H50" i="2"/>
  <c r="H380" i="2"/>
  <c r="H346" i="2"/>
  <c r="H361" i="2"/>
  <c r="H285" i="2"/>
  <c r="H114" i="2"/>
  <c r="H269" i="2"/>
  <c r="H319" i="2"/>
  <c r="H225" i="2"/>
  <c r="H813" i="2"/>
  <c r="H148" i="2"/>
  <c r="H569" i="2"/>
  <c r="H140" i="2"/>
  <c r="H304" i="2"/>
  <c r="H184" i="2"/>
  <c r="H91" i="2"/>
  <c r="H93" i="2"/>
  <c r="H390" i="2"/>
  <c r="H167" i="2"/>
  <c r="H186" i="2"/>
  <c r="H108" i="2"/>
  <c r="H117" i="2"/>
  <c r="H177" i="2"/>
  <c r="H310" i="2"/>
  <c r="H254" i="2"/>
  <c r="H658" i="2"/>
  <c r="H208" i="2"/>
  <c r="H524" i="2"/>
  <c r="H82" i="2"/>
  <c r="H239" i="2"/>
  <c r="H98" i="2"/>
  <c r="H235" i="2"/>
  <c r="H425" i="2"/>
  <c r="H170" i="2"/>
  <c r="H274" i="2"/>
  <c r="H160" i="2"/>
  <c r="H209" i="2"/>
  <c r="H328" i="2"/>
  <c r="H363" i="2"/>
  <c r="H163" i="2"/>
  <c r="H96" i="2"/>
  <c r="H87" i="2"/>
  <c r="H103" i="2"/>
  <c r="H435" i="2"/>
  <c r="H105" i="2"/>
  <c r="H85" i="2"/>
  <c r="H187" i="2"/>
  <c r="H17" i="2"/>
  <c r="H444" i="2"/>
  <c r="H255" i="2"/>
  <c r="H392" i="2"/>
  <c r="H240" i="2"/>
  <c r="H268" i="2"/>
  <c r="H139" i="2"/>
  <c r="H62" i="2"/>
  <c r="H273" i="2"/>
  <c r="H169" i="2"/>
  <c r="H359" i="2"/>
  <c r="H176" i="2"/>
  <c r="H834" i="2"/>
  <c r="H230" i="2"/>
  <c r="H120" i="2"/>
  <c r="H695" i="2"/>
  <c r="H149" i="2"/>
  <c r="H185" i="2"/>
  <c r="H75" i="2"/>
  <c r="H226" i="2"/>
  <c r="H88" i="2"/>
  <c r="H337" i="2"/>
  <c r="H201" i="2"/>
  <c r="H291" i="2"/>
  <c r="H351" i="2"/>
  <c r="H213" i="2"/>
  <c r="H181" i="2"/>
  <c r="H391" i="2"/>
  <c r="H183" i="2"/>
  <c r="H312" i="2"/>
  <c r="H350" i="2"/>
  <c r="H164" i="2"/>
  <c r="H490" i="2"/>
  <c r="H333" i="2"/>
  <c r="H518" i="2"/>
  <c r="H245" i="2"/>
  <c r="H126" i="2"/>
  <c r="H488" i="2"/>
  <c r="H491" i="2"/>
  <c r="H395" i="2"/>
  <c r="H189" i="2"/>
  <c r="H307" i="2"/>
  <c r="H309" i="2"/>
  <c r="H465" i="2"/>
  <c r="H394" i="2"/>
  <c r="H317" i="2"/>
  <c r="H486" i="2"/>
  <c r="H415" i="2"/>
  <c r="H627" i="2"/>
  <c r="H215" i="2"/>
  <c r="H311" i="2"/>
  <c r="H205" i="2"/>
  <c r="H234" i="2"/>
  <c r="H383" i="2"/>
  <c r="H102" i="2"/>
  <c r="H454" i="2"/>
  <c r="H341" i="2"/>
  <c r="H472" i="2"/>
  <c r="H101" i="2"/>
  <c r="H356" i="2"/>
  <c r="H313" i="2"/>
  <c r="H242" i="2"/>
  <c r="H155" i="2"/>
  <c r="H218" i="2"/>
  <c r="H619" i="2"/>
  <c r="H153" i="2"/>
  <c r="H147" i="2"/>
  <c r="H318" i="2"/>
  <c r="H130" i="2"/>
  <c r="H335" i="2"/>
  <c r="H440" i="2"/>
  <c r="H216" i="2"/>
  <c r="H492" i="2"/>
  <c r="H289" i="2"/>
  <c r="H137" i="2"/>
  <c r="H121" i="2"/>
  <c r="H384" i="2"/>
  <c r="H110" i="2"/>
  <c r="H233" i="2"/>
  <c r="H197" i="2"/>
  <c r="H290" i="2"/>
  <c r="H190" i="2"/>
  <c r="H438" i="2"/>
  <c r="H214" i="2"/>
  <c r="H292" i="2"/>
  <c r="H171" i="2"/>
  <c r="H334" i="2"/>
  <c r="H259" i="2"/>
  <c r="H298" i="2"/>
  <c r="H561" i="2"/>
  <c r="H344" i="2"/>
  <c r="H124" i="2"/>
  <c r="H417" i="2"/>
  <c r="H781" i="2"/>
  <c r="H84" i="2"/>
  <c r="H151" i="2"/>
  <c r="H196" i="2"/>
  <c r="H462" i="2"/>
  <c r="H251" i="2"/>
  <c r="H161" i="2"/>
  <c r="H628" i="2"/>
  <c r="H408" i="2"/>
  <c r="H592" i="2"/>
  <c r="H388" i="2"/>
  <c r="H514" i="2"/>
  <c r="H593" i="2"/>
  <c r="H420" i="2"/>
  <c r="H525" i="2"/>
  <c r="H375" i="2"/>
  <c r="H281" i="2"/>
  <c r="H731" i="2"/>
  <c r="H675" i="2"/>
  <c r="H232" i="2"/>
  <c r="H227" i="2"/>
  <c r="H559" i="2"/>
  <c r="H477" i="2"/>
  <c r="H469" i="2"/>
  <c r="H433" i="2"/>
  <c r="H563" i="2"/>
  <c r="H198" i="2"/>
  <c r="H533" i="2"/>
  <c r="H258" i="2"/>
  <c r="H507" i="2"/>
  <c r="H402" i="2"/>
  <c r="H316" i="2"/>
  <c r="H308" i="2"/>
  <c r="H641" i="2"/>
  <c r="H818" i="2"/>
  <c r="H502" i="2"/>
  <c r="H686" i="2"/>
  <c r="H501" i="2"/>
  <c r="H539" i="2"/>
  <c r="H475" i="2"/>
  <c r="H237" i="2"/>
  <c r="H517" i="2"/>
  <c r="H331" i="2"/>
  <c r="H221" i="2"/>
  <c r="H352" i="2"/>
  <c r="H314" i="2"/>
  <c r="H597" i="2"/>
  <c r="H202" i="2"/>
  <c r="H287" i="2"/>
  <c r="H694" i="2"/>
  <c r="H152" i="2"/>
  <c r="H360" i="2"/>
  <c r="H734" i="2"/>
  <c r="H574" i="2"/>
  <c r="H424" i="2"/>
  <c r="H581" i="2"/>
  <c r="H172" i="2"/>
  <c r="H261" i="2"/>
  <c r="H295" i="2"/>
  <c r="H194" i="2"/>
  <c r="H263" i="2"/>
  <c r="H173" i="2"/>
  <c r="H542" i="2"/>
  <c r="H555" i="2"/>
  <c r="H106" i="2"/>
  <c r="H277" i="2"/>
  <c r="H250" i="2"/>
  <c r="H368" i="2"/>
  <c r="H526" i="2"/>
  <c r="H260" i="2"/>
  <c r="H544" i="2"/>
  <c r="H489" i="2"/>
  <c r="H481" i="2"/>
  <c r="H449" i="2"/>
  <c r="H145" i="2"/>
  <c r="H393" i="2"/>
  <c r="H571" i="2"/>
  <c r="H267" i="2"/>
  <c r="H450" i="2"/>
  <c r="H703" i="2"/>
  <c r="H345" i="2"/>
  <c r="H256" i="2"/>
  <c r="H253" i="2"/>
  <c r="H758" i="2"/>
  <c r="H547" i="2"/>
  <c r="H413" i="2"/>
  <c r="H638" i="2"/>
  <c r="H353" i="2"/>
  <c r="H347" i="2"/>
  <c r="H343" i="2"/>
  <c r="H482" i="2"/>
  <c r="H330" i="2"/>
  <c r="H697" i="2"/>
  <c r="H665" i="2"/>
  <c r="H327" i="2"/>
  <c r="H386" i="2"/>
  <c r="H354" i="2"/>
  <c r="H412" i="2"/>
  <c r="H288" i="2"/>
  <c r="H271" i="2"/>
  <c r="H431" i="2"/>
  <c r="H207" i="2"/>
  <c r="H570" i="2"/>
  <c r="H480" i="2"/>
  <c r="H586" i="2"/>
  <c r="H463" i="2"/>
  <c r="H566" i="2"/>
  <c r="H182" i="2"/>
  <c r="H210" i="2"/>
  <c r="H219" i="2"/>
  <c r="H443" i="2"/>
  <c r="H211" i="2"/>
  <c r="H529" i="2"/>
  <c r="H649" i="2"/>
  <c r="H505" i="2"/>
  <c r="H430" i="2"/>
  <c r="H293" i="2"/>
  <c r="H434" i="2"/>
  <c r="H56" i="2"/>
  <c r="H325" i="2"/>
  <c r="H418" i="2"/>
  <c r="H338" i="2"/>
  <c r="H410" i="2"/>
  <c r="H357" i="2"/>
  <c r="H111" i="2"/>
  <c r="H691" i="2"/>
  <c r="H366" i="2"/>
  <c r="H294" i="2"/>
  <c r="H446" i="2"/>
  <c r="H398" i="2"/>
  <c r="H474" i="2"/>
  <c r="H193" i="2"/>
  <c r="H479" i="2"/>
  <c r="H370" i="2"/>
  <c r="H679" i="2"/>
  <c r="H550" i="2"/>
  <c r="H733" i="2"/>
  <c r="H416" i="2"/>
  <c r="H660" i="2"/>
  <c r="H266" i="2"/>
  <c r="H286" i="2"/>
  <c r="H248" i="2"/>
  <c r="H528" i="2"/>
  <c r="H690" i="2"/>
  <c r="H461" i="2"/>
  <c r="H180" i="2"/>
  <c r="H264" i="2"/>
  <c r="H849" i="2"/>
  <c r="H224" i="2"/>
  <c r="H374" i="2"/>
  <c r="H727" i="2"/>
  <c r="H667" i="2"/>
  <c r="H349" i="2"/>
  <c r="H485" i="2"/>
  <c r="H476" i="2"/>
  <c r="H195" i="2"/>
  <c r="H587" i="2"/>
  <c r="H92" i="2"/>
  <c r="H378" i="2"/>
  <c r="H467" i="2"/>
  <c r="H280" i="2"/>
  <c r="H468" i="2"/>
  <c r="H512" i="2"/>
  <c r="H142" i="2"/>
  <c r="H303" i="2"/>
  <c r="H381" i="2"/>
  <c r="H708" i="2"/>
  <c r="H577" i="2"/>
  <c r="H496" i="2"/>
  <c r="H141" i="2"/>
  <c r="H478" i="2"/>
  <c r="H301" i="2"/>
  <c r="H373" i="2"/>
  <c r="H812" i="2"/>
  <c r="H228" i="2"/>
  <c r="H828" i="2"/>
  <c r="H530" i="2"/>
  <c r="H200" i="2"/>
  <c r="H229" i="2"/>
  <c r="H437" i="2"/>
  <c r="H283" i="2"/>
  <c r="H339" i="2"/>
  <c r="H604" i="2"/>
  <c r="H456" i="2"/>
  <c r="H355" i="2"/>
  <c r="H385" i="2"/>
  <c r="H608" i="2"/>
  <c r="H123" i="2"/>
  <c r="H419" i="2"/>
  <c r="H521" i="2"/>
  <c r="H516" i="2"/>
  <c r="H500" i="2"/>
  <c r="H483" i="2"/>
  <c r="H429" i="2"/>
  <c r="H336" i="2"/>
  <c r="H755" i="2"/>
  <c r="H204" i="2"/>
  <c r="H493" i="2"/>
  <c r="H670" i="2"/>
  <c r="H622" i="2"/>
  <c r="H780" i="2"/>
  <c r="H396" i="2"/>
  <c r="H494" i="2"/>
  <c r="H630" i="2"/>
  <c r="H427" i="2"/>
  <c r="H382" i="2"/>
  <c r="H329" i="2"/>
  <c r="H631" i="2"/>
  <c r="H599" i="2"/>
  <c r="H590" i="2"/>
  <c r="H669" i="2"/>
  <c r="H548" i="2"/>
  <c r="H320" i="2"/>
  <c r="H362" i="2"/>
  <c r="H610" i="2"/>
  <c r="H557" i="2"/>
  <c r="H535" i="2"/>
  <c r="H499" i="2"/>
  <c r="H332" i="2"/>
  <c r="H252" i="2"/>
  <c r="H457" i="2"/>
  <c r="H601" i="2"/>
  <c r="H705" i="2"/>
  <c r="H677" i="2"/>
  <c r="H687" i="2"/>
  <c r="H203" i="2"/>
  <c r="H540" i="2"/>
  <c r="H618" i="2"/>
  <c r="H498" i="2"/>
  <c r="H439" i="2"/>
  <c r="H511" i="2"/>
  <c r="H414" i="2"/>
  <c r="H709" i="2"/>
  <c r="H508" i="2"/>
  <c r="H575" i="2"/>
  <c r="H342" i="2"/>
  <c r="H279" i="2"/>
  <c r="H633" i="2"/>
  <c r="H613" i="2"/>
  <c r="H364" i="2"/>
  <c r="H636" i="2"/>
  <c r="H104" i="2"/>
  <c r="H284" i="2"/>
  <c r="H724" i="2"/>
  <c r="H831" i="2"/>
  <c r="H692" i="2"/>
  <c r="H497" i="2"/>
  <c r="H572" i="2"/>
  <c r="H654" i="2"/>
  <c r="H720" i="2"/>
  <c r="H644" i="2"/>
  <c r="H537" i="2"/>
  <c r="H532" i="2"/>
  <c r="H565" i="2"/>
  <c r="H300" i="2"/>
  <c r="H689" i="2"/>
  <c r="H556" i="2"/>
  <c r="H706" i="2"/>
  <c r="H406" i="2"/>
  <c r="H549" i="2"/>
  <c r="H554" i="2"/>
  <c r="H562" i="2"/>
  <c r="H134" i="2"/>
  <c r="H792" i="2"/>
  <c r="H527" i="2"/>
  <c r="H591" i="2"/>
  <c r="H369" i="2"/>
  <c r="H626" i="2"/>
  <c r="H534" i="2"/>
  <c r="H829" i="2"/>
  <c r="H564" i="2"/>
  <c r="H421" i="2"/>
  <c r="H607" i="2"/>
  <c r="H625" i="2"/>
  <c r="H315" i="2"/>
  <c r="H323" i="2"/>
  <c r="H448" i="2"/>
  <c r="H588" i="2"/>
  <c r="H503" i="2"/>
  <c r="H302" i="2"/>
  <c r="H585" i="2"/>
  <c r="H795" i="2"/>
  <c r="H634" i="2"/>
  <c r="H487" i="2"/>
  <c r="H428" i="2"/>
  <c r="H784" i="2"/>
  <c r="H348" i="2"/>
  <c r="H767" i="2"/>
  <c r="H441" i="2"/>
  <c r="H365" i="2"/>
  <c r="H166" i="2"/>
  <c r="H596" i="2"/>
  <c r="H127" i="2"/>
  <c r="H659" i="2"/>
  <c r="H552" i="2"/>
  <c r="H737" i="2"/>
  <c r="H409" i="2"/>
  <c r="H551" i="2"/>
  <c r="H624" i="2"/>
  <c r="H837" i="2"/>
  <c r="H814" i="2"/>
  <c r="H580" i="2"/>
  <c r="H536" i="2"/>
  <c r="H835" i="2"/>
  <c r="H717" i="2"/>
  <c r="H729" i="2"/>
  <c r="H773" i="2"/>
  <c r="H663" i="2"/>
  <c r="H765" i="2"/>
  <c r="H661" i="2"/>
  <c r="H464" i="2"/>
  <c r="H710" i="2"/>
  <c r="H520" i="2"/>
  <c r="H460" i="2"/>
  <c r="H838" i="2"/>
  <c r="H495" i="2"/>
  <c r="H713" i="2"/>
  <c r="H815" i="2"/>
  <c r="H681" i="2"/>
  <c r="H799" i="2"/>
  <c r="H725" i="2"/>
  <c r="H736" i="2"/>
  <c r="H567" i="2"/>
  <c r="H704" i="2"/>
  <c r="H702" i="2"/>
  <c r="H617" i="2"/>
  <c r="H759" i="2"/>
  <c r="H723" i="2"/>
  <c r="H722" i="2"/>
  <c r="H680" i="2"/>
  <c r="H745" i="2"/>
  <c r="H387" i="2"/>
  <c r="H404" i="2"/>
  <c r="H620" i="2"/>
  <c r="H321" i="2"/>
  <c r="H432" i="2"/>
  <c r="H603" i="2"/>
  <c r="H796" i="2"/>
  <c r="H771" i="2"/>
  <c r="H452" i="2"/>
  <c r="H513" i="2"/>
  <c r="H560" i="2"/>
  <c r="H614" i="2"/>
  <c r="H407" i="2"/>
  <c r="H776" i="2"/>
  <c r="H371" i="2"/>
  <c r="H738" i="2"/>
  <c r="H519" i="2"/>
  <c r="H747" i="2"/>
  <c r="H157" i="2"/>
  <c r="H484" i="2"/>
  <c r="H578" i="2"/>
  <c r="H397" i="2"/>
  <c r="H683" i="2"/>
  <c r="H671" i="2"/>
  <c r="H582" i="2"/>
  <c r="H754" i="2"/>
  <c r="H819" i="2"/>
  <c r="H531" i="2"/>
  <c r="H612" i="2"/>
  <c r="H788" i="2"/>
  <c r="H719" i="2"/>
  <c r="H522" i="2"/>
  <c r="H769" i="2"/>
  <c r="H744" i="2"/>
  <c r="H10" i="2"/>
  <c r="H8" i="2"/>
  <c r="H12" i="2"/>
  <c r="H13" i="2"/>
  <c r="H18" i="2"/>
  <c r="H22" i="2"/>
  <c r="H16" i="2"/>
  <c r="H9" i="2"/>
  <c r="H19" i="2"/>
  <c r="H21" i="2"/>
  <c r="H36" i="2"/>
  <c r="H25" i="2"/>
  <c r="H24" i="2"/>
  <c r="H42" i="2"/>
  <c r="H48" i="2"/>
  <c r="H14" i="2"/>
  <c r="H26" i="2"/>
  <c r="H43" i="2"/>
  <c r="H28" i="2"/>
  <c r="H112" i="2"/>
  <c r="H40" i="2"/>
  <c r="H41" i="2"/>
  <c r="H61" i="2"/>
  <c r="H34" i="2"/>
  <c r="H39" i="2"/>
  <c r="H63" i="2"/>
  <c r="H44" i="2"/>
  <c r="H553" i="2"/>
  <c r="H11" i="2"/>
  <c r="H32" i="2"/>
  <c r="H30" i="2"/>
  <c r="H297" i="2"/>
  <c r="H100" i="2"/>
  <c r="L101" i="7"/>
  <c r="L497" i="7"/>
  <c r="L382" i="7"/>
  <c r="L134" i="7"/>
  <c r="L365" i="7"/>
  <c r="L492" i="7"/>
  <c r="L350" i="7"/>
  <c r="L380" i="7"/>
  <c r="L436" i="7"/>
  <c r="L475" i="7"/>
  <c r="L303" i="7"/>
  <c r="E127" i="6"/>
  <c r="E96" i="6"/>
  <c r="E63" i="6"/>
  <c r="E71" i="6"/>
  <c r="E111" i="6"/>
  <c r="E46" i="6"/>
  <c r="E114" i="6"/>
  <c r="E25" i="6"/>
  <c r="E186" i="6"/>
  <c r="E173" i="6"/>
  <c r="E100" i="6"/>
  <c r="E185" i="6"/>
  <c r="E124" i="6"/>
  <c r="E139" i="6"/>
  <c r="E122" i="6"/>
  <c r="E87" i="6"/>
  <c r="E16" i="6"/>
  <c r="E12" i="6"/>
  <c r="E65" i="6"/>
  <c r="E56" i="6"/>
  <c r="E140" i="6"/>
  <c r="E161" i="6"/>
  <c r="E108" i="6"/>
  <c r="E27" i="6"/>
  <c r="E158" i="6"/>
  <c r="E49" i="6"/>
  <c r="E166" i="6"/>
  <c r="E187" i="6"/>
  <c r="E89" i="6"/>
  <c r="E117" i="6"/>
  <c r="E143" i="6"/>
  <c r="E61" i="6"/>
  <c r="E179" i="6"/>
  <c r="E102" i="6"/>
  <c r="E20" i="6"/>
  <c r="E164" i="6"/>
  <c r="E98" i="6"/>
  <c r="E74" i="6"/>
  <c r="E34" i="6"/>
  <c r="E17" i="6"/>
  <c r="E160" i="6"/>
  <c r="E36" i="6"/>
  <c r="L125" i="7"/>
  <c r="L156" i="7"/>
  <c r="L281" i="7"/>
  <c r="L363" i="7"/>
  <c r="L501" i="7"/>
  <c r="L198" i="7"/>
  <c r="L489" i="7"/>
  <c r="L8" i="7"/>
  <c r="L19" i="7"/>
  <c r="L150" i="7"/>
  <c r="L14" i="7"/>
  <c r="L43" i="7"/>
  <c r="L9" i="7"/>
  <c r="L13" i="7"/>
  <c r="L53" i="7"/>
  <c r="L458" i="7"/>
  <c r="L65" i="7"/>
  <c r="L16" i="7"/>
  <c r="L21" i="7"/>
  <c r="L28" i="7"/>
  <c r="L100" i="7"/>
  <c r="L25" i="7"/>
  <c r="L257" i="7"/>
  <c r="L18" i="7"/>
  <c r="L12" i="7"/>
  <c r="L10" i="7"/>
  <c r="L26" i="7"/>
  <c r="L34" i="7"/>
  <c r="L24" i="7"/>
  <c r="L41" i="7"/>
  <c r="L48" i="7"/>
  <c r="L131" i="7"/>
  <c r="L49" i="7"/>
  <c r="L35" i="7"/>
  <c r="L30" i="7"/>
  <c r="L36" i="7"/>
  <c r="L44" i="7"/>
  <c r="L54" i="7"/>
  <c r="L74" i="7"/>
  <c r="L11" i="7"/>
  <c r="L46" i="7"/>
  <c r="L63" i="7"/>
  <c r="L76" i="7"/>
  <c r="L51" i="7"/>
  <c r="L152" i="7"/>
  <c r="L62" i="7"/>
  <c r="L148" i="7"/>
  <c r="L42" i="7"/>
  <c r="L40" i="7"/>
  <c r="L117" i="7"/>
  <c r="L285" i="7"/>
  <c r="L33" i="7"/>
  <c r="L58" i="7"/>
  <c r="L89" i="7"/>
  <c r="L20" i="7"/>
  <c r="L143" i="7"/>
  <c r="L32" i="7"/>
  <c r="L164" i="7"/>
  <c r="L71" i="7"/>
  <c r="L15" i="7"/>
  <c r="L39" i="7"/>
  <c r="L23" i="7"/>
  <c r="L73" i="7"/>
  <c r="L330" i="7"/>
  <c r="L122" i="7"/>
  <c r="L126" i="7"/>
  <c r="L99" i="7"/>
  <c r="L220" i="7"/>
  <c r="L94" i="7"/>
  <c r="L27" i="7"/>
  <c r="L265" i="7"/>
  <c r="L269" i="7"/>
  <c r="L192" i="7"/>
  <c r="L319" i="7"/>
  <c r="L38" i="7"/>
  <c r="L61" i="7"/>
  <c r="L115" i="7"/>
  <c r="L45" i="7"/>
  <c r="L270" i="7"/>
  <c r="L78" i="7"/>
  <c r="L455" i="7"/>
  <c r="L98" i="7"/>
  <c r="L132" i="7"/>
  <c r="L168" i="7"/>
  <c r="L138" i="7"/>
  <c r="L60" i="7"/>
  <c r="L399" i="7"/>
  <c r="L424" i="7"/>
  <c r="L90" i="7"/>
  <c r="L64" i="7"/>
  <c r="L217" i="7"/>
  <c r="L37" i="7"/>
  <c r="L118" i="7"/>
  <c r="L158" i="7"/>
  <c r="L85" i="7"/>
  <c r="L154" i="7"/>
  <c r="L146" i="7"/>
  <c r="L304" i="7"/>
  <c r="L136" i="7"/>
  <c r="L311" i="7"/>
  <c r="L129" i="7"/>
  <c r="L133" i="7"/>
  <c r="L57" i="7"/>
  <c r="L179" i="7"/>
  <c r="L68" i="7"/>
  <c r="L159" i="7"/>
  <c r="L264" i="7"/>
  <c r="L70" i="7"/>
  <c r="L97" i="7"/>
  <c r="L274" i="7"/>
  <c r="L186" i="7"/>
  <c r="L212" i="7"/>
  <c r="L151" i="7"/>
  <c r="L224" i="7"/>
  <c r="L305" i="7"/>
  <c r="L86" i="7"/>
  <c r="L79" i="7"/>
  <c r="L276" i="7"/>
  <c r="L267" i="7"/>
  <c r="L176" i="7"/>
  <c r="L450" i="7"/>
  <c r="L109" i="7"/>
  <c r="L162" i="7"/>
  <c r="L83" i="7"/>
  <c r="L81" i="7"/>
  <c r="L110" i="7"/>
  <c r="L87" i="7"/>
  <c r="L69" i="7"/>
  <c r="L104" i="7"/>
  <c r="L177" i="7"/>
  <c r="L353" i="7"/>
  <c r="L291" i="7"/>
  <c r="L29" i="7"/>
  <c r="L505" i="7"/>
  <c r="L181" i="7"/>
  <c r="L345" i="7"/>
  <c r="L213" i="7"/>
  <c r="L107" i="7"/>
  <c r="L77" i="7"/>
  <c r="L258" i="7"/>
  <c r="L116" i="7"/>
  <c r="L360" i="7"/>
  <c r="L113" i="7"/>
  <c r="L190" i="7"/>
  <c r="L335" i="7"/>
  <c r="L55" i="7"/>
  <c r="L82" i="7"/>
  <c r="L239" i="7"/>
  <c r="L236" i="7"/>
  <c r="L266" i="7"/>
  <c r="L215" i="7"/>
  <c r="L351" i="7"/>
  <c r="L397" i="7"/>
  <c r="L52" i="7"/>
  <c r="L105" i="7"/>
  <c r="L93" i="7"/>
  <c r="L362" i="7"/>
  <c r="L66" i="7"/>
  <c r="L209" i="7"/>
  <c r="L394" i="7"/>
  <c r="L247" i="7"/>
  <c r="L80" i="7"/>
  <c r="L47" i="7"/>
  <c r="L128" i="7"/>
  <c r="L359" i="7"/>
  <c r="L140" i="7"/>
  <c r="L160" i="7"/>
  <c r="L480" i="7"/>
  <c r="L17" i="7"/>
  <c r="L199" i="7"/>
  <c r="L193" i="7"/>
  <c r="L112" i="7"/>
  <c r="L278" i="7"/>
  <c r="L251" i="7"/>
  <c r="L297" i="7"/>
  <c r="L91" i="7"/>
  <c r="L349" i="7"/>
  <c r="L95" i="7"/>
  <c r="L155" i="7"/>
  <c r="L233" i="7"/>
  <c r="L223" i="7"/>
  <c r="L206" i="7"/>
  <c r="L238" i="7"/>
  <c r="L306" i="7"/>
  <c r="L292" i="7"/>
  <c r="L364" i="7"/>
  <c r="L415" i="7"/>
  <c r="L477" i="7"/>
  <c r="L219" i="7"/>
  <c r="L31" i="7"/>
  <c r="L216" i="7"/>
  <c r="L170" i="7"/>
  <c r="L145" i="7"/>
  <c r="L322" i="7"/>
  <c r="L72" i="7"/>
  <c r="L309" i="7"/>
  <c r="L253" i="7"/>
  <c r="L88" i="7"/>
  <c r="L153" i="7"/>
  <c r="L249" i="7"/>
  <c r="L507" i="7"/>
  <c r="L108" i="7"/>
  <c r="L102" i="7"/>
  <c r="L120" i="7"/>
  <c r="L173" i="7"/>
  <c r="L124" i="7"/>
  <c r="L130" i="7"/>
  <c r="L331" i="7"/>
  <c r="L234" i="7"/>
  <c r="L96" i="7"/>
  <c r="L252" i="7"/>
  <c r="L462" i="7"/>
  <c r="L271" i="7"/>
  <c r="L273" i="7"/>
  <c r="L169" i="7"/>
  <c r="L208" i="7"/>
  <c r="L286" i="7"/>
  <c r="L230" i="7"/>
  <c r="L388" i="7"/>
  <c r="L200" i="7"/>
  <c r="L420" i="7"/>
  <c r="L425" i="7"/>
  <c r="L201" i="7"/>
  <c r="L435" i="7"/>
  <c r="L310" i="7"/>
  <c r="L254" i="7"/>
  <c r="L343" i="7"/>
  <c r="L298" i="7"/>
  <c r="L506" i="7"/>
  <c r="L417" i="7"/>
  <c r="L430" i="7"/>
  <c r="L275" i="7"/>
  <c r="L167" i="7"/>
  <c r="L325" i="7"/>
  <c r="L491" i="7"/>
  <c r="L165" i="7"/>
  <c r="L232" i="7"/>
  <c r="L352" i="7"/>
  <c r="L337" i="7"/>
  <c r="L512" i="7"/>
  <c r="L135" i="7"/>
  <c r="L386" i="7"/>
  <c r="L163" i="7"/>
  <c r="L277" i="7"/>
  <c r="L227" i="7"/>
  <c r="L404" i="7"/>
  <c r="L468" i="7"/>
  <c r="L203" i="7"/>
  <c r="L483" i="7"/>
  <c r="L172" i="7"/>
  <c r="L197" i="7"/>
  <c r="L242" i="7"/>
  <c r="L301" i="7"/>
  <c r="L385" i="7"/>
  <c r="L229" i="7"/>
  <c r="L318" i="7"/>
  <c r="L443" i="7"/>
  <c r="L194" i="7"/>
  <c r="L103" i="7"/>
  <c r="L171" i="7"/>
  <c r="L75" i="7"/>
  <c r="L111" i="7"/>
  <c r="L461" i="7"/>
  <c r="L383" i="7"/>
  <c r="L332" i="7"/>
  <c r="L149" i="7"/>
  <c r="L59" i="7"/>
  <c r="L521" i="7"/>
  <c r="L358" i="7"/>
  <c r="L369" i="7"/>
  <c r="L476" i="7"/>
  <c r="L355" i="7"/>
  <c r="L500" i="7"/>
  <c r="L137" i="7"/>
  <c r="L412" i="7"/>
  <c r="L482" i="7"/>
  <c r="L207" i="7"/>
  <c r="L235" i="7"/>
  <c r="L490" i="7"/>
  <c r="L514" i="7"/>
  <c r="L288" i="7"/>
  <c r="L202" i="7"/>
  <c r="L341" i="7"/>
  <c r="L204" i="7"/>
  <c r="L329" i="7"/>
  <c r="L139" i="7"/>
  <c r="L245" i="7"/>
  <c r="L338" i="7"/>
  <c r="L357" i="7"/>
  <c r="L446" i="7"/>
  <c r="L381" i="7"/>
  <c r="L373" i="7"/>
  <c r="L408" i="7"/>
  <c r="L374" i="7"/>
  <c r="L166" i="7"/>
  <c r="L434" i="7"/>
  <c r="L516" i="7"/>
  <c r="L299" i="7"/>
  <c r="L493" i="7"/>
  <c r="L433" i="7"/>
  <c r="L289" i="7"/>
  <c r="L429" i="7"/>
  <c r="L390" i="7"/>
  <c r="L272" i="7"/>
  <c r="L410" i="7"/>
  <c r="L147" i="7"/>
  <c r="L398" i="7"/>
  <c r="L287" i="7"/>
  <c r="L347" i="7"/>
  <c r="L484" i="7"/>
  <c r="L174" i="7"/>
  <c r="L356" i="7"/>
  <c r="L371" i="7"/>
  <c r="L256" i="7"/>
  <c r="L479" i="7"/>
  <c r="L392" i="7"/>
  <c r="L161" i="7"/>
  <c r="L465" i="7"/>
  <c r="L395" i="7"/>
  <c r="L263" i="7"/>
  <c r="L180" i="7"/>
  <c r="L431" i="7"/>
  <c r="L92" i="7"/>
  <c r="L67" i="7"/>
  <c r="L141" i="7"/>
  <c r="L463" i="7"/>
  <c r="L454" i="7"/>
  <c r="L370" i="7"/>
  <c r="L422" i="7"/>
  <c r="L290" i="7"/>
  <c r="L225" i="7"/>
  <c r="L302" i="7"/>
  <c r="L218" i="7"/>
  <c r="L221" i="7"/>
  <c r="L427" i="7"/>
  <c r="L106" i="7"/>
  <c r="L486" i="7"/>
  <c r="L336" i="7"/>
  <c r="L210" i="7"/>
  <c r="L444" i="7"/>
  <c r="L393" i="7"/>
  <c r="L328" i="7"/>
  <c r="L307" i="7"/>
  <c r="L312" i="7"/>
  <c r="L508" i="7"/>
  <c r="L333" i="7"/>
  <c r="L127" i="7"/>
  <c r="L316" i="7"/>
  <c r="L50" i="7"/>
  <c r="L121" i="7"/>
  <c r="L259" i="7"/>
  <c r="L228" i="7"/>
  <c r="L222" i="7"/>
  <c r="L342" i="7"/>
  <c r="L188" i="7"/>
  <c r="L354" i="7"/>
  <c r="L279" i="7"/>
  <c r="L323" i="7"/>
  <c r="L396" i="7"/>
  <c r="L448" i="7"/>
  <c r="L196" i="7"/>
  <c r="L418" i="7"/>
  <c r="L248" i="7"/>
  <c r="L361" i="7"/>
  <c r="L502" i="7"/>
  <c r="L300" i="7"/>
  <c r="K7" i="7"/>
  <c r="L22" i="7"/>
  <c r="L7" i="7"/>
  <c r="E41" i="6"/>
  <c r="E123" i="6"/>
  <c r="E29" i="6"/>
  <c r="E105" i="6"/>
  <c r="E38" i="6"/>
  <c r="E155" i="6"/>
  <c r="E92" i="6"/>
  <c r="E68" i="6"/>
  <c r="E75" i="6"/>
  <c r="E7" i="6"/>
  <c r="E47" i="6"/>
  <c r="E24" i="6"/>
  <c r="E73" i="6"/>
  <c r="E14" i="6"/>
  <c r="E54" i="6"/>
  <c r="E101" i="6"/>
  <c r="E39" i="6"/>
  <c r="E57" i="6"/>
  <c r="E23" i="6"/>
  <c r="E69" i="6"/>
  <c r="E154" i="6"/>
  <c r="E32" i="6"/>
  <c r="E22" i="6"/>
  <c r="E120" i="6"/>
  <c r="E33" i="6"/>
  <c r="E85" i="6"/>
  <c r="E107" i="6"/>
  <c r="E18" i="6"/>
  <c r="E119" i="6"/>
  <c r="E76" i="6"/>
  <c r="E53" i="6"/>
  <c r="E137" i="6"/>
  <c r="E88" i="6"/>
  <c r="E21" i="6"/>
  <c r="E11" i="6"/>
  <c r="E55" i="6"/>
  <c r="E10" i="6"/>
  <c r="E67" i="6"/>
  <c r="E45" i="6"/>
  <c r="E66" i="6"/>
  <c r="E147" i="6"/>
  <c r="E121" i="6"/>
  <c r="E125" i="6"/>
  <c r="E80" i="6"/>
  <c r="E112" i="6"/>
  <c r="E184" i="6"/>
  <c r="E93" i="6"/>
  <c r="E97" i="6"/>
  <c r="E15" i="6"/>
  <c r="E151" i="6"/>
  <c r="E31" i="6"/>
  <c r="E59" i="6"/>
  <c r="E113" i="6"/>
  <c r="E60" i="6"/>
  <c r="E62" i="6"/>
  <c r="E141" i="6"/>
  <c r="E50" i="6"/>
  <c r="E94" i="6"/>
  <c r="E43" i="6"/>
  <c r="E142" i="6"/>
  <c r="E157" i="6"/>
  <c r="E70" i="6"/>
  <c r="E136" i="6"/>
  <c r="E180" i="6"/>
  <c r="E58" i="6"/>
  <c r="E178" i="6"/>
  <c r="E116" i="6"/>
  <c r="E106" i="6"/>
  <c r="E72" i="6"/>
  <c r="H7" i="2"/>
  <c r="F26" i="8"/>
  <c r="F31" i="8"/>
  <c r="F9" i="8"/>
  <c r="F20" i="8"/>
  <c r="F35" i="8"/>
  <c r="F25" i="8"/>
  <c r="E42" i="8"/>
  <c r="F13" i="8"/>
  <c r="F40" i="8"/>
  <c r="F37" i="8"/>
  <c r="F24" i="8"/>
  <c r="F17" i="8"/>
  <c r="F30" i="8"/>
  <c r="F39" i="8"/>
  <c r="F27" i="8"/>
  <c r="F16" i="8"/>
  <c r="F38" i="8"/>
  <c r="F33" i="8"/>
  <c r="F22" i="8"/>
  <c r="F14" i="8"/>
  <c r="F15" i="8"/>
  <c r="F28" i="8"/>
  <c r="F12" i="8"/>
  <c r="F23" i="8"/>
  <c r="F29" i="8"/>
  <c r="F18" i="8"/>
  <c r="F7" i="8"/>
  <c r="F19" i="8"/>
  <c r="F21" i="8"/>
  <c r="F10" i="8"/>
  <c r="F34" i="8"/>
  <c r="F11" i="8"/>
  <c r="F8" i="8"/>
  <c r="F36" i="8"/>
  <c r="F41" i="8"/>
  <c r="E35" i="6"/>
  <c r="E162" i="6"/>
  <c r="E176" i="6"/>
  <c r="C189" i="6"/>
  <c r="F14" i="6"/>
  <c r="E169" i="6"/>
  <c r="E79" i="6"/>
  <c r="E109" i="6"/>
  <c r="E177" i="6"/>
  <c r="E171" i="6"/>
  <c r="E165" i="6"/>
  <c r="E163" i="6"/>
  <c r="F167" i="6"/>
  <c r="F188" i="6"/>
  <c r="F145" i="6"/>
  <c r="F137" i="6"/>
  <c r="F34" i="6"/>
  <c r="F50" i="6"/>
  <c r="F83" i="6"/>
  <c r="F144" i="6"/>
  <c r="F11" i="6"/>
  <c r="F165" i="6"/>
  <c r="F31" i="6"/>
  <c r="F37" i="6"/>
  <c r="F152" i="6"/>
  <c r="F132" i="6"/>
  <c r="F99" i="6"/>
  <c r="F59" i="6"/>
  <c r="F139" i="6"/>
  <c r="F169" i="6"/>
  <c r="F100" i="6"/>
  <c r="F148" i="6"/>
  <c r="F75" i="6"/>
  <c r="F76" i="6"/>
  <c r="F62" i="6"/>
  <c r="F186" i="6"/>
  <c r="F166" i="6"/>
  <c r="F183" i="6"/>
  <c r="F73" i="6"/>
  <c r="F45" i="6"/>
  <c r="F126" i="6"/>
  <c r="F56" i="6"/>
  <c r="F16" i="6"/>
  <c r="F20" i="6"/>
  <c r="F187" i="6"/>
  <c r="F164" i="6"/>
  <c r="E189" i="6"/>
  <c r="F17" i="6"/>
  <c r="F105" i="6"/>
  <c r="F96" i="6"/>
  <c r="F60" i="6"/>
  <c r="F53" i="6"/>
  <c r="F61" i="6"/>
  <c r="F80" i="6"/>
  <c r="F160" i="6"/>
  <c r="F78" i="6"/>
  <c r="F27" i="6"/>
  <c r="F67" i="6"/>
  <c r="F172" i="6"/>
  <c r="F153" i="6"/>
  <c r="F68" i="6"/>
  <c r="F113" i="6"/>
  <c r="F124" i="6"/>
  <c r="F111" i="6"/>
  <c r="F71" i="6"/>
  <c r="F179" i="6"/>
  <c r="F44" i="6"/>
  <c r="F94" i="6"/>
  <c r="F168" i="6"/>
  <c r="F125" i="6"/>
  <c r="F87" i="6"/>
  <c r="F127" i="6"/>
  <c r="F52" i="6"/>
  <c r="F82" i="6"/>
  <c r="F159" i="6"/>
  <c r="F146" i="6"/>
  <c r="F46" i="6"/>
  <c r="F180" i="6"/>
  <c r="F69" i="6"/>
  <c r="F143" i="6"/>
  <c r="F123" i="6"/>
  <c r="F151" i="6"/>
  <c r="F182" i="6"/>
  <c r="F92" i="6"/>
  <c r="F177" i="6"/>
  <c r="F104" i="6"/>
  <c r="F147" i="6"/>
  <c r="F149" i="6"/>
  <c r="F91" i="6"/>
  <c r="F141" i="6"/>
  <c r="F85" i="6"/>
  <c r="F173" i="6"/>
  <c r="F108" i="6"/>
  <c r="F55" i="6"/>
  <c r="F30" i="6"/>
  <c r="F90" i="6"/>
  <c r="F40" i="6"/>
  <c r="F115" i="6"/>
  <c r="F176" i="6"/>
  <c r="F184" i="6"/>
  <c r="F136" i="6"/>
  <c r="F13" i="6"/>
  <c r="F117" i="6"/>
  <c r="F79" i="6"/>
  <c r="F106" i="6"/>
  <c r="F154" i="6"/>
  <c r="F25" i="6"/>
  <c r="F103" i="6"/>
  <c r="F70" i="6"/>
  <c r="F22" i="6"/>
  <c r="F72" i="6"/>
  <c r="F32" i="6"/>
  <c r="F122" i="6"/>
  <c r="F109" i="6"/>
  <c r="F863" i="2"/>
  <c r="I753" i="2" s="1"/>
  <c r="H836" i="2"/>
  <c r="I851" i="2"/>
  <c r="I846" i="2"/>
  <c r="I756" i="2"/>
  <c r="I779" i="2"/>
  <c r="I803" i="2"/>
  <c r="I843" i="2"/>
  <c r="I778" i="2"/>
  <c r="I693" i="2"/>
  <c r="I606" i="2"/>
  <c r="I840" i="2"/>
  <c r="I294" i="2"/>
  <c r="I488" i="2"/>
  <c r="I163" i="2"/>
  <c r="I303" i="2"/>
  <c r="I256" i="2"/>
  <c r="I635" i="2"/>
  <c r="I720" i="2"/>
  <c r="I93" i="2"/>
  <c r="I679" i="2"/>
  <c r="I150" i="2"/>
  <c r="I531" i="2"/>
  <c r="I506" i="2"/>
  <c r="I371" i="2"/>
  <c r="I109" i="2"/>
  <c r="I858" i="2"/>
  <c r="I325" i="2"/>
  <c r="I444" i="2"/>
  <c r="I818" i="2"/>
  <c r="I322" i="2"/>
  <c r="I481" i="2"/>
  <c r="I657" i="2"/>
  <c r="I226" i="2"/>
  <c r="I14" i="2"/>
  <c r="I581" i="2"/>
  <c r="I402" i="2"/>
  <c r="H863" i="2"/>
  <c r="I25" i="2"/>
  <c r="I530" i="2"/>
  <c r="I131" i="2"/>
  <c r="I754" i="2"/>
  <c r="I329" i="2"/>
  <c r="I406" i="2"/>
  <c r="I286" i="2"/>
  <c r="I714" i="2"/>
  <c r="I370" i="2"/>
  <c r="I205" i="2"/>
  <c r="I225" i="2"/>
  <c r="I738" i="2"/>
  <c r="I116" i="2"/>
  <c r="I265" i="2"/>
  <c r="I822" i="2"/>
  <c r="I700" i="2"/>
  <c r="I860" i="2"/>
  <c r="I88" i="2"/>
  <c r="I253" i="2"/>
  <c r="I555" i="2"/>
  <c r="I267" i="2"/>
  <c r="I50" i="2"/>
  <c r="I792" i="2"/>
  <c r="I381" i="2"/>
  <c r="I245" i="2"/>
  <c r="I249" i="2"/>
  <c r="I70" i="2"/>
  <c r="I834" i="2"/>
  <c r="I599" i="2"/>
  <c r="I737" i="2"/>
  <c r="I703" i="2"/>
  <c r="I795" i="2"/>
  <c r="I578" i="2"/>
  <c r="I480" i="2"/>
  <c r="I374" i="2"/>
  <c r="I654" i="2"/>
  <c r="I518" i="2"/>
  <c r="I451" i="2"/>
  <c r="I12" i="2"/>
  <c r="I305" i="2"/>
  <c r="I539" i="2"/>
  <c r="I529" i="2"/>
  <c r="I527" i="2"/>
  <c r="I583" i="2"/>
  <c r="I29" i="2"/>
  <c r="I616" i="2"/>
  <c r="I520" i="2"/>
  <c r="I728" i="2"/>
  <c r="I379" i="2"/>
  <c r="I736" i="2"/>
  <c r="I33" i="2"/>
  <c r="I123" i="2"/>
  <c r="I831" i="2"/>
  <c r="I812" i="2"/>
  <c r="I434" i="2"/>
  <c r="I288" i="2"/>
  <c r="I315" i="2"/>
  <c r="I652" i="2"/>
  <c r="I295" i="2"/>
  <c r="I421" i="2"/>
  <c r="I687" i="2"/>
  <c r="I767" i="2"/>
  <c r="I168" i="2"/>
  <c r="I118" i="2"/>
  <c r="I415" i="2"/>
  <c r="I535" i="2"/>
  <c r="I543" i="2"/>
  <c r="I38" i="2"/>
  <c r="I717" i="2"/>
  <c r="I354" i="2"/>
  <c r="I567" i="2"/>
  <c r="I317" i="2"/>
  <c r="I432" i="2"/>
  <c r="I596" i="2"/>
  <c r="I45" i="2"/>
  <c r="I36" i="2"/>
  <c r="I234" i="2"/>
  <c r="I339" i="2"/>
  <c r="I156" i="2"/>
  <c r="I557" i="2"/>
  <c r="I528" i="2"/>
  <c r="I571" i="2"/>
  <c r="I750" i="2"/>
  <c r="I41" i="2"/>
  <c r="I132" i="2"/>
  <c r="I142" i="2"/>
  <c r="I836" i="2"/>
  <c r="I188" i="2"/>
  <c r="I310" i="2"/>
  <c r="I183" i="2"/>
  <c r="I650" i="2"/>
  <c r="I513" i="2"/>
  <c r="I220" i="2"/>
  <c r="I40" i="2"/>
  <c r="I135" i="2"/>
  <c r="I224" i="2"/>
  <c r="I355" i="2"/>
  <c r="I66" i="2"/>
  <c r="I558" i="2"/>
  <c r="I222" i="2"/>
  <c r="I232" i="2"/>
  <c r="I562" i="2"/>
  <c r="I804" i="2"/>
  <c r="I672" i="2"/>
  <c r="I711" i="2"/>
  <c r="I604" i="2"/>
  <c r="I508" i="2"/>
  <c r="I761" i="2"/>
  <c r="I713" i="2"/>
  <c r="I175" i="2"/>
  <c r="I384" i="2"/>
  <c r="I627" i="2"/>
  <c r="I146" i="2"/>
  <c r="I282" i="2"/>
  <c r="I147" i="2"/>
  <c r="I491" i="2"/>
  <c r="I554" i="2"/>
  <c r="I178" i="2"/>
  <c r="I107" i="2"/>
  <c r="I723" i="2"/>
  <c r="I73" i="2"/>
  <c r="I27" i="2"/>
  <c r="I794" i="2"/>
  <c r="I510" i="2"/>
  <c r="I819" i="2"/>
  <c r="I251" i="2"/>
  <c r="I397" i="2"/>
  <c r="I403" i="2"/>
  <c r="I299" i="2"/>
  <c r="I158" i="2"/>
  <c r="I7" i="2"/>
  <c r="I748" i="2"/>
  <c r="I833" i="2"/>
  <c r="I825" i="2"/>
  <c r="I160" i="2"/>
  <c r="I233" i="2"/>
  <c r="I683" i="2"/>
  <c r="I662" i="2"/>
  <c r="I18" i="2"/>
  <c r="I584" i="2"/>
  <c r="I592" i="2"/>
  <c r="I594" i="2"/>
  <c r="I785" i="2"/>
  <c r="I140" i="2"/>
  <c r="I600" i="2"/>
  <c r="I706" i="2"/>
  <c r="I338" i="2"/>
  <c r="I734" i="2"/>
  <c r="I656" i="2"/>
  <c r="I82" i="2"/>
  <c r="I197" i="2"/>
  <c r="I266" i="2"/>
  <c r="I46" i="2"/>
  <c r="I184" i="2"/>
  <c r="I629" i="2"/>
  <c r="I601" i="2"/>
  <c r="I393" i="2"/>
  <c r="I106" i="2"/>
  <c r="I486" i="2"/>
  <c r="I9" i="2"/>
  <c r="I618" i="2"/>
  <c r="I177" i="2"/>
  <c r="I419" i="2"/>
  <c r="I763" i="2"/>
  <c r="I228" i="2"/>
  <c r="I630" i="2"/>
  <c r="I462" i="2"/>
  <c r="I638" i="2"/>
  <c r="I559" i="2"/>
  <c r="I789" i="2"/>
  <c r="I113" i="2"/>
  <c r="I332" i="2"/>
  <c r="I60" i="2"/>
  <c r="I98" i="2"/>
  <c r="I74" i="2"/>
  <c r="I104" i="2"/>
  <c r="I438" i="2"/>
  <c r="I686" i="2"/>
  <c r="I387" i="2"/>
  <c r="I153" i="2"/>
  <c r="I395" i="2"/>
  <c r="I710" i="2"/>
  <c r="I344" i="2"/>
  <c r="I515" i="2"/>
  <c r="I642" i="2"/>
  <c r="I765" i="2"/>
  <c r="I470" i="2"/>
  <c r="I490" i="2"/>
  <c r="I570" i="2"/>
  <c r="I43" i="2"/>
  <c r="I341" i="2"/>
  <c r="I790" i="2"/>
  <c r="I223" i="2"/>
  <c r="I430" i="2"/>
  <c r="I450" i="2"/>
  <c r="I214" i="2"/>
  <c r="I216" i="2"/>
  <c r="I22" i="2"/>
  <c r="I180" i="2"/>
  <c r="I726" i="2"/>
  <c r="I405" i="2"/>
  <c r="I390" i="2"/>
  <c r="I503" i="2"/>
  <c r="I200" i="2"/>
  <c r="I343" i="2"/>
  <c r="I351" i="2"/>
  <c r="I542" i="2"/>
  <c r="I337" i="2"/>
  <c r="I413" i="2"/>
  <c r="I367" i="2"/>
  <c r="I422" i="2"/>
  <c r="I261" i="2"/>
  <c r="I65" i="2"/>
  <c r="I181" i="2"/>
  <c r="I290" i="2"/>
  <c r="I565" i="2"/>
  <c r="I83" i="2"/>
  <c r="I668" i="2"/>
  <c r="I201" i="2"/>
  <c r="I741" i="2"/>
  <c r="I155" i="2"/>
  <c r="I274" i="2"/>
  <c r="I97" i="2"/>
  <c r="I787" i="2"/>
  <c r="I321" i="2"/>
  <c r="I399" i="2"/>
  <c r="I821" i="2"/>
  <c r="I698" i="2"/>
  <c r="I108" i="2"/>
  <c r="I391" i="2"/>
  <c r="I509" i="2"/>
  <c r="I591" i="2"/>
  <c r="I94" i="2"/>
  <c r="I326" i="2"/>
  <c r="I577" i="2"/>
  <c r="I115" i="2"/>
  <c r="I54" i="2"/>
  <c r="I644" i="2"/>
  <c r="I541" i="2"/>
  <c r="I218" i="2"/>
  <c r="I553" i="2"/>
  <c r="I90" i="2"/>
  <c r="I458" i="2"/>
  <c r="I665" i="2"/>
  <c r="I215" i="2"/>
  <c r="I633" i="2"/>
  <c r="I227" i="2"/>
  <c r="I483" i="2"/>
  <c r="I705" i="2"/>
  <c r="I532" i="2"/>
  <c r="I307" i="2"/>
  <c r="I658" i="2"/>
  <c r="I179" i="2"/>
  <c r="I366" i="2"/>
  <c r="I28" i="2"/>
  <c r="I445" i="2"/>
  <c r="I677" i="2"/>
  <c r="I820" i="2"/>
  <c r="I51" i="2"/>
  <c r="I476" i="2"/>
  <c r="I138" i="2"/>
  <c r="I420" i="2"/>
  <c r="I435" i="2"/>
  <c r="I237" i="2"/>
  <c r="I585" i="2"/>
  <c r="I689" i="2"/>
  <c r="I844" i="2"/>
  <c r="I696" i="2"/>
  <c r="I85" i="2"/>
  <c r="I396" i="2"/>
  <c r="I427" i="2"/>
  <c r="I57" i="2"/>
  <c r="I231" i="2"/>
  <c r="I424" i="2"/>
  <c r="I538" i="2"/>
  <c r="I78" i="2"/>
  <c r="I302" i="2"/>
  <c r="I238" i="2"/>
  <c r="I112" i="2"/>
  <c r="I747" i="2"/>
  <c r="I824" i="2"/>
  <c r="I124" i="2"/>
  <c r="I314" i="2"/>
  <c r="I91" i="2"/>
  <c r="I731" i="2"/>
  <c r="I141" i="2"/>
  <c r="I511" i="2"/>
  <c r="I334" i="2"/>
  <c r="I372" i="2"/>
  <c r="I495" i="2"/>
  <c r="I260" i="2"/>
  <c r="I264" i="2"/>
  <c r="I263" i="2"/>
  <c r="I241" i="2"/>
  <c r="I394" i="2"/>
  <c r="I136" i="2"/>
  <c r="I449" i="2"/>
  <c r="I328" i="2"/>
  <c r="I505" i="2"/>
  <c r="I243" i="2"/>
  <c r="I291" i="2"/>
  <c r="I173" i="2"/>
  <c r="I612" i="2"/>
  <c r="I278" i="2"/>
  <c r="I563" i="2"/>
  <c r="I19" i="2"/>
  <c r="I125" i="2"/>
  <c r="I628" i="2"/>
  <c r="I537" i="2"/>
  <c r="I348" i="2"/>
  <c r="I129" i="2"/>
  <c r="I452" i="2"/>
  <c r="I130" i="2"/>
  <c r="I230" i="2"/>
  <c r="I575" i="2"/>
  <c r="I185" i="2"/>
  <c r="I298" i="2"/>
  <c r="I182" i="2"/>
  <c r="I157" i="2"/>
  <c r="I121" i="2"/>
  <c r="I455" i="2"/>
  <c r="I34" i="2"/>
  <c r="I512" i="2"/>
  <c r="I122" i="2"/>
  <c r="I363" i="2"/>
  <c r="I42" i="2"/>
  <c r="I30" i="2"/>
  <c r="I412" i="2"/>
  <c r="I330" i="2"/>
  <c r="I166" i="2"/>
  <c r="I323" i="2"/>
  <c r="I493" i="2"/>
  <c r="I849" i="2"/>
  <c r="I250" i="2"/>
  <c r="I625" i="2"/>
  <c r="I446" i="2"/>
  <c r="I257" i="2"/>
  <c r="I281" i="2"/>
  <c r="I799" i="2"/>
  <c r="I254" i="2"/>
  <c r="I408" i="2"/>
  <c r="I626" i="2"/>
  <c r="I492" i="2"/>
  <c r="I386" i="2"/>
  <c r="I269" i="2"/>
  <c r="I114" i="2"/>
  <c r="I259" i="2"/>
  <c r="I719" i="2"/>
  <c r="I389" i="2"/>
  <c r="I607" i="2"/>
  <c r="I522" i="2"/>
  <c r="I826" i="2"/>
  <c r="I621" i="2"/>
  <c r="I796" i="2"/>
  <c r="I751" i="2"/>
  <c r="I417" i="2"/>
  <c r="I244" i="2"/>
  <c r="I447" i="2"/>
  <c r="I277" i="2"/>
  <c r="I817" i="2"/>
  <c r="I276" i="2"/>
  <c r="I681" i="2"/>
  <c r="I110" i="2"/>
  <c r="I682" i="2"/>
  <c r="I373" i="2"/>
  <c r="I828" i="2"/>
  <c r="I61" i="2"/>
  <c r="I301" i="2"/>
  <c r="I534" i="2"/>
  <c r="I782" i="2"/>
  <c r="I674" i="2"/>
  <c r="I316" i="2"/>
  <c r="I268" i="2"/>
  <c r="I300" i="2"/>
  <c r="I102" i="2"/>
  <c r="I675" i="2"/>
  <c r="I133" i="2"/>
  <c r="I732" i="2"/>
  <c r="I766" i="2"/>
  <c r="I545" i="2"/>
  <c r="I639" i="2"/>
  <c r="I798" i="2"/>
  <c r="I484" i="2"/>
  <c r="I610" i="2"/>
  <c r="I801" i="2"/>
  <c r="I139" i="2"/>
  <c r="I194" i="2"/>
  <c r="I95" i="2"/>
  <c r="I507" i="2"/>
  <c r="I552" i="2"/>
  <c r="I81" i="2"/>
  <c r="I208" i="2"/>
  <c r="I608" i="2"/>
  <c r="I460" i="2"/>
  <c r="I613" i="2"/>
  <c r="I192" i="2"/>
  <c r="I378" i="2"/>
  <c r="I204" i="2"/>
  <c r="I240" i="2"/>
  <c r="I459" i="2"/>
  <c r="I120" i="2"/>
  <c r="I648" i="2"/>
  <c r="I86" i="2"/>
  <c r="I671" i="2"/>
  <c r="I588" i="2"/>
  <c r="I579" i="2"/>
  <c r="I439" i="2"/>
  <c r="I730" i="2"/>
  <c r="I653" i="2"/>
  <c r="I773" i="2"/>
  <c r="I270" i="2"/>
  <c r="I524" i="2"/>
  <c r="I474" i="2"/>
  <c r="I195" i="2"/>
  <c r="I358" i="2"/>
  <c r="I293" i="2"/>
  <c r="I174" i="2"/>
  <c r="I670" i="2"/>
  <c r="I144" i="2"/>
  <c r="I210" i="2"/>
  <c r="I739" i="2"/>
  <c r="I189" i="2"/>
  <c r="I219" i="2"/>
  <c r="I13" i="2"/>
  <c r="I37" i="2"/>
  <c r="I16" i="2"/>
  <c r="I810" i="2"/>
  <c r="I202" i="2"/>
  <c r="I788" i="2"/>
  <c r="I364" i="2"/>
  <c r="I701" i="2"/>
  <c r="I190" i="2"/>
  <c r="I708" i="2"/>
  <c r="I850" i="2"/>
  <c r="I137" i="2"/>
  <c r="I159" i="2"/>
  <c r="I221" i="2"/>
  <c r="I464" i="2"/>
  <c r="I478" i="2"/>
  <c r="I551" i="2"/>
  <c r="I649" i="2"/>
  <c r="I597" i="2"/>
  <c r="I715" i="2"/>
  <c r="I791" i="2"/>
  <c r="I651" i="2"/>
  <c r="I145" i="2"/>
  <c r="I729" i="2"/>
  <c r="I533" i="2"/>
  <c r="I536" i="2"/>
  <c r="I105" i="2"/>
  <c r="I318" i="2"/>
  <c r="I342" i="2"/>
  <c r="I309" i="2"/>
  <c r="I707" i="2"/>
  <c r="I680" i="2"/>
  <c r="I48" i="2"/>
  <c r="I69" i="2"/>
  <c r="K863" i="7"/>
  <c r="L863" i="7"/>
  <c r="M189" i="6" l="1"/>
  <c r="I428" i="2"/>
  <c r="I58" i="2"/>
  <c r="I287" i="2"/>
  <c r="I548" i="2"/>
  <c r="I164" i="2"/>
  <c r="I500" i="2"/>
  <c r="I347" i="2"/>
  <c r="I461" i="2"/>
  <c r="I805" i="2"/>
  <c r="I716" i="2"/>
  <c r="I845" i="2"/>
  <c r="I832" i="2"/>
  <c r="I777" i="2"/>
  <c r="I774" i="2"/>
  <c r="I684" i="2"/>
  <c r="I335" i="2"/>
  <c r="I357" i="2"/>
  <c r="I745" i="2"/>
  <c r="I640" i="2"/>
  <c r="I193" i="2"/>
  <c r="I699" i="2"/>
  <c r="I361" i="2"/>
  <c r="I497" i="2"/>
  <c r="I576" i="2"/>
  <c r="I235" i="2"/>
  <c r="I561" i="2"/>
  <c r="I148" i="2"/>
  <c r="I549" i="2"/>
  <c r="I526" i="2"/>
  <c r="I776" i="2"/>
  <c r="I814" i="2"/>
  <c r="I280" i="2"/>
  <c r="I119" i="2"/>
  <c r="I572" i="2"/>
  <c r="I20" i="2"/>
  <c r="I758" i="2"/>
  <c r="I388" i="2"/>
  <c r="I646" i="2"/>
  <c r="I485" i="2"/>
  <c r="I369" i="2"/>
  <c r="I252" i="2"/>
  <c r="I609" i="2"/>
  <c r="I312" i="2"/>
  <c r="I62" i="2"/>
  <c r="I655" i="2"/>
  <c r="I742" i="2"/>
  <c r="I568" i="2"/>
  <c r="I781" i="2"/>
  <c r="I806" i="2"/>
  <c r="I611" i="2"/>
  <c r="I573" i="2"/>
  <c r="I59" i="2"/>
  <c r="I96" i="2"/>
  <c r="I392" i="2"/>
  <c r="I489" i="2"/>
  <c r="I11" i="2"/>
  <c r="I425" i="2"/>
  <c r="I735" i="2"/>
  <c r="I429" i="2"/>
  <c r="I327" i="2"/>
  <c r="I285" i="2"/>
  <c r="I590" i="2"/>
  <c r="I356" i="2"/>
  <c r="I171" i="2"/>
  <c r="I603" i="2"/>
  <c r="I333" i="2"/>
  <c r="I375" i="2"/>
  <c r="I297" i="2"/>
  <c r="I76" i="2"/>
  <c r="I442" i="2"/>
  <c r="I797" i="2"/>
  <c r="I615" i="2"/>
  <c r="I473" i="2"/>
  <c r="I757" i="2"/>
  <c r="I847" i="2"/>
  <c r="I853" i="2"/>
  <c r="I823" i="2"/>
  <c r="I239" i="2"/>
  <c r="I284" i="2"/>
  <c r="I755" i="2"/>
  <c r="I47" i="2"/>
  <c r="I24" i="2"/>
  <c r="I35" i="2"/>
  <c r="I272" i="2"/>
  <c r="I815" i="2"/>
  <c r="I468" i="2"/>
  <c r="I811" i="2"/>
  <c r="I725" i="2"/>
  <c r="I212" i="2"/>
  <c r="I100" i="2"/>
  <c r="I283" i="2"/>
  <c r="I63" i="2"/>
  <c r="I414" i="2"/>
  <c r="I411" i="2"/>
  <c r="I762" i="2"/>
  <c r="I839" i="2"/>
  <c r="I854" i="2"/>
  <c r="I77" i="2"/>
  <c r="I694" i="2"/>
  <c r="I304" i="2"/>
  <c r="I324" i="2"/>
  <c r="I702" i="2"/>
  <c r="I724" i="2"/>
  <c r="I469" i="2"/>
  <c r="I433" i="2"/>
  <c r="I376" i="2"/>
  <c r="I498" i="2"/>
  <c r="I246" i="2"/>
  <c r="I31" i="2"/>
  <c r="I848" i="2"/>
  <c r="I196" i="2"/>
  <c r="I206" i="2"/>
  <c r="I353" i="2"/>
  <c r="I768" i="2"/>
  <c r="I663" i="2"/>
  <c r="I783" i="2"/>
  <c r="I336" i="2"/>
  <c r="I636" i="2"/>
  <c r="I89" i="2"/>
  <c r="I475" i="2"/>
  <c r="I465" i="2"/>
  <c r="I426" i="2"/>
  <c r="I472" i="2"/>
  <c r="I176" i="2"/>
  <c r="I423" i="2"/>
  <c r="I827" i="2"/>
  <c r="I400" i="2"/>
  <c r="I605" i="2"/>
  <c r="I769" i="2"/>
  <c r="I793" i="2"/>
  <c r="I80" i="2"/>
  <c r="I697" i="2"/>
  <c r="I861" i="2"/>
  <c r="I68" i="2"/>
  <c r="I614" i="2"/>
  <c r="I499" i="2"/>
  <c r="I209" i="2"/>
  <c r="I744" i="2"/>
  <c r="I99" i="2"/>
  <c r="I39" i="2"/>
  <c r="I255" i="2"/>
  <c r="I709" i="2"/>
  <c r="I602" i="2"/>
  <c r="I229" i="2"/>
  <c r="I134" i="2"/>
  <c r="I273" i="2"/>
  <c r="I501" i="2"/>
  <c r="I92" i="2"/>
  <c r="I759" i="2"/>
  <c r="I800" i="2"/>
  <c r="I660" i="2"/>
  <c r="I704" i="2"/>
  <c r="I161" i="2"/>
  <c r="I340" i="2"/>
  <c r="I569" i="2"/>
  <c r="I516" i="2"/>
  <c r="I514" i="2"/>
  <c r="I350" i="2"/>
  <c r="I87" i="2"/>
  <c r="I456" i="2"/>
  <c r="I143" i="2"/>
  <c r="I368" i="2"/>
  <c r="I167" i="2"/>
  <c r="I362" i="2"/>
  <c r="I695" i="2"/>
  <c r="I127" i="2"/>
  <c r="I319" i="2"/>
  <c r="I835" i="2"/>
  <c r="I722" i="2"/>
  <c r="I586" i="2"/>
  <c r="I546" i="2"/>
  <c r="I437" i="2"/>
  <c r="I643" i="2"/>
  <c r="I308" i="2"/>
  <c r="I624" i="2"/>
  <c r="I544" i="2"/>
  <c r="I641" i="2"/>
  <c r="I360" i="2"/>
  <c r="I67" i="2"/>
  <c r="I471" i="2"/>
  <c r="I72" i="2"/>
  <c r="I780" i="2"/>
  <c r="I566" i="2"/>
  <c r="I521" i="2"/>
  <c r="I151" i="2"/>
  <c r="I345" i="2"/>
  <c r="I111" i="2"/>
  <c r="I409" i="2"/>
  <c r="I128" i="2"/>
  <c r="I349" i="2"/>
  <c r="I857" i="2"/>
  <c r="I852" i="2"/>
  <c r="I32" i="2"/>
  <c r="I829" i="2"/>
  <c r="I771" i="2"/>
  <c r="I580" i="2"/>
  <c r="I207" i="2"/>
  <c r="I692" i="2"/>
  <c r="I198" i="2"/>
  <c r="I8" i="2"/>
  <c r="I71" i="2"/>
  <c r="I487" i="2"/>
  <c r="I64" i="2"/>
  <c r="I352" i="2"/>
  <c r="I494" i="2"/>
  <c r="I416" i="2"/>
  <c r="I593" i="2"/>
  <c r="I622" i="2"/>
  <c r="I262" i="2"/>
  <c r="I377" i="2"/>
  <c r="I84" i="2"/>
  <c r="I436" i="2"/>
  <c r="I187" i="2"/>
  <c r="I441" i="2"/>
  <c r="I44" i="2"/>
  <c r="I598" i="2"/>
  <c r="I547" i="2"/>
  <c r="I479" i="2"/>
  <c r="I79" i="2"/>
  <c r="I617" i="2"/>
  <c r="I149" i="2"/>
  <c r="I248" i="2"/>
  <c r="I431" i="2"/>
  <c r="I199" i="2"/>
  <c r="I637" i="2"/>
  <c r="I21" i="2"/>
  <c r="I595" i="2"/>
  <c r="I101" i="2"/>
  <c r="I718" i="2"/>
  <c r="I382" i="2"/>
  <c r="I749" i="2"/>
  <c r="I752" i="2"/>
  <c r="I690" i="2"/>
  <c r="I236" i="2"/>
  <c r="I296" i="2"/>
  <c r="I634" i="2"/>
  <c r="I401" i="2"/>
  <c r="I589" i="2"/>
  <c r="I859" i="2"/>
  <c r="I582" i="2"/>
  <c r="I466" i="2"/>
  <c r="I647" i="2"/>
  <c r="I619" i="2"/>
  <c r="I560" i="2"/>
  <c r="I170" i="2"/>
  <c r="I242" i="2"/>
  <c r="I440" i="2"/>
  <c r="I721" i="2"/>
  <c r="I191" i="2"/>
  <c r="I463" i="2"/>
  <c r="I359" i="2"/>
  <c r="I746" i="2"/>
  <c r="I49" i="2"/>
  <c r="I418" i="2"/>
  <c r="I645" i="2"/>
  <c r="I862" i="2"/>
  <c r="I838" i="2"/>
  <c r="I346" i="2"/>
  <c r="I313" i="2"/>
  <c r="I407" i="2"/>
  <c r="I52" i="2"/>
  <c r="I807" i="2"/>
  <c r="I15" i="2"/>
  <c r="I383" i="2"/>
  <c r="I154" i="2"/>
  <c r="I55" i="2"/>
  <c r="I733" i="2"/>
  <c r="I172" i="2"/>
  <c r="I632" i="2"/>
  <c r="I659" i="2"/>
  <c r="I519" i="2"/>
  <c r="I809" i="2"/>
  <c r="I574" i="2"/>
  <c r="I23" i="2"/>
  <c r="I17" i="2"/>
  <c r="I75" i="2"/>
  <c r="I816" i="2"/>
  <c r="I802" i="2"/>
  <c r="I784" i="2"/>
  <c r="I453" i="2"/>
  <c r="I808" i="2"/>
  <c r="I673" i="2"/>
  <c r="I772" i="2"/>
  <c r="I760" i="2"/>
  <c r="I842" i="2"/>
  <c r="I502" i="2"/>
  <c r="I169" i="2"/>
  <c r="I213" i="2"/>
  <c r="I550" i="2"/>
  <c r="I292" i="2"/>
  <c r="I678" i="2"/>
  <c r="I203" i="2"/>
  <c r="I380" i="2"/>
  <c r="I457" i="2"/>
  <c r="I669" i="2"/>
  <c r="I477" i="2"/>
  <c r="I398" i="2"/>
  <c r="I712" i="2"/>
  <c r="I523" i="2"/>
  <c r="I770" i="2"/>
  <c r="I856" i="2"/>
  <c r="I620" i="2"/>
  <c r="I764" i="2"/>
  <c r="I211" i="2"/>
  <c r="I727" i="2"/>
  <c r="I556" i="2"/>
  <c r="I331" i="2"/>
  <c r="I289" i="2"/>
  <c r="I661" i="2"/>
  <c r="I103" i="2"/>
  <c r="I667" i="2"/>
  <c r="I152" i="2"/>
  <c r="F42" i="8"/>
  <c r="I841" i="2"/>
  <c r="I10" i="2"/>
  <c r="I830" i="2"/>
  <c r="I53" i="2"/>
  <c r="I664" i="2"/>
  <c r="I525" i="2"/>
  <c r="I126" i="2"/>
  <c r="I482" i="2"/>
  <c r="I56" i="2"/>
  <c r="I320" i="2"/>
  <c r="I443" i="2"/>
  <c r="I26" i="2"/>
  <c r="I666" i="2"/>
  <c r="I837" i="2"/>
  <c r="I117" i="2"/>
  <c r="I691" i="2"/>
  <c r="I306" i="2"/>
  <c r="I676" i="2"/>
  <c r="I258" i="2"/>
  <c r="I454" i="2"/>
  <c r="I496" i="2"/>
  <c r="I623" i="2"/>
  <c r="I271" i="2"/>
  <c r="I162" i="2"/>
  <c r="I410" i="2"/>
  <c r="I631" i="2"/>
  <c r="I685" i="2"/>
  <c r="I813" i="2"/>
  <c r="I311" i="2"/>
  <c r="I540" i="2"/>
  <c r="I385" i="2"/>
  <c r="I467" i="2"/>
  <c r="I564" i="2"/>
  <c r="I517" i="2"/>
  <c r="I279" i="2"/>
  <c r="I743" i="2"/>
  <c r="I740" i="2"/>
  <c r="I404" i="2"/>
  <c r="I688" i="2"/>
  <c r="I365" i="2"/>
  <c r="I165" i="2"/>
  <c r="I217" i="2"/>
  <c r="I186" i="2"/>
  <c r="I448" i="2"/>
  <c r="I504" i="2"/>
  <c r="I275" i="2"/>
  <c r="I587" i="2"/>
  <c r="I775" i="2"/>
  <c r="I247" i="2"/>
  <c r="I855" i="2"/>
  <c r="I786" i="2"/>
  <c r="F23" i="6"/>
  <c r="F7" i="6"/>
  <c r="F19" i="6"/>
  <c r="F142" i="6"/>
  <c r="F81" i="6"/>
  <c r="F24" i="6"/>
  <c r="F47" i="6"/>
  <c r="F21" i="6"/>
  <c r="F121" i="6"/>
  <c r="F65" i="6"/>
  <c r="F185" i="6"/>
  <c r="F156" i="6"/>
  <c r="F51" i="6"/>
  <c r="F118" i="6"/>
  <c r="F9" i="6"/>
  <c r="F119" i="6"/>
  <c r="F133" i="6"/>
  <c r="F89" i="6"/>
  <c r="F35" i="6"/>
  <c r="F114" i="6"/>
  <c r="F12" i="6"/>
  <c r="F33" i="6"/>
  <c r="F102" i="6"/>
  <c r="F64" i="6"/>
  <c r="F171" i="6"/>
  <c r="F95" i="6"/>
  <c r="F170" i="6"/>
  <c r="F41" i="6"/>
  <c r="F39" i="6"/>
  <c r="F66" i="6"/>
  <c r="F138" i="6"/>
  <c r="F8" i="6"/>
  <c r="F26" i="6"/>
  <c r="F88" i="6"/>
  <c r="F112" i="6"/>
  <c r="F29" i="6"/>
  <c r="F174" i="6"/>
  <c r="F58" i="6"/>
  <c r="F116" i="6"/>
  <c r="F57" i="6"/>
  <c r="F101" i="6"/>
  <c r="F135" i="6"/>
  <c r="F28" i="6"/>
  <c r="F134" i="6"/>
  <c r="F130" i="6"/>
  <c r="F38" i="6"/>
  <c r="F140" i="6"/>
  <c r="F74" i="6"/>
  <c r="F181" i="6"/>
  <c r="F36" i="6"/>
  <c r="F84" i="6"/>
  <c r="F162" i="6"/>
  <c r="F131" i="6"/>
  <c r="F54" i="6"/>
  <c r="F48" i="6"/>
  <c r="F150" i="6"/>
  <c r="F157" i="6"/>
  <c r="F178" i="6"/>
  <c r="F98" i="6"/>
  <c r="F63" i="6"/>
  <c r="F18" i="6"/>
  <c r="F77" i="6"/>
  <c r="F175" i="6"/>
  <c r="F49" i="6"/>
  <c r="F86" i="6"/>
  <c r="F43" i="6"/>
  <c r="F110" i="6"/>
  <c r="F158" i="6"/>
  <c r="F107" i="6"/>
  <c r="F120" i="6"/>
  <c r="F15" i="6"/>
  <c r="F129" i="6"/>
  <c r="F93" i="6"/>
  <c r="F42" i="6"/>
  <c r="F10" i="6"/>
  <c r="F161" i="6"/>
  <c r="F155" i="6"/>
  <c r="F163" i="6"/>
  <c r="F97" i="6"/>
  <c r="F189" i="6" l="1"/>
  <c r="I863" i="2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 shape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 shape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<sst xmlns="http://schemas.openxmlformats.org/spreadsheetml/2006/main" count="14492" uniqueCount="2329">
  <si>
    <t>ETFS Leveraged Ex-Energy DJ-UBSCI</t>
  </si>
  <si>
    <t>ETFS Leveraged Livestock DJ-UBSCI</t>
  </si>
  <si>
    <t>S&amp;P GSCI Nickel Source T-ETC</t>
  </si>
  <si>
    <t>S&amp;P GSCI Zinc Source T-ETC</t>
  </si>
  <si>
    <t xml:space="preserve">S&amp;P GSCI Petroleum Total Return T-ETC </t>
  </si>
  <si>
    <t xml:space="preserve">S&amp;P GSCI Precious Metals Total Return T-ETC </t>
  </si>
  <si>
    <t xml:space="preserve">S&amp;P GSCI Ultra Light Energy Total Return T-ETC </t>
  </si>
  <si>
    <t>ETC Segment of Deutsche Börse Group</t>
  </si>
  <si>
    <t>Exchange Traded Commodities</t>
  </si>
  <si>
    <t>Lyxor ETF Turkey (DJ Turkey Titans 20)</t>
  </si>
  <si>
    <t>UBS-ETF MSCI USA I</t>
  </si>
  <si>
    <t>LU0446735259</t>
  </si>
  <si>
    <t>UBS-ETF MSCI Canada</t>
  </si>
  <si>
    <t>LU0446734872</t>
  </si>
  <si>
    <t>UBS-ETF MSCI Europe</t>
  </si>
  <si>
    <t>LU0446734104</t>
  </si>
  <si>
    <t>UBS-ETF MSCI Europe I</t>
  </si>
  <si>
    <t>LU0446734286</t>
  </si>
  <si>
    <t>UBS-ETF MSCI World I</t>
  </si>
  <si>
    <t>LU0446735416</t>
  </si>
  <si>
    <t>UBS-ETF MSCI Pacific ex Japan</t>
  </si>
  <si>
    <t>LU0446734526</t>
  </si>
  <si>
    <t>LU0446734369</t>
  </si>
  <si>
    <t>IE00B3VWKZ07</t>
  </si>
  <si>
    <t>IE00B3VWLG82</t>
  </si>
  <si>
    <t>IE00B3VWLJ14</t>
  </si>
  <si>
    <t>IE00B3VWM098</t>
  </si>
  <si>
    <t>IE00B3VWM213</t>
  </si>
  <si>
    <t>IE00B3VWMK93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</si>
  <si>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</si>
  <si>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</si>
  <si>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</si>
  <si>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</si>
  <si>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</si>
  <si>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</si>
  <si>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</si>
  <si>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IE00B3VTPS97</t>
  </si>
  <si>
    <t>IE00B3VTQ640</t>
  </si>
  <si>
    <t>LU0254097446</t>
  </si>
  <si>
    <t>Lyxor ETF MSCI AC Asia-Pacific Ex Japan</t>
  </si>
  <si>
    <t>db x-trackers II iTraxx Crossover 5-year TR Index ETF</t>
  </si>
  <si>
    <t>db x-trackers II iTraxx Europe 5-year TR Index ETF</t>
  </si>
  <si>
    <t>db x-trackers S&amp;P /ASX 200 ETF</t>
  </si>
  <si>
    <t>db x-trackers S&amp;P CNX Nifty ETF</t>
  </si>
  <si>
    <t>db x-trackers II Short iBoxx € Sovereigns Eurozone TR Index ETF</t>
  </si>
  <si>
    <t>ETFlab DAX (Preisindex)</t>
  </si>
  <si>
    <t>iShares DJ Asia Pacific Select Dividend 30 (DE)</t>
  </si>
  <si>
    <t>Lyxor ETF DAXplus Protective Put</t>
  </si>
  <si>
    <t>ETFX Russell 2000 Fund</t>
  </si>
  <si>
    <t>Lyxor ETF South Africa (FTSE JSE Top 40)</t>
  </si>
  <si>
    <t>db x-trackers II iTraxx HiVol 5-year TR Index ETF</t>
  </si>
  <si>
    <t>iShares S&amp;P Global Timber&amp;Forestry</t>
  </si>
  <si>
    <t>db x-trackers II iTraxx Europe Senior Financials 5-year TRI ETF</t>
  </si>
  <si>
    <t>db x-trackers II iTraxx Europe Senior Financials 5-year Short TRI ETF</t>
  </si>
  <si>
    <t>ETFX DAXglobal Alternative Energy Fund</t>
  </si>
  <si>
    <t>ETFX S-Net ITG Global Agri Business Fund</t>
  </si>
  <si>
    <t>ETFX Russell 1000 Fund</t>
  </si>
  <si>
    <t>EasyETF - iTraxx Europe HiVol</t>
  </si>
  <si>
    <t>ETFX WNA Global Nuclear Energy Fund</t>
  </si>
  <si>
    <t>EasyETF - iTraxx Crossover</t>
  </si>
  <si>
    <t>db x-trackers II SONIA TRI ETR</t>
  </si>
  <si>
    <t>IE00B5MJYC95</t>
  </si>
  <si>
    <t>iShares MSCI Eastern Europe</t>
  </si>
  <si>
    <t>DE000A0F5UH1</t>
  </si>
  <si>
    <t>Total</t>
  </si>
  <si>
    <t>iShares MSCI AC Far East ex-Japan</t>
  </si>
  <si>
    <t>DE000A0RM447</t>
  </si>
  <si>
    <t>DE000A0RM462</t>
  </si>
  <si>
    <t>DE000A0RM454</t>
  </si>
  <si>
    <t xml:space="preserve">iShares Citigroup Global Government Bond ETF </t>
  </si>
  <si>
    <t>DE000A0RM439</t>
  </si>
  <si>
    <t>iShares MSCI GCC Countries ex-Saudi Arabia ETF</t>
  </si>
  <si>
    <t>DE000A0RM470</t>
  </si>
  <si>
    <t>ComStage ETF Commerzbank Commodity EW Index TR</t>
  </si>
  <si>
    <t>LU0419741177</t>
  </si>
  <si>
    <t>ETFlab iBoxx € Liquid Sovereign Diversified 7-10</t>
  </si>
  <si>
    <t>ETFlab iBoxx € Liquid Sovereign Diversified 5-7</t>
  </si>
  <si>
    <t>ETFlab iBoxx € Liquid Sovereign Diversified 3-5</t>
  </si>
  <si>
    <t>ETFlab iBoxx € Liquid Sovereign Diversified 1-3</t>
  </si>
  <si>
    <t>ETFlab iBoxx € Liquid Sovereign Diversified 1-10</t>
  </si>
  <si>
    <t>ETFlab iBoxx € Liquid Sovereign Diversified 10+</t>
  </si>
  <si>
    <t>db x-trackers db Hedge Fund Index ETF</t>
  </si>
  <si>
    <t>db x-trackers Russell 2000 ETF</t>
  </si>
  <si>
    <t>iShares JPMorgan $ Emerging Markets Bond</t>
  </si>
  <si>
    <t>iShares MSCI AC Far East ex-Japan Small Cap</t>
  </si>
  <si>
    <t>iShares MSCI Japan Small Cap</t>
  </si>
  <si>
    <t>iShares S&amp;P Small Cap 600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</si>
  <si>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</si>
  <si>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</si>
  <si>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</si>
  <si>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</si>
  <si>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</si>
  <si>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</si>
  <si>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</si>
  <si>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</si>
  <si>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</si>
  <si>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</si>
  <si>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</si>
  <si>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</si>
  <si>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</si>
  <si>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DE000A0RFEC9</t>
  </si>
  <si>
    <t>DE000A0Q8NC8</t>
  </si>
  <si>
    <t>ETFlab MSCI Europe</t>
  </si>
  <si>
    <t>DE000ETFL284</t>
  </si>
  <si>
    <t>ETFlab MSCI Europe MC</t>
  </si>
  <si>
    <t>DE000ETFL292</t>
  </si>
  <si>
    <t>ETFlab MSCI Japan</t>
  </si>
  <si>
    <t>DE000ETFL300</t>
  </si>
  <si>
    <t>ETFlab MSCI Japan MC</t>
  </si>
  <si>
    <t>DE000ETFL318</t>
  </si>
  <si>
    <t>ETFlab MSCI USA</t>
  </si>
  <si>
    <t>DE000ETFL268</t>
  </si>
  <si>
    <t>ETFlab MSCI USA MC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</si>
  <si>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</si>
  <si>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</si>
  <si>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</si>
  <si>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</si>
  <si>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</si>
  <si>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</si>
  <si>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</si>
  <si>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</si>
  <si>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</si>
  <si>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</si>
  <si>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</si>
  <si>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Lyxor ETF World Water</t>
  </si>
  <si>
    <t>FR0010527275</t>
  </si>
  <si>
    <t>LU0259322260</t>
  </si>
  <si>
    <t>LU0259323235</t>
  </si>
  <si>
    <t>LU0269999792</t>
  </si>
  <si>
    <t>LU0269999958</t>
  </si>
  <si>
    <t>LU0269999362</t>
  </si>
  <si>
    <t>LU0270000028</t>
  </si>
  <si>
    <t>LU0249326488</t>
  </si>
  <si>
    <t>LU0259321452</t>
  </si>
  <si>
    <t>LU0259320728</t>
  </si>
  <si>
    <t>Data is provided with the condition of no liability.</t>
  </si>
  <si>
    <t>FR0010654913</t>
  </si>
  <si>
    <t>Amundi ETF EONIA</t>
  </si>
  <si>
    <t>FR0010718841</t>
  </si>
  <si>
    <t>FR0010756072</t>
  </si>
  <si>
    <t>Amundi ETF Leveraged MSCI Europe Daily</t>
  </si>
  <si>
    <t>FR0010756080</t>
  </si>
  <si>
    <t>Amundi ETF Leveraged MSCI USA Daily</t>
  </si>
  <si>
    <t>FR0010755611</t>
  </si>
  <si>
    <t>Amundi ETF MSCI China</t>
  </si>
  <si>
    <t>FR0010713784</t>
  </si>
  <si>
    <t>Amundi ETF MSCI EMU</t>
  </si>
  <si>
    <t>FR0010655688</t>
  </si>
  <si>
    <t>Amundi ETF MSCI Europe</t>
  </si>
  <si>
    <t>FR0010655696</t>
  </si>
  <si>
    <t>Amundi ETF MSCI Germany</t>
  </si>
  <si>
    <t>FR0010655712</t>
  </si>
  <si>
    <t>Amundi ETF MSCI India</t>
  </si>
  <si>
    <t>FR0010713727</t>
  </si>
  <si>
    <t>Amundi ETF MSCI Japan</t>
  </si>
  <si>
    <t>FR0010688242</t>
  </si>
  <si>
    <t>Amundi ETF MSCI Pacific ex Japan</t>
  </si>
  <si>
    <t>FR0010713669</t>
  </si>
  <si>
    <t>Amundi ETF MSCI USA</t>
  </si>
  <si>
    <t>FR0010688275</t>
  </si>
  <si>
    <t>Amundi ETF MSCI World ex EMU</t>
  </si>
  <si>
    <t>FR0010756114</t>
  </si>
  <si>
    <t>Amundi ETF MSCI World ex Europe</t>
  </si>
  <si>
    <t>FR0010756122</t>
  </si>
  <si>
    <t>Amundi ETF Short DAX 30</t>
  </si>
  <si>
    <t>FR0010791178</t>
  </si>
  <si>
    <t>FR0010757781</t>
  </si>
  <si>
    <t>DAX Source ETF</t>
  </si>
  <si>
    <t>DE000A0X80V0</t>
  </si>
  <si>
    <t>LU0259329869</t>
  </si>
  <si>
    <t>IE00B23D9570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</si>
  <si>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</si>
  <si>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</si>
  <si>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</si>
  <si>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</si>
  <si>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</si>
  <si>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</si>
  <si>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</si>
  <si>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</si>
  <si>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</si>
  <si>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</si>
  <si>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</si>
  <si>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</si>
  <si>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</si>
  <si>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</si>
  <si>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</si>
  <si>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</si>
  <si>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</si>
  <si>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PowerShares Palisades Global Water Fund</t>
  </si>
  <si>
    <t>IE00B23D9026</t>
  </si>
  <si>
    <t>LU0136234068</t>
  </si>
  <si>
    <t>LU0155367302</t>
  </si>
  <si>
    <t>LU0147308422</t>
  </si>
  <si>
    <t>LU0136234654</t>
  </si>
  <si>
    <t>LU0136240974</t>
  </si>
  <si>
    <t>UBS-ETF FTSE 100</t>
  </si>
  <si>
    <t>LU0136242590</t>
  </si>
  <si>
    <t>LU0154139132</t>
  </si>
  <si>
    <t>Change (%)</t>
  </si>
  <si>
    <t>Market Share</t>
  </si>
  <si>
    <t>iShares S&amp;P Emerging Markets Infrastructure</t>
  </si>
  <si>
    <t>Cascade OTC Turnover (MEUR)</t>
  </si>
  <si>
    <t>% of Xetra Turnover</t>
  </si>
  <si>
    <t>ISIN</t>
  </si>
  <si>
    <t>db x-trackers Currency Carry ETF</t>
  </si>
  <si>
    <t>LU0328474126</t>
  </si>
  <si>
    <t>db x-trackers Currency Momentum ETF</t>
  </si>
  <si>
    <t>LU0328474043</t>
  </si>
  <si>
    <t>db x-trackers Currency Returns ETF</t>
  </si>
  <si>
    <t>LU0328474472</t>
  </si>
  <si>
    <t>db x-trackers Currency Valuation ETF</t>
  </si>
  <si>
    <t>LU0328473748</t>
  </si>
  <si>
    <t>db x-trackers DAX ETF</t>
  </si>
  <si>
    <t>LU0274211480</t>
  </si>
  <si>
    <t>db x-trackers DBLCI - OY Balanced ETF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</si>
  <si>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</si>
  <si>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</si>
  <si>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</si>
  <si>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</si>
  <si>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</si>
  <si>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</si>
  <si>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</si>
  <si>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</si>
  <si>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</si>
  <si>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LU0322249466</t>
  </si>
  <si>
    <t>LU0292106084</t>
  </si>
  <si>
    <t>LU0292105193</t>
  </si>
  <si>
    <t>LU0322249623</t>
  </si>
  <si>
    <t>LU0292101796</t>
  </si>
  <si>
    <t>LU0292104469</t>
  </si>
  <si>
    <t>LU0322250043</t>
  </si>
  <si>
    <t>LU0292104030</t>
  </si>
  <si>
    <t>LU0322250126</t>
  </si>
  <si>
    <t>LU0292104899</t>
  </si>
  <si>
    <t>LU0292096186</t>
  </si>
  <si>
    <t>ETN Segment of Deutsche Börse Group</t>
  </si>
  <si>
    <t>Income 
Treatment</t>
  </si>
  <si>
    <t>db x-trackers FTSE 100 ETF</t>
  </si>
  <si>
    <t>LU0292097234</t>
  </si>
  <si>
    <t>db x-trackers FTSE 250 ETF</t>
  </si>
  <si>
    <t>LU0292097317</t>
  </si>
  <si>
    <t>db x-trackers FTSE All-Share ETF</t>
  </si>
  <si>
    <t>LU0292097747</t>
  </si>
  <si>
    <t>db x-trackers FTSE Vietnam ETF</t>
  </si>
  <si>
    <t>LU0322252924</t>
  </si>
  <si>
    <t>LU0292109856</t>
  </si>
  <si>
    <t>LU0290358497</t>
  </si>
  <si>
    <t>db ETC Brent Crude Oil Euro Hedged ETC</t>
  </si>
  <si>
    <t>db ETC Monthly Short Brent Crude Oil Euro Hedged ETC</t>
  </si>
  <si>
    <t>db ETC Monthly Short Gold Euro Hedged ETC</t>
  </si>
  <si>
    <t>db ETC Industrial Metals Euro Hedged ETC Securities</t>
  </si>
  <si>
    <t>DE000A1AQGX1</t>
  </si>
  <si>
    <t>DE000A1AQGW3</t>
  </si>
  <si>
    <t>DE000A1AQGZ6</t>
  </si>
  <si>
    <t>DE000A1AQGY9</t>
  </si>
  <si>
    <t>CS ETF (IE) on FTSE 100</t>
  </si>
  <si>
    <t>CS ETF (IE) on FTSE MIB</t>
  </si>
  <si>
    <t>CS ETF (IE) on iBoxx EUR Govt 1-3</t>
  </si>
  <si>
    <t>CS ETF (IE) on iBoxx EUR Govt 3-7</t>
  </si>
  <si>
    <t>CS ETF (IE) on iBoxx EUR Govt 7-10</t>
  </si>
  <si>
    <t>CS ETF (IE) on iBoxx EUR Inflation Linked</t>
  </si>
  <si>
    <t>ETFX  EURO  STOXX  50 Double Short (2x) Fund</t>
  </si>
  <si>
    <t>ETFX  EURO STOXX 50 Leveraged (2x) Fund</t>
  </si>
  <si>
    <t>ETFX S-Network Global Water Fund</t>
  </si>
  <si>
    <t>Lyxor ETF China Enterprise (HSCEI)</t>
  </si>
  <si>
    <t>Lyxor ETF EURO STOXX 50 Daily Leverage</t>
  </si>
  <si>
    <t>EURO STOXX Optimised Banks Source ETF</t>
  </si>
  <si>
    <t>IE00B3Q19T94</t>
  </si>
  <si>
    <t>CS ETF (IE) on iBoxx USD Govt 1-3</t>
  </si>
  <si>
    <t>CS ETF (IE) on iBoxx USD Govt 3-7</t>
  </si>
  <si>
    <t>CS ETF (IE) on iBoxx USD Govt 7-10</t>
  </si>
  <si>
    <t>CS ETF (IE) on iBoxx USD Inflation Linked</t>
  </si>
  <si>
    <t>CS ETF (IE) on MSCI Canada</t>
  </si>
  <si>
    <t>CS ETF (IE) on MSCI EMU</t>
  </si>
  <si>
    <t>CS ETF (IE) on MSCI EMU Small Cap</t>
  </si>
  <si>
    <t>CS ETF (IE) on MSCI Europe</t>
  </si>
  <si>
    <t>CS ETF (IE) on MSCI Japan</t>
  </si>
  <si>
    <t>CS ETF (IE) on MSCI Japan Large Cap</t>
  </si>
  <si>
    <t>CS ETF (IE) on MSCI Japan Small Cap</t>
  </si>
  <si>
    <t>CS ETF (IE) on MSCI Pacific ex Japan</t>
  </si>
  <si>
    <t>CS ETF (IE) on MSCI UK</t>
  </si>
  <si>
    <t>CS ETF (IE) on MSCI UK Large Cap</t>
  </si>
  <si>
    <t>CS ETF (IE) on MSCI UK Small Cap</t>
  </si>
  <si>
    <t>CS ETF (IE) on MSCI USA</t>
  </si>
  <si>
    <t>CS ETF (IE) on MSCI USA Large Cap</t>
  </si>
  <si>
    <t>CS ETF (IE) on MSCI USA Small Cap</t>
  </si>
  <si>
    <t>CS ETF (IE) on Nasdaq 100</t>
  </si>
  <si>
    <t>CS ETF (IE) on Nikkei 225</t>
  </si>
  <si>
    <t>CS ETF (Lux) on MSCI Emerging Markets</t>
  </si>
  <si>
    <t>CS ETF (Lux) on MSCI EMU Large Cap</t>
  </si>
  <si>
    <t>db x-trackers II FED Funds Effective Rate TRI ETF</t>
  </si>
  <si>
    <t>LU0321465469</t>
  </si>
  <si>
    <t>db x-trackers II iBoxx € Germany Covered TRI ETF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</si>
  <si>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</si>
  <si>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</si>
  <si>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</si>
  <si>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</si>
  <si>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</si>
  <si>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</si>
  <si>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</si>
  <si>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</si>
  <si>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</si>
  <si>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</si>
  <si>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</si>
  <si>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db x-trackers II iTraxx Crossover 5-year Short TRI ETF</t>
  </si>
  <si>
    <t>LU0321462870</t>
  </si>
  <si>
    <t>LU0290359032</t>
  </si>
  <si>
    <t>db x-trackers II iTraxx Europe 5-year Short TRI ETF</t>
  </si>
  <si>
    <t>LU0321462102</t>
  </si>
  <si>
    <t>LU0290358653</t>
  </si>
  <si>
    <t>db x-trackers II iTraxx HiVol 5-year Short TRI ETF</t>
  </si>
  <si>
    <t>db x-trackers MSCI Indonesia TRN Index ETF</t>
  </si>
  <si>
    <t>UBS-ETF MSCI Emerging Markets A</t>
  </si>
  <si>
    <t>UBS ETFs plc - HFRX Global Hedge Index SF</t>
  </si>
  <si>
    <t>db x-trackers STOXX Europe Christian ETF</t>
  </si>
  <si>
    <t>ComStage ETF PSI 20</t>
  </si>
  <si>
    <t>UBS-ETF MSCI Emerging Markets I</t>
  </si>
  <si>
    <t>ComStage ETF PSI 20 Leverage</t>
  </si>
  <si>
    <t>db x-trackers Global Fund Supporters ETF (DR)</t>
  </si>
  <si>
    <t>LU0476289623</t>
  </si>
  <si>
    <t>LU0480132876</t>
  </si>
  <si>
    <t>IE00B52TX001</t>
  </si>
  <si>
    <t>IE00B3QWFQ10</t>
  </si>
  <si>
    <t>LU0444605215</t>
  </si>
  <si>
    <t>LU0480133098</t>
  </si>
  <si>
    <t>LU0444605306</t>
  </si>
  <si>
    <t>IE00B46F7724</t>
  </si>
  <si>
    <t>SPDR MSCI Europe ETF</t>
  </si>
  <si>
    <t>FR0000001885</t>
  </si>
  <si>
    <t>SPDR MSCI Europe Small Cap ETF</t>
  </si>
  <si>
    <t>FR0010149880</t>
  </si>
  <si>
    <t>SPDR MSCI Europe Consumer Discretionary ETF</t>
  </si>
  <si>
    <t>FR0000001752</t>
  </si>
  <si>
    <t>SPDR MSCI Europe Consumer Staples ETF</t>
  </si>
  <si>
    <t>FR0000001745</t>
  </si>
  <si>
    <t>SPDR MSCI Europe Energy ETF</t>
  </si>
  <si>
    <t>FR0000001810</t>
  </si>
  <si>
    <t>SPDR MSCI Europe Financials ETF</t>
  </si>
  <si>
    <t>FR0000001703</t>
  </si>
  <si>
    <t>SPDR MSCI Europe Health Care ETF</t>
  </si>
  <si>
    <t>FR0000001737</t>
  </si>
  <si>
    <t>SPDR MSCI Europe Industrials ETF</t>
  </si>
  <si>
    <t>FR0000001778</t>
  </si>
  <si>
    <t>SPDR MSCI Europe Information Technology ETF</t>
  </si>
  <si>
    <t>FR0000001695</t>
  </si>
  <si>
    <t>SPDR MSCI Europe Materials ETF</t>
  </si>
  <si>
    <t>FR0000001794</t>
  </si>
  <si>
    <t>SPDR MSCI Europe Telecommunication Services ETF</t>
  </si>
  <si>
    <t>FR0000001687</t>
  </si>
  <si>
    <t>SPDR MSCI Europe Utilities ETF</t>
  </si>
  <si>
    <t>FR0000001646</t>
  </si>
  <si>
    <t>Goldman Sachs Absolute Return Tracker Index ETF Portfolio</t>
  </si>
  <si>
    <t>LU0529341090</t>
  </si>
  <si>
    <t>DE000A1C8QT0</t>
  </si>
  <si>
    <t>SPDR</t>
  </si>
  <si>
    <t>Goldman Sachs</t>
  </si>
  <si>
    <t>LU0321462441</t>
  </si>
  <si>
    <t>LU0290358737</t>
  </si>
  <si>
    <t>LU0321464652</t>
  </si>
  <si>
    <t>db x-trackers LPX MM Private Equity ETF</t>
  </si>
  <si>
    <t>LU0322250712</t>
  </si>
  <si>
    <t>db x-trackers MSCI Brazil TRN Index ETF</t>
  </si>
  <si>
    <t>LU0292109344</t>
  </si>
  <si>
    <t>db x-trackers MSCI EM Asia TRN Index ETF</t>
  </si>
  <si>
    <t>LU0292107991</t>
  </si>
  <si>
    <t>db x-trackers MSCI EM EMEA TRN Index ETF</t>
  </si>
  <si>
    <t>LU0292109005</t>
  </si>
  <si>
    <t>db x-trackers MSCI EM LATAM TRN Index ETF</t>
  </si>
  <si>
    <t>LU0292108619</t>
  </si>
  <si>
    <t>db x-trackers MSCI Emerging Markets TRN Index ETF</t>
  </si>
  <si>
    <t>LU0292107645</t>
  </si>
  <si>
    <t>LU0378818644</t>
  </si>
  <si>
    <t>Lyxor ETF FTSE RAFI US 1000</t>
  </si>
  <si>
    <t>FR0010400804</t>
  </si>
  <si>
    <t>Lyxor ETF Hong Kong (HSI)</t>
  </si>
  <si>
    <t>FR0010361675</t>
  </si>
  <si>
    <t>FR0010245514</t>
  </si>
  <si>
    <t>Lyxor ETF LevDAX</t>
  </si>
  <si>
    <t>LU0252634307</t>
  </si>
  <si>
    <t>FR0010468983</t>
  </si>
  <si>
    <t>FR0010312124</t>
  </si>
  <si>
    <t>UBS-ETF EMU Values</t>
  </si>
  <si>
    <t>UBS-ETF MSCI EMU I</t>
  </si>
  <si>
    <t>LU0446735093</t>
  </si>
  <si>
    <t>UBS-ETF MSCI Canada I</t>
  </si>
  <si>
    <t>LU0446734955</t>
  </si>
  <si>
    <t>PowerShares FTSE RAFI Asia Pacific Ex-Japan Fund</t>
  </si>
  <si>
    <t>LU0312694234</t>
  </si>
  <si>
    <t>CS ETF (Lux) on MSCI EMU Mid Cap</t>
  </si>
  <si>
    <t>db Physical Platinum Euro Hedged ETC Securities</t>
  </si>
  <si>
    <t>db Physical Palladium Euro Hedged ETC Securities</t>
  </si>
  <si>
    <t>DE000A1EK0H1</t>
  </si>
  <si>
    <t>DE000A1EK3B8</t>
  </si>
  <si>
    <t>RBS MSCI EFM Africa ex South Africa ETN</t>
  </si>
  <si>
    <t>MSCI BRIC ADR Top 50 Index ETN</t>
  </si>
  <si>
    <t>MSCI EM Latin America with Brazil ADR Index ETN</t>
  </si>
  <si>
    <t>NL0009360833</t>
  </si>
  <si>
    <t>NL0009496314</t>
  </si>
  <si>
    <t>NL0009496322</t>
  </si>
  <si>
    <t>PowerShares FTSE RAFI Emerging Markets Fund</t>
  </si>
  <si>
    <t>ETFlab iBoxx EUR Liquid Germany Covered Diversified</t>
  </si>
  <si>
    <t>DE000ETFL359</t>
  </si>
  <si>
    <t>EasyETF S&amp;P GSCI Capped 35/20</t>
  </si>
  <si>
    <t>db x-trackers Portfolio Total Return Index ETF</t>
  </si>
  <si>
    <t>db x-trackers II iBoxx € Germany Total Return Index ETF</t>
  </si>
  <si>
    <t>LU0468896575</t>
  </si>
  <si>
    <t>db x-trackers II iBoxx € Germany 1-3 Total Return Index ETF</t>
  </si>
  <si>
    <t>LU0468897110</t>
  </si>
  <si>
    <t>XLM*</t>
  </si>
  <si>
    <t>LU0478205379</t>
  </si>
  <si>
    <t>ETFlab iBoxx € Liquid Corporates Diversified</t>
  </si>
  <si>
    <t>DE000ETFL375</t>
  </si>
  <si>
    <t>MW TOPS Global Alpha</t>
  </si>
  <si>
    <t>DE000A1CTGQ5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</si>
  <si>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</si>
  <si>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</si>
  <si>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</si>
  <si>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</si>
  <si>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</si>
  <si>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</si>
  <si>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</si>
  <si>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</si>
  <si>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</si>
  <si>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</si>
  <si>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</si>
  <si>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IE00B53QFR17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</si>
  <si>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</si>
  <si>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</si>
  <si>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</si>
  <si>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</si>
  <si>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</si>
  <si>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</si>
  <si>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</si>
  <si>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</si>
  <si>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</si>
  <si>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</si>
  <si>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</si>
  <si>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</si>
  <si>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</si>
  <si>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</si>
  <si>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</si>
  <si>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</si>
  <si>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</si>
  <si>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</si>
  <si>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</si>
  <si>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</si>
  <si>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</si>
  <si>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</si>
  <si>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LU0470923532</t>
  </si>
  <si>
    <t>Lyxor ETF MSCI Ac Asia Ex Japan Real Estate</t>
  </si>
  <si>
    <t>FR0010833541</t>
  </si>
  <si>
    <t>Lyxor ETF MSCI Europe Real Estate</t>
  </si>
  <si>
    <t>FR0010833558</t>
  </si>
  <si>
    <t>Lyxor ETF MSCI USA Real Estate</t>
  </si>
  <si>
    <t>FR0010833566</t>
  </si>
  <si>
    <t>Lyxor ETF MSCI World Real Estate</t>
  </si>
  <si>
    <t>FR0010833574</t>
  </si>
  <si>
    <t>FR0010814236</t>
  </si>
  <si>
    <t>Lyxor ETF EuroMTS AAA Government Bond</t>
  </si>
  <si>
    <t>FR0010820258</t>
  </si>
  <si>
    <t>Replication</t>
  </si>
  <si>
    <t>Swap-based</t>
  </si>
  <si>
    <t>Full Replication</t>
  </si>
  <si>
    <t>Distributing</t>
  </si>
  <si>
    <t>ComStage ETF iBoxx € Sovereigns Germany Capped 3m-2 TR</t>
  </si>
  <si>
    <t>LU0444606700</t>
  </si>
  <si>
    <t>ComStage ETF iBoxx € Sovereigns Inflation-Linked Euro-Inflation TR</t>
  </si>
  <si>
    <t>LU0444607187</t>
  </si>
  <si>
    <t>ComStage ETF iBoxx € Liquid Sovereigns Diversified 3m-1 TR</t>
  </si>
  <si>
    <t>LU0444605728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</si>
  <si>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</si>
  <si>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</si>
  <si>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</si>
  <si>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</si>
  <si>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</si>
  <si>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</si>
  <si>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</si>
  <si>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</si>
  <si>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</si>
  <si>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</si>
  <si>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</si>
  <si>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</si>
  <si>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Lyxor ETF MSCI Greece</t>
  </si>
  <si>
    <t>FR0010405431</t>
  </si>
  <si>
    <t>Lyxor ETF MSCI India</t>
  </si>
  <si>
    <t>FR0010361683</t>
  </si>
  <si>
    <t>db x-trackers S&amp;P U.S. Carbon Efficient ETF</t>
  </si>
  <si>
    <t>db x-trackers DB Commodity Booster DJ-UBSCI ETF</t>
  </si>
  <si>
    <t>LU0426245436</t>
  </si>
  <si>
    <t>LU0411076002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</si>
  <si>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</si>
  <si>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</si>
  <si>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</si>
  <si>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</si>
  <si>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</si>
  <si>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</si>
  <si>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</si>
  <si>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</si>
  <si>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</si>
  <si>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</si>
  <si>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</si>
  <si>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</si>
  <si>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</si>
  <si>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</si>
  <si>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</si>
  <si>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</si>
  <si>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</si>
  <si>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</si>
  <si>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</si>
  <si>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</si>
  <si>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</si>
  <si>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</si>
  <si>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</si>
  <si>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</si>
  <si>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</si>
  <si>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</si>
  <si>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</si>
  <si>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 xml:space="preserve">iShares eb.rexx Money Market </t>
  </si>
  <si>
    <t>DE000A0Q4RZ9</t>
  </si>
  <si>
    <t>db x-trackers S&amp;P Europe 350 Shariah ETF</t>
  </si>
  <si>
    <t>LU0328475107</t>
  </si>
  <si>
    <t>db x-trackers DJ Islamic Market Titans 100 ETF</t>
  </si>
  <si>
    <t>LU0328475529</t>
  </si>
  <si>
    <t>db x-trackers S&amp;P Japan 500 Shariah ETF</t>
  </si>
  <si>
    <t>LU0328475289</t>
  </si>
  <si>
    <t>db x-trackers S&amp;P 500 Shariah ETF</t>
  </si>
  <si>
    <t>LU0328475362</t>
  </si>
  <si>
    <t>db x-trackers FTSE 100 Short ETF</t>
  </si>
  <si>
    <t>ETFlab MSCI Japan LC</t>
  </si>
  <si>
    <t>DE000ETFL102</t>
  </si>
  <si>
    <t>ComStage ETF Commerzbank Bund-Future TR</t>
  </si>
  <si>
    <t>LU0508799334</t>
  </si>
  <si>
    <t>db x-trackers II iBoxx € Sovereigns Eurozone Yield Plus Index ETF</t>
  </si>
  <si>
    <t>LU0524480265</t>
  </si>
  <si>
    <t>HSBC FTSE 100 ETF</t>
  </si>
  <si>
    <t>DE000A1C0BC5</t>
  </si>
  <si>
    <t xml:space="preserve">CREDIT AGRICOLE CHEUVREUX               </t>
  </si>
  <si>
    <t xml:space="preserve">SOCIETE GENERALE S.A. FRANKFURT         </t>
  </si>
  <si>
    <t xml:space="preserve">HSBC BANK PLC                           </t>
  </si>
  <si>
    <t xml:space="preserve">DEKABANK DEUTSCHE GIROZENTRALE          </t>
  </si>
  <si>
    <t>ComStage ETF Dow Jones Industrial Average</t>
  </si>
  <si>
    <t>ComStage ETF EURO STOXX 50 Daily Leverage</t>
  </si>
  <si>
    <t>ComStage ETF EURO STOXX 50 Daily Short GR</t>
  </si>
  <si>
    <t>ComStage ETF EURO STOXX 50 NR</t>
  </si>
  <si>
    <t>ComStage ETF EURO STOXX Select Dividend 30 NR</t>
  </si>
  <si>
    <t>ComStage ETF iBoxx € Germany Covered Capped 3-5 TR</t>
  </si>
  <si>
    <t>ComStage ETF iBoxx € Germany Covered Capped 5-7 TR</t>
  </si>
  <si>
    <t>ComStage ETF iBoxx € Germany Covered Capped 7-10 TR</t>
  </si>
  <si>
    <t>ComStage ETF iBoxx € Germany Covered Capped Overall TR</t>
  </si>
  <si>
    <t>ComStage ETF STOXX Europe 600 Automobiles &amp; Parts NR</t>
  </si>
  <si>
    <t>ComStage ETF STOXX Europe 600 Banks NR</t>
  </si>
  <si>
    <t>ComStage ETF STOXX Europe 600 Basic Resources NR</t>
  </si>
  <si>
    <t>ComStage ETF STOXX Europe 600 Chemicals NR</t>
  </si>
  <si>
    <t>ComStage ETF STOXX Europe 600 Construction &amp; Materials NR</t>
  </si>
  <si>
    <t>ComStage ETF STOXX Europe 600 Financial Services NR</t>
  </si>
  <si>
    <t>ComStage ETF STOXX Europe 600 Food &amp; Beverage NR</t>
  </si>
  <si>
    <t>ComStage ETF STOXX Europe 600 Health Care NR</t>
  </si>
  <si>
    <t>ComStage ETF STOXX Europe 600 Industrial Goods &amp; Services NR</t>
  </si>
  <si>
    <t>ComStage ETF STOXX Europe 600 Insurance NR</t>
  </si>
  <si>
    <t>ComStage ETF STOXX Europe 600 Media NR</t>
  </si>
  <si>
    <t>ComStage ETF STOXX Europe 600 NR</t>
  </si>
  <si>
    <t>ComStage ETF STOXX Europe 600 Oil &amp; Gas NR</t>
  </si>
  <si>
    <t>ComStage ETF STOXX Europe 600 Personal &amp; Household Goods NR</t>
  </si>
  <si>
    <t>ComStage ETF STOXX Europe 600 Real Estate NR</t>
  </si>
  <si>
    <t>ComStage ETF STOXX Europe 600 Retail NR</t>
  </si>
  <si>
    <t>ComStage ETF STOXX Europe 600 Technology NR</t>
  </si>
  <si>
    <t>ComStage ETF STOXX Europe 600 Telecommunications NR</t>
  </si>
  <si>
    <t>ComStage ETF STOXX Europe 600 Travel &amp; Leisure NR</t>
  </si>
  <si>
    <t>ComStage ETF STOXX Europe 600 Utilities NR</t>
  </si>
  <si>
    <t xml:space="preserve">CREDIT SUISSE AG                        </t>
  </si>
  <si>
    <t>CS ETF (IE) on DJ Industrial Average</t>
  </si>
  <si>
    <t xml:space="preserve">MORGAN STANLEY &amp; CO. INTERNATIONAL PLC  </t>
  </si>
  <si>
    <t xml:space="preserve">DEUTSCHE BANK AG                        </t>
  </si>
  <si>
    <t xml:space="preserve">SPIRE EUROPE LIMITED                    </t>
  </si>
  <si>
    <t xml:space="preserve">BANCA IMI S.P.A.                        </t>
  </si>
  <si>
    <t>db x-trackers II iTraxx Europe Subordinated Financials 5-year TRI ETF</t>
  </si>
  <si>
    <t>db x-trackers SMI Short Daily ETF</t>
  </si>
  <si>
    <t xml:space="preserve">J.P.MORGAN SECURITIES LTD.              </t>
  </si>
  <si>
    <t xml:space="preserve">BNP PARIBAS ARBITRAGE SNC               </t>
  </si>
  <si>
    <t xml:space="preserve">SUSQUEHANNA INTERNATIONAL SECURITIES    </t>
  </si>
  <si>
    <t xml:space="preserve">BARCLAYS CAPITAL SECURITIES LTD.        </t>
  </si>
  <si>
    <t>Lyxor ETF STOXX Europe 600 Daily Short</t>
  </si>
  <si>
    <t xml:space="preserve">THE ROYAL BANK OF SCOTLAND N.V.         </t>
  </si>
  <si>
    <t>db Physical Gold ETC (EUR) Securities</t>
  </si>
  <si>
    <t>db Physical Silver ETC (EUR) Securities</t>
  </si>
  <si>
    <t xml:space="preserve">WESTLB AG                               </t>
  </si>
  <si>
    <t>RBS CECE ETN</t>
  </si>
  <si>
    <t>RBS MSCI Emerging Markets ETN</t>
  </si>
  <si>
    <t>RBS MSCI Frontier Markets ETN</t>
  </si>
  <si>
    <t>RBS MSCI GCC ex SA ETN</t>
  </si>
  <si>
    <t>RBS MSCI South East Asia ETN</t>
  </si>
  <si>
    <t>ComStage ETF Commerzbank Bund-Future Short TR</t>
  </si>
  <si>
    <t>LU0530119774</t>
  </si>
  <si>
    <t>HSBC MSCI Brazil</t>
  </si>
  <si>
    <t>DE000A1C22N1</t>
  </si>
  <si>
    <t>HSBC S&amp;P 500 ETF</t>
  </si>
  <si>
    <t>DE000A1C22M3</t>
  </si>
  <si>
    <t>HSBC MSCI Japan ETF</t>
  </si>
  <si>
    <t>DE000A1C0BD3</t>
  </si>
  <si>
    <t>HSBC MSCI Europe ETF</t>
  </si>
  <si>
    <t>DE000A1C22L5</t>
  </si>
  <si>
    <t>ComStage ETF Commerzbank Bund-Future Double Short TR</t>
  </si>
  <si>
    <t>LU0530124006</t>
  </si>
  <si>
    <t>ComStage ETF Commerzbank Bund-Future Leveraged TR</t>
  </si>
  <si>
    <t>LU0530118024</t>
  </si>
  <si>
    <t>HSBC Pacific ex Japan</t>
  </si>
  <si>
    <t>DE000A1C22P6</t>
  </si>
  <si>
    <t>db x-trackers II iBoxx € Sovereigns Eurozone AAA TRI ETF</t>
  </si>
  <si>
    <t>LU0484969463</t>
  </si>
  <si>
    <t>MSCI EMU Small Cap Source ETF</t>
  </si>
  <si>
    <t>IE00B68GBJ73</t>
  </si>
  <si>
    <t>Lyxor ETF STOXX Europe 600 Basic Resources Daily Short</t>
  </si>
  <si>
    <t>FR0010916783</t>
  </si>
  <si>
    <t>Lyxor ETF STOXX Europe 600 Oil &amp; Gas Daily Short</t>
  </si>
  <si>
    <t>FR0010916809</t>
  </si>
  <si>
    <t>HSBC MSCI EM Far East</t>
  </si>
  <si>
    <t>DE000A1C22Q4</t>
  </si>
  <si>
    <t>HSBC EURO STOXX 50 ETF</t>
  </si>
  <si>
    <t>DE000A1C0BB7</t>
  </si>
  <si>
    <t>Lyxor ETF STOXX Europe 600 Banks Daily Short</t>
  </si>
  <si>
    <t>FR0010916767</t>
  </si>
  <si>
    <t>Lyxor ETF STOXX Europe 600 Automobiles &amp; Parts Daily Short</t>
  </si>
  <si>
    <t>FR0010916759</t>
  </si>
  <si>
    <t>HSBC MSCI USA ETF</t>
  </si>
  <si>
    <t>DE000A1C22K7</t>
  </si>
  <si>
    <t>db x-trackers II iBoxx EUR Liquid Corporate 100 Non-Financials Sub-index TR ETF</t>
  </si>
  <si>
    <t>LU0484968655</t>
  </si>
  <si>
    <t>db x-trackers II iBoxx EUR Liquid Corporate 100 Financials Sub-index TR ETF</t>
  </si>
  <si>
    <t>LU0484968812</t>
  </si>
  <si>
    <t>HSBC ETFs</t>
  </si>
  <si>
    <t>ETFlab MSCI Europe LC</t>
  </si>
  <si>
    <t>DE000ETFL086</t>
  </si>
  <si>
    <t>ETFlab MSCI USA LC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</si>
  <si>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</si>
  <si>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</si>
  <si>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</si>
  <si>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</si>
  <si>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</si>
  <si>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</si>
  <si>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LU0378818727</t>
  </si>
  <si>
    <t>ETFlab DAXplus® Maximum Dividend</t>
  </si>
  <si>
    <t>DE000ETFL235</t>
  </si>
  <si>
    <t>IE00B60SWZ49</t>
  </si>
  <si>
    <t>IE00B60SWW18</t>
  </si>
  <si>
    <t>IE00B60SWX25</t>
  </si>
  <si>
    <t>IE00B60SWY32</t>
  </si>
  <si>
    <t>IE00B60SX402</t>
  </si>
  <si>
    <t>IE00B60SX519</t>
  </si>
  <si>
    <t>IE00B60SX626</t>
  </si>
  <si>
    <t>IE00B60SX394</t>
  </si>
  <si>
    <t>IE00B60SX287</t>
  </si>
  <si>
    <t>IE00B60SX063</t>
  </si>
  <si>
    <t>IE00B60SX170</t>
  </si>
  <si>
    <t>DE000ETFL250</t>
  </si>
  <si>
    <t>LU0412624271</t>
  </si>
  <si>
    <t>db Mean Reversion Euro Hedged ETC</t>
  </si>
  <si>
    <t>DE000A1E6XY8</t>
  </si>
  <si>
    <t>iPath VSTOXX Mid-Term Futures Total Return ETN</t>
  </si>
  <si>
    <t>DE000BC2KYE1</t>
  </si>
  <si>
    <t>LU0411078123</t>
  </si>
  <si>
    <t>FR0010737544</t>
  </si>
  <si>
    <t>db x-trackers MSCI Europe Mid Cap TRN Index ETF</t>
  </si>
  <si>
    <t>LU0322253732</t>
  </si>
  <si>
    <t>db x-trackers MSCI Europe Small Cap TRN Index ETF</t>
  </si>
  <si>
    <t>LU0322253906</t>
  </si>
  <si>
    <t>db x-trackers MSCI Europe TRN Index ETF</t>
  </si>
  <si>
    <t>LU0274209237</t>
  </si>
  <si>
    <t>db x-trackers MSCI Japan TRN Index ETF</t>
  </si>
  <si>
    <t>LU0274209740</t>
  </si>
  <si>
    <t>db x-trackers MSCI Korea TRN Index ETF</t>
  </si>
  <si>
    <t>LU0292100046</t>
  </si>
  <si>
    <t>ComStage ETF FTSE 100 Short Strategy TR</t>
  </si>
  <si>
    <t>LU0488316562</t>
  </si>
  <si>
    <t>ComStage ETF FTSE 100 Leveraged TR</t>
  </si>
  <si>
    <t>LU0488316646</t>
  </si>
  <si>
    <t>Amundi ETF Nasdaq-100</t>
  </si>
  <si>
    <t>FR0010892216</t>
  </si>
  <si>
    <t>Amundi ETF S&amp;P 500</t>
  </si>
  <si>
    <t>FR0010892224</t>
  </si>
  <si>
    <t>CS ETF (IE) on MSCI Korea</t>
  </si>
  <si>
    <t>IE00B5W4TY14</t>
  </si>
  <si>
    <t>CS ETF (IE) on CSI 300</t>
  </si>
  <si>
    <t>UBS ETFS plc - HFRX Global Hedge Fund Index (USD I-acc)</t>
  </si>
  <si>
    <t>IE00B5VG7J94</t>
  </si>
  <si>
    <t>CS ETF (IE) on MSCI Chile</t>
  </si>
  <si>
    <t>IE00B5NLL897</t>
  </si>
  <si>
    <t>CS ETF (IE) on MSCI Australia</t>
  </si>
  <si>
    <t>IE00B5V70487</t>
  </si>
  <si>
    <t>CS ETF (IE) on MSCI India</t>
  </si>
  <si>
    <t>IE00B564MX78</t>
  </si>
  <si>
    <t>CS ETF (IE) on MSCI EM Latin America</t>
  </si>
  <si>
    <t>IE00B5KMFT47</t>
  </si>
  <si>
    <t>CS ETF (IE) on MSCI Brazil</t>
  </si>
  <si>
    <t>Amundi ETF EURO STOXX Small Cap</t>
  </si>
  <si>
    <t>IE00B59L7C92</t>
  </si>
  <si>
    <t>FR0010900076</t>
  </si>
  <si>
    <t>CS ETF (IE) on MSCI Russia</t>
  </si>
  <si>
    <t>IE00B5V87390</t>
  </si>
  <si>
    <t>iShares MSCI Australia</t>
  </si>
  <si>
    <t>DE000A1C2Y78</t>
  </si>
  <si>
    <t>CS ETF (IE) on MSCI Taiwan</t>
  </si>
  <si>
    <t>IE00B5VL1928</t>
  </si>
  <si>
    <t>CS ETF (IE) on MSCI EM Asia</t>
  </si>
  <si>
    <t>IE00B5L8K969</t>
  </si>
  <si>
    <t>Amundi ETF ex AAA Govt Bond EuroMTS</t>
  </si>
  <si>
    <t>FR0010892190</t>
  </si>
  <si>
    <t>CS ETF (IE) on MSCI EM EMEA</t>
  </si>
  <si>
    <t>IE00B5W0VQ55</t>
  </si>
  <si>
    <t xml:space="preserve">Amundi ETF CAC 40 </t>
  </si>
  <si>
    <t>FR0007080973</t>
  </si>
  <si>
    <t>IE00B3NY0D27</t>
  </si>
  <si>
    <t>Lyxor ETF MSCI World Telecommunication Services TR</t>
  </si>
  <si>
    <t>LU0533034129</t>
  </si>
  <si>
    <t>C-QUADRAT IQ European Equity ETF</t>
  </si>
  <si>
    <t>LU0531943461</t>
  </si>
  <si>
    <t>C-Quadrat</t>
  </si>
  <si>
    <t>Lyxor ETF MSCI World Information Technology TR</t>
  </si>
  <si>
    <t>LU0533033667</t>
  </si>
  <si>
    <t>CS ETF (IE) on MSCI South Africa</t>
  </si>
  <si>
    <t>IE00B4ZTP716</t>
  </si>
  <si>
    <t>CS ETF (IE) on MSCI Mexico Capped</t>
  </si>
  <si>
    <t>ComStage ETF FTSE 250 TR</t>
  </si>
  <si>
    <t>ComStage ETF FTSE All-Share TR</t>
  </si>
  <si>
    <t>iShares MSCI South Africa</t>
  </si>
  <si>
    <t>Lyxor ETF MSCI World Utilities TR</t>
  </si>
  <si>
    <t>Lyxor ETF MSCI World Consumer Discretionary TR</t>
  </si>
  <si>
    <t>Lyxor ETF MSCI World Consumer Staples TR</t>
  </si>
  <si>
    <t>Lyxor ETF MSCI World Energy TR</t>
  </si>
  <si>
    <t>Lyxor ETF MSCI World Financials TR</t>
  </si>
  <si>
    <t>Lyxor ETF MSCI World Health Care TR</t>
  </si>
  <si>
    <t>Lyxor ETF MSCI World Industrials TR</t>
  </si>
  <si>
    <t>Lyxor ETF MSCI World Materials TR</t>
  </si>
  <si>
    <t>IE00B5WHFQ43</t>
  </si>
  <si>
    <t>LU0488316307</t>
  </si>
  <si>
    <t>LU0488316489</t>
  </si>
  <si>
    <t>DE000A1C2Y94</t>
  </si>
  <si>
    <t>DE000A1C2Y86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</si>
  <si>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</si>
  <si>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</si>
  <si>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</si>
  <si>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</si>
  <si>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</si>
  <si>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</si>
  <si>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</si>
  <si>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</si>
  <si>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</si>
  <si>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</si>
  <si>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db x-trackers MSCI Russia Capped Index ETF</t>
  </si>
  <si>
    <t>LU0322252502</t>
  </si>
  <si>
    <t>db x-trackers MSCI Taiwan TRN Index ETF</t>
  </si>
  <si>
    <t>LU0292109187</t>
  </si>
  <si>
    <t>db x-trackers MSCI USA TRN Index ETF</t>
  </si>
  <si>
    <t>LU0274210672</t>
  </si>
  <si>
    <t>db x-trackers MSCI World TRN Index ETF</t>
  </si>
  <si>
    <t>LU0274208692</t>
  </si>
  <si>
    <t>db x-trackers S&amp;P 500 Short ETF</t>
  </si>
  <si>
    <t>LU0322251520</t>
  </si>
  <si>
    <t>LU0292109690</t>
  </si>
  <si>
    <t>db x-trackers S&amp;P Global Infrastructure ETF</t>
  </si>
  <si>
    <t>LU0322253229</t>
  </si>
  <si>
    <t>db x-trackers S&amp;P Select Frontier ETF</t>
  </si>
  <si>
    <t>LU0328476410</t>
  </si>
  <si>
    <t>LU0328474803</t>
  </si>
  <si>
    <t>db x-trackers S&amp;P/MIB Index ETF</t>
  </si>
  <si>
    <t>LU0274212538</t>
  </si>
  <si>
    <t>db x-trackers ShortDAX ETF</t>
  </si>
  <si>
    <t>LU0292106241</t>
  </si>
  <si>
    <t>db x-trackers SLI ETF</t>
  </si>
  <si>
    <t>LU0322248146</t>
  </si>
  <si>
    <t>db x-trackers SMI ETF</t>
  </si>
  <si>
    <t>XLM</t>
  </si>
  <si>
    <t>LU0274221281</t>
  </si>
  <si>
    <t>LU0315440411</t>
  </si>
  <si>
    <t>EasyETF EPRA Eurozone</t>
  </si>
  <si>
    <t>LU0192223062</t>
  </si>
  <si>
    <t>EasyETF GS Ultra-Light Energy</t>
  </si>
  <si>
    <t>LU0246046329</t>
  </si>
  <si>
    <t>EasyETF GSAL</t>
  </si>
  <si>
    <t>LU0252701189</t>
  </si>
  <si>
    <t>LU0203243414</t>
  </si>
  <si>
    <t>EasyETF GSNE</t>
  </si>
  <si>
    <t>LU0230484932</t>
  </si>
  <si>
    <t>LU0281436138</t>
  </si>
  <si>
    <t>LU0281436302</t>
  </si>
  <si>
    <t>EasyETF S&amp;P GSCI Light Energy Dynamic TR</t>
  </si>
  <si>
    <t>LU0309198074</t>
  </si>
  <si>
    <t>ETFlab DAX</t>
  </si>
  <si>
    <t>DE000ETFL011</t>
  </si>
  <si>
    <t>DE000ETFL029</t>
  </si>
  <si>
    <t>DE000ETFL037</t>
  </si>
  <si>
    <t>DE000ETFL052</t>
  </si>
  <si>
    <t>DE000ETFL045</t>
  </si>
  <si>
    <t>DE000A0H0785</t>
  </si>
  <si>
    <t>DE000A0DPYY0</t>
  </si>
  <si>
    <t>DE000A0LGQF7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</si>
  <si>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</si>
  <si>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</si>
  <si>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</si>
  <si>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</si>
  <si>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</si>
  <si>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</si>
  <si>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</si>
  <si>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UBS-ETF MSCI EMU</t>
  </si>
  <si>
    <t>UBS-ETF MSCI Japan</t>
  </si>
  <si>
    <t>UBS-ETF MSCI USA</t>
  </si>
  <si>
    <t>DE000ETFL060</t>
  </si>
  <si>
    <t>DE000ETFL078</t>
  </si>
  <si>
    <t>FR0010616250</t>
  </si>
  <si>
    <t>FR0010616292</t>
  </si>
  <si>
    <t>FR0010616300</t>
  </si>
  <si>
    <t>LU0322251280</t>
  </si>
  <si>
    <t>db x-trackers CAC 40 ETF</t>
  </si>
  <si>
    <t>LU0322250985</t>
  </si>
  <si>
    <t>UBS-ETF MSCI World</t>
  </si>
  <si>
    <t>LU0340285161</t>
  </si>
  <si>
    <t>FR0010589101</t>
  </si>
  <si>
    <t>db x-trackers II EONIA TRI ETF 1D</t>
  </si>
  <si>
    <t>IE00B5B5TG76</t>
  </si>
  <si>
    <t>DE000ETFL334</t>
  </si>
  <si>
    <t>DE000A0YEEZ9</t>
  </si>
  <si>
    <t>DE000A0YEEX4</t>
  </si>
  <si>
    <t>DE000A0YEEY2</t>
  </si>
  <si>
    <t>iShares Nasdaq-100 (DE)</t>
  </si>
  <si>
    <t>Lyxor ETF Brazil Ibovespa</t>
  </si>
  <si>
    <t>Lyxor ETF Japan (Topix)</t>
  </si>
  <si>
    <t>Lyxor ETF Nasdaq-100</t>
  </si>
  <si>
    <t xml:space="preserve">Lyxor ETF PRIVEX </t>
  </si>
  <si>
    <t>UBS-ETF MSCI Japan I</t>
  </si>
  <si>
    <t>LU0258212462</t>
  </si>
  <si>
    <t>LU0328473581</t>
  </si>
  <si>
    <t>iShares FTSE EPRA/Nareit Developed World Yield Fund</t>
  </si>
  <si>
    <t>XTF Exchange Traded Funds (Deutsche Börse)</t>
  </si>
  <si>
    <t>Lyxor ETF MSCI Malaysia</t>
  </si>
  <si>
    <t>DE000A0YBRZ7</t>
  </si>
  <si>
    <t>DE000A0YBR46</t>
  </si>
  <si>
    <t>iShares MSCI Japan (Acc)</t>
  </si>
  <si>
    <t>DE000A0YBR53</t>
  </si>
  <si>
    <t>iShares S&amp;P 500 (Acc)</t>
  </si>
  <si>
    <t>DE000A0YBR61</t>
  </si>
  <si>
    <t>iShares MSCI Europe (Acc)</t>
  </si>
  <si>
    <t>DE000A0YBR20</t>
  </si>
  <si>
    <t>iShares MSCI World (Acc)</t>
  </si>
  <si>
    <t>DE000A0YBR38</t>
  </si>
  <si>
    <t>iShares MSCI Emerging Markets SmallCap</t>
  </si>
  <si>
    <t>DE000A0YBR04</t>
  </si>
  <si>
    <t>iShares MSCI Pacific ex-Japan</t>
  </si>
  <si>
    <t>DE000A0YBR12</t>
  </si>
  <si>
    <t>DE000A0YBRX2</t>
  </si>
  <si>
    <t>DE000A0YBRY0</t>
  </si>
  <si>
    <t>ComStage ETF iBoxx € Liquid Sovereigns Diversified Overall TR</t>
  </si>
  <si>
    <t>LU0444605645</t>
  </si>
  <si>
    <t>ComStage ETF iBoxx € Liquid Sovereigns Diversified 1-3 TR</t>
  </si>
  <si>
    <t>LU0444605991</t>
  </si>
  <si>
    <t>ComStage ETF iBoxx € Liquid Sovereigns Diversified 3-5 TR</t>
  </si>
  <si>
    <t>db Physical Gold Euro Hedged ETC Securities</t>
  </si>
  <si>
    <t>db Physical Silver Euro hedged ETC Securitie</t>
  </si>
  <si>
    <t>LU0444606023</t>
  </si>
  <si>
    <t>ComStage ETF iBoxx € Liquid Sovereigns Diversified 5-7 TR</t>
  </si>
  <si>
    <t>LU0444606296</t>
  </si>
  <si>
    <t>ComStage ETF iBoxx € Liquid Sovereigns Diversified 7-10 TR</t>
  </si>
  <si>
    <t>LU0444606379</t>
  </si>
  <si>
    <t>ComStage ETF iBoxx € Liquid Sovereigns Diversified 10-15 TR</t>
  </si>
  <si>
    <t>LU0444606452</t>
  </si>
  <si>
    <t>ComStage ETF iBoxx € Liquid Sovereigns Diversified 15+ TR</t>
  </si>
  <si>
    <t>LU0444606536</t>
  </si>
  <si>
    <t>ComStage ETF iBoxx € Liquid Sovereigns Diversified 25+ TR</t>
  </si>
  <si>
    <t>LU0444606619</t>
  </si>
  <si>
    <t>ComStage ETF iBoxx € Sovereigns Germany Capped 1-5 TR</t>
  </si>
  <si>
    <t>LU0444606882</t>
  </si>
  <si>
    <t>ComStage ETF iBoxx € Sovereigns Germany Capped 5-10 TR</t>
  </si>
  <si>
    <t>LU0444606965</t>
  </si>
  <si>
    <t>ComStage ETF iBoxx € Sovereigns Germany Capped 10+ TR</t>
  </si>
  <si>
    <t>LU0444607005</t>
  </si>
  <si>
    <t>db x-trackers II iBoxx € Sovereigns Eurozone TR Index ETF</t>
  </si>
  <si>
    <t>db x-trackers II iBoxx € Sovereigns Eurozone 1-3 TR Index ETF</t>
  </si>
  <si>
    <t>db x-trackers II iBoxx € Sovereigns Eurozone 3-5 TR Index ETF</t>
  </si>
  <si>
    <t>db x-trackers II iBoxx € Sovereigns Eurozone 5-7 TR Index ETF</t>
  </si>
  <si>
    <t>db x-trackers II iBoxx € Sovereigns Eurozone 7-10 TR Index ETF</t>
  </si>
  <si>
    <t>db x-trackers II iBoxx € Sovereigns Eurozone 10-15 TR Index ETF</t>
  </si>
  <si>
    <t>db x-trackers II iBoxx € Sovereigns Eurozone 15+ TR Index ETF</t>
  </si>
  <si>
    <t>db x-trackers II iBoxx € Sovereigns Eurozone 25+ TR Index ETF</t>
  </si>
  <si>
    <t>db x-trackers II iBoxx Global Inflation-Linked TR Index Hedged ETF</t>
  </si>
  <si>
    <t>db x-trackers II iBoxx € Inflation-Linked TR Index ETF</t>
  </si>
  <si>
    <t>Lyxor ETF MSCI EMU</t>
  </si>
  <si>
    <t>LU0378436793</t>
  </si>
  <si>
    <t>LU0378819709</t>
  </si>
  <si>
    <t>LU0378819295</t>
  </si>
  <si>
    <t>FR0010689695</t>
  </si>
  <si>
    <t>FR0010689687</t>
  </si>
  <si>
    <t>FR0010129064</t>
  </si>
  <si>
    <t>db x-trackers II iTraxxEurope Subordinated Financials 5- year Short TRI ETF</t>
  </si>
  <si>
    <t>LU0378819881</t>
  </si>
  <si>
    <t>LU0378819378</t>
  </si>
  <si>
    <t>IE00B3BPCH51</t>
  </si>
  <si>
    <t>iShares Markit iBoxx Euro High Yield Bond</t>
  </si>
  <si>
    <t>iShares FTSE China 25</t>
  </si>
  <si>
    <t>PowerShares EuroMTS Cash 3 Months Fund</t>
  </si>
  <si>
    <t>LU0380865021</t>
  </si>
  <si>
    <t xml:space="preserve">MERRILL LYNCH INTERNATIONAL             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</si>
  <si>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</si>
  <si>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</si>
  <si>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</si>
  <si>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</si>
  <si>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</si>
  <si>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</si>
  <si>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</si>
  <si>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</si>
  <si>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</si>
  <si>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</si>
  <si>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</si>
  <si>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</si>
  <si>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</si>
  <si>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</si>
  <si>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</si>
  <si>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</si>
  <si>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</si>
  <si>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</si>
  <si>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</si>
  <si>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ComStage ETF DAX TR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</si>
  <si>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</si>
  <si>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</si>
  <si>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</si>
  <si>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</si>
  <si>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</si>
  <si>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</si>
  <si>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</si>
  <si>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</si>
  <si>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</si>
  <si>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</si>
  <si>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DE000BC2KTT9</t>
  </si>
  <si>
    <t>DE000ETN1WL5</t>
  </si>
  <si>
    <t>DE000A1DFSD5</t>
  </si>
  <si>
    <t>DE000A1DFSA1</t>
  </si>
  <si>
    <t>DE000A1DFSG8</t>
  </si>
  <si>
    <t>DE000A1DFSB9</t>
  </si>
  <si>
    <t>DE000A1DFSF0</t>
  </si>
  <si>
    <t>DE000A1DFSC7</t>
  </si>
  <si>
    <t>DE000A1DFSE3</t>
  </si>
  <si>
    <t>DE000A1DFSJ2</t>
  </si>
  <si>
    <t>NL0009360874</t>
  </si>
  <si>
    <t>NL0009360825</t>
  </si>
  <si>
    <t>DE000BC1C7Q6</t>
  </si>
  <si>
    <t>DE000A1DFSH6</t>
  </si>
  <si>
    <t>DE000A1DFSK0</t>
  </si>
  <si>
    <t>DE000BC1C7R4</t>
  </si>
  <si>
    <t>NL0009360817</t>
  </si>
  <si>
    <t>NL0009360858</t>
  </si>
  <si>
    <t>NL0009360866</t>
  </si>
  <si>
    <t>iPath VSTOXX Short-Term Futures TR ETN</t>
  </si>
  <si>
    <t>Index Plus ETN DAX</t>
  </si>
  <si>
    <t>ETFS Short GBP Long EUR</t>
  </si>
  <si>
    <t>ETFS Long CHF Short EUR</t>
  </si>
  <si>
    <t>ETFS Long NOK Short EUR</t>
  </si>
  <si>
    <t>ETFS Short CHF Long EUR</t>
  </si>
  <si>
    <t>ETFS Short JPY Long EUR</t>
  </si>
  <si>
    <t>ETFS Long GBP Short EUR</t>
  </si>
  <si>
    <t>ETFS Long JPY Short EUR</t>
  </si>
  <si>
    <t>ETFS Long SEK Short EUR</t>
  </si>
  <si>
    <t>iPath S&amp;P 500 VIX Short-Term Futures Index ETN</t>
  </si>
  <si>
    <t>ETFS Short NOK Long EUR</t>
  </si>
  <si>
    <t>ETFS Short SEK Long EUR</t>
  </si>
  <si>
    <t>iPath S&amp;P 500 VIX Mid-Term Futures Index ETN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</si>
  <si>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</si>
  <si>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</si>
  <si>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</si>
  <si>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</si>
  <si>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</si>
  <si>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</si>
  <si>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</si>
  <si>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</si>
  <si>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</si>
  <si>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</si>
  <si>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</si>
  <si>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</si>
  <si>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</si>
  <si>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ComStage ETF NASDAQ-100</t>
  </si>
  <si>
    <t>LU0378449770</t>
  </si>
  <si>
    <t>ComStage ETF Nikkei 225</t>
  </si>
  <si>
    <t>LU0378453376</t>
  </si>
  <si>
    <t>ComStage ETF Commerzbank EONIA Index TR</t>
  </si>
  <si>
    <t>LU0378437684</t>
  </si>
  <si>
    <t>ComStage ETF Commerzbank FED Funds Effective Rate Index TR</t>
  </si>
  <si>
    <t>LU0378437767</t>
  </si>
  <si>
    <t>FR0010636464</t>
  </si>
  <si>
    <t>db Natural Gas Booster Euro Hedged ETC Securities</t>
  </si>
  <si>
    <t>db Industrial Metals Booster Hedged ETC Securities</t>
  </si>
  <si>
    <t>Amundi ETF AAA Govt Bond EuroMTS</t>
  </si>
  <si>
    <t>FR0010930636</t>
  </si>
  <si>
    <t>Lyxor ETF iBoxx € Liquid High Yield 30</t>
  </si>
  <si>
    <t>FR0010975771</t>
  </si>
  <si>
    <t>ETFlab iBoxx € Liquid Non-Financials Diversified</t>
  </si>
  <si>
    <t>DE000ETFL383</t>
  </si>
  <si>
    <t>Amundi ETF MSCI Europe Energy</t>
  </si>
  <si>
    <t>FR0010930644</t>
  </si>
  <si>
    <t>db x-trackers Stiftungs-ETF Wachstum</t>
  </si>
  <si>
    <t>IE00B3Y8D011</t>
  </si>
  <si>
    <t>db x-trackers Stiftungs-ETF Stabilität</t>
  </si>
  <si>
    <t>IE00B4WRDS59</t>
  </si>
  <si>
    <t>Amundi ETF MSCI Emerging Markets</t>
  </si>
  <si>
    <t>FR0010959676</t>
  </si>
  <si>
    <t>UBS ETFs plc – HFRX Global Hedge Fund Index SF – (GBP) A-acc</t>
  </si>
  <si>
    <t>IE00B53B4246</t>
  </si>
  <si>
    <t>UBS ETFs plc – HFRX Global Hedge Fund Index SF – (CHF) A-acc</t>
  </si>
  <si>
    <t>IE00B5280Y01</t>
  </si>
  <si>
    <t>db Energy Booster Euro Hedged ETC Securities</t>
  </si>
  <si>
    <t>db Agriculture Booster Euro Hedged ETC Securities</t>
  </si>
  <si>
    <t>db Commodity Booster Euro Hedged ETC Securities</t>
  </si>
  <si>
    <t>RBS physical Gold ETC</t>
  </si>
  <si>
    <t>RICI Enhanced Index Exchange Traded Commodities</t>
  </si>
  <si>
    <t>RICI Enhanced Agriculture Index Exchange Traded Commodities</t>
  </si>
  <si>
    <t>RICI Enhanced Industrial Metals Index Exchange Traded Commodities</t>
  </si>
  <si>
    <t>RICI Enhanced Grains and Oilseeds Index Exchange Traded Commodities</t>
  </si>
  <si>
    <t>RICI Enhanced Brent Crude Oil TR Index Exchange Traded Commodities</t>
  </si>
  <si>
    <t>RICI Enhanced WTI Crude Oil TR Index Exchange Traded Commodities</t>
  </si>
  <si>
    <t>RICI Enhanced Natural Gas TR Index Exchange Traded Commodities</t>
  </si>
  <si>
    <t>S&amp;P GSCI Brent Crude Official Close Index TR Exchange Traded Commodities</t>
  </si>
  <si>
    <t>S&amp;P GSCI Crude Oil Official Close Index TR Exchange Traded Commodities</t>
  </si>
  <si>
    <t>Amundi ETF Commodities S&amp;P GSCI (LE)</t>
  </si>
  <si>
    <t xml:space="preserve">Amundi ETF Commodities S&amp;P GSCI Agriculture </t>
  </si>
  <si>
    <t xml:space="preserve">Amundi ETF Commodities S&amp;P GSCI Metals </t>
  </si>
  <si>
    <t xml:space="preserve">Amundi ETF Commodities S&amp;P GSCI Non Energy </t>
  </si>
  <si>
    <t>Amundi ETF DJ STOXX 600</t>
  </si>
  <si>
    <t>Amundi ETF EuroMTS Cash 3 Months</t>
  </si>
  <si>
    <t>Amundi ETF Govt Bond EuroMTS Broad</t>
  </si>
  <si>
    <t>Amundi ETF Govt Bond EuroMTS Broad 10-15</t>
  </si>
  <si>
    <t>Amundi ETF Govt Bond EuroMTS Broad 1-3</t>
  </si>
  <si>
    <t>Amundi ETF Govt Bond EuroMTS Broad 3-5</t>
  </si>
  <si>
    <t>Amundi ETF Govt Bond EuroMTS Broad 5-7</t>
  </si>
  <si>
    <t>Amundi ETF Govt Bond EuroMTS Broad 7-10</t>
  </si>
  <si>
    <t>Amundi ETF MSCI Brazil</t>
  </si>
  <si>
    <t>Amundi ETF MSCI Eastern Europe EX Russia</t>
  </si>
  <si>
    <t>Amundi ETF MSCI EMU High Dividend</t>
  </si>
  <si>
    <t>Amundi ETF MSCI Europe Banks</t>
  </si>
  <si>
    <t>Amundi ETF MSCI Europe Consumer Discretionary</t>
  </si>
  <si>
    <t>Amundi ETF MSCI Europe Consumer Staples</t>
  </si>
  <si>
    <t>Amundi ETF MSCI Europe EX EMU</t>
  </si>
  <si>
    <t>Amundi ETF MSCI Europe Healthcare</t>
  </si>
  <si>
    <t>Amundi ETF MSCI Europe High Dividend</t>
  </si>
  <si>
    <t>Amundi ETF MSCI Europe Industrials</t>
  </si>
  <si>
    <t>Amundi ETF MSCI Europe Insurance</t>
  </si>
  <si>
    <t>Amundi ETF MSCI Europe IT</t>
  </si>
  <si>
    <t>Amundi ETF MSCI Europe Materials</t>
  </si>
  <si>
    <t>Amundi ETF MSCI Europe Telecom Services</t>
  </si>
  <si>
    <t>Amundi ETF MSCI Europe Utilities</t>
  </si>
  <si>
    <t>Amundi ETF MSCI Nordic</t>
  </si>
  <si>
    <t>RBS Market Access RICI-Metals Index ETF</t>
  </si>
  <si>
    <t>RBS Market Access RICI-Agriculture Index ETF</t>
  </si>
  <si>
    <t>RBS Market Access NYSE Arca Gold Bugs Index ETF</t>
  </si>
  <si>
    <t>RBS Market Access Jim Rogers International Commodity Index ETF</t>
  </si>
  <si>
    <t>RBS Market Access DJ Turkey Titans 20 Index ETF</t>
  </si>
  <si>
    <t>RBS Market Access DAXGlobal Russia Index ETF</t>
  </si>
  <si>
    <t>RBS Market Access FTSE/JSE Africa Top 40 Index ETF</t>
  </si>
  <si>
    <t>RBS Market Access DAXGLOBAL BRIC Index ETF</t>
  </si>
  <si>
    <t>iShares MSCI Canada</t>
  </si>
  <si>
    <t>RBS Market Access DAXGLOBAL Asia Index ETF</t>
  </si>
  <si>
    <t>RBS Market Access South-East Europe Traded Index ETF</t>
  </si>
  <si>
    <t>RBS Market Access</t>
  </si>
  <si>
    <t>Amundi ETF MSCI Switzerland</t>
  </si>
  <si>
    <t>Amundi ETF MSCI UK</t>
  </si>
  <si>
    <t>Amundi ETF MSCI World Energy</t>
  </si>
  <si>
    <t>Amundi ETF MSCI World Financials</t>
  </si>
  <si>
    <t>Amundi ETF Real Estate REIT IEIF</t>
  </si>
  <si>
    <t>Amundi ETF Short Govt Bond EuroMTS Broad</t>
  </si>
  <si>
    <t>Amundi ETF Short Govt Bond EuroMTS Broad 10-15</t>
  </si>
  <si>
    <t>Amundi ETF Short Govt Bond EuroMTS Broad 1-3</t>
  </si>
  <si>
    <t>Amundi ETF Short Govt Bond EuroMTS Broad 3-5</t>
  </si>
  <si>
    <t>Amundi ETF Short Govt Bond EuroMTS Broad 5-7</t>
  </si>
  <si>
    <t>Amundi ETF Short Govt Bond EuroMTS Broad 7-10</t>
  </si>
  <si>
    <t>db x-trackers STOXX 600 Banks ETF</t>
  </si>
  <si>
    <t>db x-trackers STOXX 600 Banks Short ETF</t>
  </si>
  <si>
    <t>db x-trackers STOXX 600 Basic Resources ETF</t>
  </si>
  <si>
    <t>db x-trackers STOXX 600 Basic Resources Short Daily ETF</t>
  </si>
  <si>
    <t>db x-trackers STOXX 600 ETF</t>
  </si>
  <si>
    <t>db x-trackers STOXX 600 Food &amp; Beverage ETF</t>
  </si>
  <si>
    <t>db x-trackers STOXX 600 Health Care ETF</t>
  </si>
  <si>
    <t>db x-trackers STOXX 600 Health Care Short ETF</t>
  </si>
  <si>
    <t>db x-trackers STOXX 600 Industrial Goods ETF</t>
  </si>
  <si>
    <t>db x-trackers STOXX 600 Industrial Goods Short Daily ETF</t>
  </si>
  <si>
    <t>db x-trackers STOXX 600 Insurance ETF</t>
  </si>
  <si>
    <t>db x-trackers STOXX 600 Insurance Short Daily ETF</t>
  </si>
  <si>
    <t>db x-trackers STOXX 600 Oil &amp; Gas ETF</t>
  </si>
  <si>
    <t>db x-trackers STOXX 600 Oil &amp; Gas Short ETF</t>
  </si>
  <si>
    <t>db x-trackers STOXX 600 Technology ETF</t>
  </si>
  <si>
    <t>db x-trackers STOXX 600 Technology Short ETF</t>
  </si>
  <si>
    <t>db x-trackers STOXX 600 Telecommunications ETF</t>
  </si>
  <si>
    <t>db x-trackers STOXX 600 Telecommunications Short ETF</t>
  </si>
  <si>
    <t>db x-trackers STOXX 600 Utilities ETF</t>
  </si>
  <si>
    <t>db x-trackers STOXX 600 Utilities Short Daily ETF</t>
  </si>
  <si>
    <t>db x-trackers STOXX Global Select Dividend 100 ETF</t>
  </si>
  <si>
    <t>db x-trackers II Emerging Markets Liquid EuroBond Index ETF</t>
  </si>
  <si>
    <t>DJ STOXX 50 Source ETF</t>
  </si>
  <si>
    <t>DJ STOXX 600 Optimised Automobiles &amp; Parts Source ETF</t>
  </si>
  <si>
    <t>DJ STOXX 600 Optimised Banks Source ETF</t>
  </si>
  <si>
    <t>DJ STOXX 600 Optimised Basic Resources Source ETF</t>
  </si>
  <si>
    <t>DJ STOXX 600 Optimised Chemicals Source ETF</t>
  </si>
  <si>
    <t>DJ STOXX 600 Optimised Construction &amp; Materials Source ETF</t>
  </si>
  <si>
    <t>DJ STOXX 600 Optimised Financial Services Source ETF</t>
  </si>
  <si>
    <t>DJ STOXX 600 Optimised Food &amp; Beverage Source ETF</t>
  </si>
  <si>
    <t>DJ STOXX 600 Optimised Health Care Source ETF</t>
  </si>
  <si>
    <t>DJ STOXX 600 Optimised Industrial Goods &amp; Services Source ETF</t>
  </si>
  <si>
    <t>DJ STOXX 600 Optimised Insurance Source ETF</t>
  </si>
  <si>
    <t>DJ STOXX 600 Optimised Media Source ETF</t>
  </si>
  <si>
    <t>DJ STOXX 600 Optimised Oil &amp; Gas Source ETF</t>
  </si>
  <si>
    <t>DJ STOXX 600 Optimised Personal &amp; Household Goods Source ETF</t>
  </si>
  <si>
    <t>DJ STOXX 600 Optimised Retail Source ETF</t>
  </si>
  <si>
    <t>DJ STOXX 600 Optimised Technology Source ETF</t>
  </si>
  <si>
    <t>DJ STOXX 600 Optimised Telecommunications Source ETF</t>
  </si>
  <si>
    <t>DJ STOXX 600 Optimised Travel &amp; Leisure Source ETF</t>
  </si>
  <si>
    <t>DJ STOXX 600 Optimised Utilities Source ETF</t>
  </si>
  <si>
    <t>DJ STOXX 600 Source ETF</t>
  </si>
  <si>
    <t>DJ STOXX Mid 200 Source ETF</t>
  </si>
  <si>
    <t>DJ STOXX Small 200 Source ETF</t>
  </si>
  <si>
    <t>EasyETF S&amp;P 500 (EUR)</t>
  </si>
  <si>
    <t>ETFlab Deutsche Börse EuroGOV®  Germany</t>
  </si>
  <si>
    <t>ETFlab Deutsche Börse EuroGOV®  Germany 10+</t>
  </si>
  <si>
    <t>ETFlab Deutsche Börse EuroGOV®  Germany 1-3</t>
  </si>
  <si>
    <t>ETFlab Deutsche Börse EuroGOV®  Germany 3-5</t>
  </si>
  <si>
    <t>ETFlab Deutsche Börse EuroGOV®  Germany 5-10</t>
  </si>
  <si>
    <t>ETFlab Deutsche Börse EuroGOV®  Germany Money Market</t>
  </si>
  <si>
    <t>ETFX DAXglobal Gold Mining Fund</t>
  </si>
  <si>
    <t>iShares Markit iBoxx $ Corporate Bond</t>
  </si>
  <si>
    <t>iShares Barclays Capital $ TIPS</t>
  </si>
  <si>
    <t>iShares Capital Barclays $ Treasury Bond 1-3</t>
  </si>
  <si>
    <t>iShares Barclays Capital $ Treasury Bond 7-10</t>
  </si>
  <si>
    <t>iShares Barclays Capital Euro Treasury Bond</t>
  </si>
  <si>
    <t>iShares DJ Asia/Pacific Select Dividend 30</t>
  </si>
  <si>
    <t>iShares EURO STOXX Total Market Growth Large</t>
  </si>
  <si>
    <t>iShares EURO STOXX Mid</t>
  </si>
  <si>
    <t>iShares EURO STOXX Select Dividend 30</t>
  </si>
  <si>
    <t>iShares EURO STOXX Small</t>
  </si>
  <si>
    <t>iShares EURO STOXX Total Market Value Large</t>
  </si>
  <si>
    <t>iShares STOXX Europe 50</t>
  </si>
  <si>
    <t>iShares DJ-UBS Commodity Swap (DE)</t>
  </si>
  <si>
    <t>iShares Barclays Capital Global Inflation-Linked Bond</t>
  </si>
  <si>
    <t>iShares MSCI World Islamic</t>
  </si>
  <si>
    <t>Lyxor ETF EURO STOXX 50</t>
  </si>
  <si>
    <t>Lyxor ETF EURO STOXX 50 Buywrite</t>
  </si>
  <si>
    <t>Lyxor ETF STOXX Europe 600 Automobiles &amp; Parts</t>
  </si>
  <si>
    <t>Lyxor ETF STOXX Europe 600 Banks</t>
  </si>
  <si>
    <t>Lyxor ETF STOXX Europe 600 Basic Resources</t>
  </si>
  <si>
    <t>Lyxor ETF STOXX Europe 600 Chemicals</t>
  </si>
  <si>
    <t>Lyxor ETF STOXX Europe 600 Construction &amp; Materials</t>
  </si>
  <si>
    <t>Lyxor ETF STOXX Europe 600 Financial Services</t>
  </si>
  <si>
    <t>Lyxor ETF STOXX Europe 600 Food &amp; Beverage</t>
  </si>
  <si>
    <t>Lyxor ETF STOXX Europe 600 Health Care</t>
  </si>
  <si>
    <t>Lyxor ETF STOXX Europe 600 Industrial Goods &amp; Services</t>
  </si>
  <si>
    <t>Lyxor ETF STOXX Europe 600 Insurance</t>
  </si>
  <si>
    <t>Lyxor ETF STOXX Europe 600 Media</t>
  </si>
  <si>
    <t>Lyxor ETF STOXX Europe 600 Oil &amp; Gas</t>
  </si>
  <si>
    <t>Lyxor ETF STOXX Europe 600 Personal &amp; Household Goods</t>
  </si>
  <si>
    <t>Lyxor ETF STOXX Europe 600 Retail</t>
  </si>
  <si>
    <t>Lyxor ETF STOXX Europe 600 Technology</t>
  </si>
  <si>
    <t>Lyxor ETF STOXX Europe 600 Telecommunications</t>
  </si>
  <si>
    <t>Lyxor ETF STOXX Europe 600 Travel &amp; Leisure</t>
  </si>
  <si>
    <t>Lyxor ETF STOXX Europe 600 Utilities</t>
  </si>
  <si>
    <t>Lyxor ETF STOXX Europe Select Dividend 30</t>
  </si>
  <si>
    <t>Lyxor ETF DJ Industrial Average</t>
  </si>
  <si>
    <t>S&amp;P GSCI Natural Gas Official Close Index TR Exchange Traded Commodities</t>
  </si>
  <si>
    <t>DE000A1ED2K0</t>
  </si>
  <si>
    <t>DE000A1ED2H6</t>
  </si>
  <si>
    <t>DE000A1ED2J2</t>
  </si>
  <si>
    <t>DE000A1ED2G8</t>
  </si>
  <si>
    <t>DE000A1ED2F0</t>
  </si>
  <si>
    <t>DE000A1EDJ96</t>
  </si>
  <si>
    <t>NL0009360718</t>
  </si>
  <si>
    <t>NL0009360726</t>
  </si>
  <si>
    <t>NL0009360734</t>
  </si>
  <si>
    <t>NL0009360742</t>
  </si>
  <si>
    <t>NL0009360759</t>
  </si>
  <si>
    <t>NL0009360767</t>
  </si>
  <si>
    <t>NL0009360775</t>
  </si>
  <si>
    <t>NL0009360783</t>
  </si>
  <si>
    <t>NL0009360791</t>
  </si>
  <si>
    <t>NL0009360809</t>
  </si>
  <si>
    <t>DE000A0HG2L3</t>
  </si>
  <si>
    <t>iShares MSCI Latin America</t>
  </si>
  <si>
    <t>DE000A0NA0K7</t>
  </si>
  <si>
    <t>DE000A0J2060</t>
  </si>
  <si>
    <t>iShares MSCI Taiwan</t>
  </si>
  <si>
    <t>DE000A0HG2K5</t>
  </si>
  <si>
    <t>iShares MSCI Turkey</t>
  </si>
  <si>
    <t>DE000A0LGQN1</t>
  </si>
  <si>
    <t>iShares MSCI US Islamic</t>
  </si>
  <si>
    <t>DE000A0NA0N1</t>
  </si>
  <si>
    <t>iShares MSCI World</t>
  </si>
  <si>
    <t>DE000A0HGZR1</t>
  </si>
  <si>
    <t>DE000A0NA0L5</t>
  </si>
  <si>
    <t>DE000A0F5UF5</t>
  </si>
  <si>
    <t>DE000A0H08D2</t>
  </si>
  <si>
    <t>iShares S&amp;P 500</t>
  </si>
  <si>
    <t>DE0002643889</t>
  </si>
  <si>
    <t>iShares S&amp;P Global Clean Energy</t>
  </si>
  <si>
    <t>DE000A0M5X10</t>
  </si>
  <si>
    <t>DE000A0NA0H3</t>
  </si>
  <si>
    <t>iShares S&amp;P Global Water</t>
  </si>
  <si>
    <t>db x-trackers S&amp;P 500 (EUR) ETF</t>
  </si>
  <si>
    <t>LU0490619193</t>
  </si>
  <si>
    <t>IE00B54DDP56</t>
  </si>
  <si>
    <t>IE00B5VJLZ27</t>
  </si>
  <si>
    <t>IE00B53PTF40</t>
  </si>
  <si>
    <t>IE00B55LFL81</t>
  </si>
  <si>
    <t>MW Indices</t>
  </si>
  <si>
    <t>DE000A0MSAG2</t>
  </si>
  <si>
    <t>iShares S&amp;P Listed Private Equity</t>
  </si>
  <si>
    <t>DE000A0MSAF4</t>
  </si>
  <si>
    <t>iShares SMI (DE)</t>
  </si>
  <si>
    <t>DE0005933964</t>
  </si>
  <si>
    <t>iShares TecDAX (DE)</t>
  </si>
  <si>
    <t>DE0005933972</t>
  </si>
  <si>
    <t>DE0006289325</t>
  </si>
  <si>
    <t>FR0010408799</t>
  </si>
  <si>
    <t>FR0010204081</t>
  </si>
  <si>
    <t>FR0010270033</t>
  </si>
  <si>
    <t>FR0010346205</t>
  </si>
  <si>
    <t>Lyxor ETF DAX</t>
  </si>
  <si>
    <t>LU0252633754</t>
  </si>
  <si>
    <t>Lyxor ETF DAXplus Covered Call</t>
  </si>
  <si>
    <t>LU0252635023</t>
  </si>
  <si>
    <t>LU0397221945</t>
  </si>
  <si>
    <t>DE000A0Q8M37</t>
  </si>
  <si>
    <t>DE000A0Q8M86</t>
  </si>
  <si>
    <t>DE000A0Q8NA2</t>
  </si>
  <si>
    <t>DE000A0Q8M94</t>
  </si>
  <si>
    <t>DE000A0Q8ND6</t>
  </si>
  <si>
    <t>DE000A0Q8NE4</t>
  </si>
  <si>
    <t>ComStage ETF MSCI World TRN</t>
  </si>
  <si>
    <t>LU0392494562</t>
  </si>
  <si>
    <t>ComStage ETF MSCI Europe TRN</t>
  </si>
  <si>
    <t>Exchange Traded Notes</t>
  </si>
  <si>
    <t>LU0392494646</t>
  </si>
  <si>
    <t>ComStage ETF MSCI EMU TRN</t>
  </si>
  <si>
    <t>LU0392494729</t>
  </si>
  <si>
    <t>ComStage ETF MSCI North America TRN</t>
  </si>
  <si>
    <t>LU0392494992</t>
  </si>
  <si>
    <t>ComStage ETF MSCI Pacific TRN</t>
  </si>
  <si>
    <t>LU0392495023</t>
  </si>
  <si>
    <t>ComStage ETF MSCI Pacific ex Japan TRN</t>
  </si>
  <si>
    <t>LU0392495296</t>
  </si>
  <si>
    <t>ComStage ETF MSCI EM Eastern Europe TRN</t>
  </si>
  <si>
    <t>LU0392495379</t>
  </si>
  <si>
    <t>ComStage ETF MSCI Japan TRN</t>
  </si>
  <si>
    <t>LU0392495452</t>
  </si>
  <si>
    <t>ComStage ETF MSCI Russia 30% Capped TRN</t>
  </si>
  <si>
    <t>LU0392495536</t>
  </si>
  <si>
    <t>ComStage ETF MSCI Taiwan TRN</t>
  </si>
  <si>
    <t>LU0392495619</t>
  </si>
  <si>
    <t>ComStage ETF MSCI USA TRN</t>
  </si>
  <si>
    <t>LU0392495700</t>
  </si>
  <si>
    <t>db x-trackers CAC 40 Short ETF</t>
  </si>
  <si>
    <t>LU0328475792</t>
  </si>
  <si>
    <t>db x-trackers MSCI Pacific ex Japan TRN Index ETF</t>
  </si>
  <si>
    <t>LU0322252338</t>
  </si>
  <si>
    <t>db x-trackers MSCI AC Asia ex Japan TRN Index ETF</t>
  </si>
  <si>
    <t>LU0322252171</t>
  </si>
  <si>
    <t>ComStage ETF MSCI USA Large Cap TRN</t>
  </si>
  <si>
    <t>LU0392495882</t>
  </si>
  <si>
    <t>ComStage ETF MSCI USA Mid Cap TRN</t>
  </si>
  <si>
    <t>LU0392495965</t>
  </si>
  <si>
    <t>ComStage ETF MSCI USA Small Cap TRN</t>
  </si>
  <si>
    <t>LU0392496005</t>
  </si>
  <si>
    <t>ComStage ETF MSCI Europe Large Cap TRN</t>
  </si>
  <si>
    <t>LU0392496187</t>
  </si>
  <si>
    <t>ComStage ETF MSCI Europe Mid Cap TRN</t>
  </si>
  <si>
    <t>LU0392496260</t>
  </si>
  <si>
    <t>ComStage ETF MSCI Europe Small Cap TRN</t>
  </si>
  <si>
    <t>LU0392496344</t>
  </si>
  <si>
    <t>ComStage ETF SMI</t>
  </si>
  <si>
    <t>LU0392496427</t>
  </si>
  <si>
    <t>ComStage ETF TOPIX</t>
  </si>
  <si>
    <t>LU0392496773</t>
  </si>
  <si>
    <t>LU0392496856</t>
  </si>
  <si>
    <t>LU0392496930</t>
  </si>
  <si>
    <t>ComStage ETF ATX</t>
  </si>
  <si>
    <t>LU0392496690</t>
  </si>
  <si>
    <t>MSCI Europe Source ETF</t>
  </si>
  <si>
    <t>MSCI Japan Source ETF</t>
  </si>
  <si>
    <t>MSCI USA Source ETF</t>
  </si>
  <si>
    <t>MSCI World Source ETF</t>
  </si>
  <si>
    <t>Russell 2000 Source ETF</t>
  </si>
  <si>
    <t>DE000A0X9AC4</t>
  </si>
  <si>
    <t>DE000A0X8994</t>
  </si>
  <si>
    <t>DE000A0X9AB6</t>
  </si>
  <si>
    <t>DE000A0X9AA8</t>
  </si>
  <si>
    <t>LU0288030280</t>
  </si>
  <si>
    <t>FR0007054358</t>
  </si>
  <si>
    <t>FR0010389205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</si>
  <si>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</si>
  <si>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</si>
  <si>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</si>
  <si>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</si>
  <si>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</si>
  <si>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</si>
  <si>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</si>
  <si>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</si>
  <si>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</si>
  <si>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</si>
  <si>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</si>
  <si>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</si>
  <si>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</si>
  <si>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</si>
  <si>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</si>
  <si>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</si>
  <si>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</si>
  <si>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</si>
  <si>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</si>
  <si>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</si>
  <si>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Lyxor ETF Eastern Europe</t>
  </si>
  <si>
    <t>FR0010204073</t>
  </si>
  <si>
    <t>FR0010510800</t>
  </si>
  <si>
    <t>Lyxor ETF EuroMTS 10-15Y</t>
  </si>
  <si>
    <t>FR0010037242</t>
  </si>
  <si>
    <t>Lyxor ETF EuroMTS 1-3Y</t>
  </si>
  <si>
    <t>FR0010222224</t>
  </si>
  <si>
    <t>Lyxor ETF EuroMTS 15+Y</t>
  </si>
  <si>
    <t>FR0010481093</t>
  </si>
  <si>
    <t>Lyxor ETF EuroMTS 3-5Y</t>
  </si>
  <si>
    <t>FR0010037234</t>
  </si>
  <si>
    <t>Lyxor ETF EuroMTS 5-7Y</t>
  </si>
  <si>
    <t>FR0010411413</t>
  </si>
  <si>
    <t>Lyxor ETF EuroMTS 7-10Y</t>
  </si>
  <si>
    <t>FR0010411439</t>
  </si>
  <si>
    <t>Lyxor ETF EuroMTS Covered Bond Aggregate</t>
  </si>
  <si>
    <t>FR0010481127</t>
  </si>
  <si>
    <t>LU0412624354</t>
  </si>
  <si>
    <t>LU0412624867</t>
  </si>
  <si>
    <t>LU0412624511</t>
  </si>
  <si>
    <t>LU0412624602</t>
  </si>
  <si>
    <t>EasyETF Russell 1000 (EUR)</t>
  </si>
  <si>
    <t>db x-trackers HSI Short Daily Index ETF</t>
  </si>
  <si>
    <t>LU0429790313</t>
  </si>
  <si>
    <t>Lyxor ETF EuroMTS Global</t>
  </si>
  <si>
    <t>FR0010028860</t>
  </si>
  <si>
    <t>Lyxor ETF EuroMTS Inflation Linked</t>
  </si>
  <si>
    <t>FR0010174292</t>
  </si>
  <si>
    <t>Lyxor ETF FTSE RAFI Europe</t>
  </si>
  <si>
    <t>FR0010400770</t>
  </si>
  <si>
    <t>DE000A0LGQH3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</si>
  <si>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</si>
  <si>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</si>
  <si>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</si>
  <si>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</si>
  <si>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</si>
  <si>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</si>
  <si>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</si>
  <si>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</si>
  <si>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</si>
  <si>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</si>
  <si>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</si>
  <si>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</si>
  <si>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</si>
  <si>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</si>
  <si>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</si>
  <si>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</si>
  <si>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</si>
  <si>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</si>
  <si>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</si>
  <si>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</si>
  <si>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</si>
  <si>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</si>
  <si>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</si>
  <si>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</si>
  <si>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</si>
  <si>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</si>
  <si>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</si>
  <si>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</si>
  <si>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</si>
  <si>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</si>
  <si>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</si>
  <si>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</si>
  <si>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</si>
  <si>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</si>
  <si>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</si>
  <si>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</si>
  <si>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</si>
  <si>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</si>
  <si>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</si>
  <si>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ETFlab MSCI Emerging Markets</t>
  </si>
  <si>
    <t>ETFlab MSCI China</t>
  </si>
  <si>
    <t>ComStage ETF HSCEI</t>
  </si>
  <si>
    <t>ComStage ETF HSI</t>
  </si>
  <si>
    <t>ComStage ETF FTSE 100 TR</t>
  </si>
  <si>
    <t>DE000A1ESY66</t>
  </si>
  <si>
    <t>DE000A1EK0G3</t>
  </si>
  <si>
    <t>DE000A1EK0J7</t>
  </si>
  <si>
    <t>DE000A1EK0P4</t>
  </si>
  <si>
    <t>DE000A1EK0R0</t>
  </si>
  <si>
    <t>DE000A1EK0K5</t>
  </si>
  <si>
    <t>DE000A1EK0M1</t>
  </si>
  <si>
    <t>DE000A1EK0T6</t>
  </si>
  <si>
    <t>DE000A1EK0V2</t>
  </si>
  <si>
    <t>DE000A1EK0Q2</t>
  </si>
  <si>
    <t>DE000A1EK0S8</t>
  </si>
  <si>
    <t>DE000A1EK0L3</t>
  </si>
  <si>
    <t>DE000A1EK0N9</t>
  </si>
  <si>
    <t>DE000A1EK0U4</t>
  </si>
  <si>
    <t>DE000A1EK0W0</t>
  </si>
  <si>
    <t>ETFS Long AUD Short EUR</t>
  </si>
  <si>
    <t>ETFS Long CAD Short EUR</t>
  </si>
  <si>
    <t>ETFS Long CNY Short USD</t>
  </si>
  <si>
    <t>ETFS Long INR Short USD</t>
  </si>
  <si>
    <t>ETFS Long NZD Short EUR</t>
  </si>
  <si>
    <t>ETFS Long USD Short EUR</t>
  </si>
  <si>
    <t>ETFS Short CAD Long EUR</t>
  </si>
  <si>
    <t>ETFS Short CNY Long USD</t>
  </si>
  <si>
    <t>ETFS Short INR Long USD</t>
  </si>
  <si>
    <t>ETFS Short NZD Long EUR</t>
  </si>
  <si>
    <t>ETFS Short USD Long EUR</t>
  </si>
  <si>
    <t xml:space="preserve">Lyxor ETF Pan Africa </t>
  </si>
  <si>
    <t>Lyxor ETF MSCI Taiwan</t>
  </si>
  <si>
    <t>db x-trackers II Global Sovereign EUR Hedged Index ETF</t>
  </si>
  <si>
    <t>LU0378818131</t>
  </si>
  <si>
    <t>FR0010129072</t>
  </si>
  <si>
    <t>iShares MSCI North America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</si>
  <si>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</si>
  <si>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</si>
  <si>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</si>
  <si>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</si>
  <si>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</si>
  <si>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</si>
  <si>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db x-trackers II EONIA TR Index ETF</t>
  </si>
  <si>
    <t>iShares Nikkei 225 (DE)</t>
  </si>
  <si>
    <t>Lyxor ETF Russia (DJ Rusindex Titans 10)</t>
  </si>
  <si>
    <t>DE000A0S9GB0</t>
  </si>
  <si>
    <t>FR0010424143</t>
  </si>
  <si>
    <t>FR0010424135</t>
  </si>
  <si>
    <t>db x-trackers FTSE China 25 ETF</t>
  </si>
  <si>
    <t>iShares STOXX Europe 600 Real Estate (DE)</t>
  </si>
  <si>
    <t>Lyxor ETF EURO STOXX 50 Daily Double Short</t>
  </si>
  <si>
    <t>Lyxor ETF EURO STOXX 50 Daily Short</t>
  </si>
  <si>
    <t>BofAML Hegde Fund Factor Euro Source ETF</t>
  </si>
  <si>
    <t>db X-trackers</t>
  </si>
  <si>
    <t xml:space="preserve">UBS LTD.                                </t>
  </si>
  <si>
    <t>DE000A0LP781</t>
  </si>
  <si>
    <t>DE000A0N62F2</t>
  </si>
  <si>
    <t>db x-trackers II Euro Interest Rates Volatility Short TRI ETF</t>
  </si>
  <si>
    <t>DE000A0N62G0</t>
  </si>
  <si>
    <t>DE000A0KRJ36</t>
  </si>
  <si>
    <t>(round trip: 100 TEUR)</t>
  </si>
  <si>
    <t>XLM in bp</t>
  </si>
  <si>
    <t>(in MEUR)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</si>
  <si>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</si>
  <si>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</si>
  <si>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</si>
  <si>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</si>
  <si>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</si>
  <si>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</si>
  <si>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* The ranking includes the ETF with the highest liquidity within the respective benchmark</t>
  </si>
  <si>
    <t>DE000A0V9Y32</t>
  </si>
  <si>
    <t>DE000A0V9YX2</t>
  </si>
  <si>
    <t>DE000A0N62D7</t>
  </si>
  <si>
    <t>DE000A0KRKM5</t>
  </si>
  <si>
    <t>DE000A0KRJX4</t>
  </si>
  <si>
    <t>XS0417184552</t>
  </si>
  <si>
    <t>DE000A0KRKK9</t>
  </si>
  <si>
    <t>DE000A0KRKB8</t>
  </si>
  <si>
    <t>DE000A0KRKN3</t>
  </si>
  <si>
    <t>XS0417181616</t>
  </si>
  <si>
    <t>DE000A0V9Y57</t>
  </si>
  <si>
    <t>XS0417127916</t>
  </si>
  <si>
    <t>XS0417171658</t>
  </si>
  <si>
    <t>DE000A0V9XV8</t>
  </si>
  <si>
    <t>DE000A0V9YZ7</t>
  </si>
  <si>
    <t>XS0454792184</t>
  </si>
  <si>
    <t>DE000A0KRKD4</t>
  </si>
  <si>
    <t>DE000A0KRJU0</t>
  </si>
  <si>
    <t>XS0417132247</t>
  </si>
  <si>
    <t>DE000A0V9X09</t>
  </si>
  <si>
    <t>DE000A0KRJ51</t>
  </si>
  <si>
    <t>DE000A0N62H8</t>
  </si>
  <si>
    <t>DE000A0V9XY2</t>
  </si>
  <si>
    <t>XS0417129961</t>
  </si>
  <si>
    <t>DE000A0N62E5</t>
  </si>
  <si>
    <t>DE000A0KRJ93</t>
  </si>
  <si>
    <t>DE000A0V9X66</t>
  </si>
  <si>
    <t>DE000A0KRKG7</t>
  </si>
  <si>
    <t>DE000A0V9ZC3</t>
  </si>
  <si>
    <t>XS0417171815</t>
  </si>
  <si>
    <t>DE000A0KRJZ9</t>
  </si>
  <si>
    <t>DE000A0V9YU8</t>
  </si>
  <si>
    <t>DE000A1DCTL3</t>
  </si>
  <si>
    <t>XS0417151114</t>
  </si>
  <si>
    <t>DE000A0V9X41</t>
  </si>
  <si>
    <t>DE000A0KRKF9</t>
  </si>
  <si>
    <t>XS0417183406</t>
  </si>
  <si>
    <t>XS0417130381</t>
  </si>
  <si>
    <t>DE000A0KRJS4</t>
  </si>
  <si>
    <t>DE000A0V9Y99</t>
  </si>
  <si>
    <t>DE000A0KRJ44</t>
  </si>
  <si>
    <t>DE000A0V9Y73</t>
  </si>
  <si>
    <t>DE000A0KRKL7</t>
  </si>
  <si>
    <t>XS0417184040</t>
  </si>
  <si>
    <t>DE000A0KRKE2</t>
  </si>
  <si>
    <t>DE000A0KRKC6</t>
  </si>
  <si>
    <t>DE000A0KRJV8</t>
  </si>
  <si>
    <t>XS0470829358</t>
  </si>
  <si>
    <t>DE000A0V9YA0</t>
  </si>
  <si>
    <t>DE000A0V9ZA7</t>
  </si>
  <si>
    <t>DE000A0V9YG7</t>
  </si>
  <si>
    <t>DE000A0V9XN5</t>
  </si>
  <si>
    <t>DE000A0KRJ85</t>
  </si>
  <si>
    <t>XS0417150819</t>
  </si>
  <si>
    <t>DE000A0V9YT0</t>
  </si>
  <si>
    <t>DE000A0V9Y40</t>
  </si>
  <si>
    <t>DE000A0KRKA0</t>
  </si>
  <si>
    <t>DE000A0V9X90</t>
  </si>
  <si>
    <t>DE000A0V9ZB5</t>
  </si>
  <si>
    <t>DE000A0SVX83</t>
  </si>
  <si>
    <t>DE000A0V9YL7</t>
  </si>
  <si>
    <t>DE000A0KRJW6</t>
  </si>
  <si>
    <t>DE000A0V9YV6</t>
  </si>
  <si>
    <t>DE000A0KRJ28</t>
  </si>
  <si>
    <t>DE000A0KRKH5</t>
  </si>
  <si>
    <t>XS0417130894</t>
  </si>
  <si>
    <t>DE000A0V9YS2</t>
  </si>
  <si>
    <t>DE000A0V9XK1</t>
  </si>
  <si>
    <t>DE000A0V9YP8</t>
  </si>
  <si>
    <t>DE000A0KRJ10</t>
  </si>
  <si>
    <t>DE000A0V9YH5</t>
  </si>
  <si>
    <t>DE000A0V9X58</t>
  </si>
  <si>
    <t>DE000A0SVYC2</t>
  </si>
  <si>
    <t>DE000A0V9Y65</t>
  </si>
  <si>
    <t>DE000A0V9XQ8</t>
  </si>
  <si>
    <t>DE000A0V9YJ1</t>
  </si>
  <si>
    <t>DE000A0SVX34</t>
  </si>
  <si>
    <t>XS0417130035</t>
  </si>
  <si>
    <t>XS0470829432</t>
  </si>
  <si>
    <t>DE000A0V9Y81</t>
  </si>
  <si>
    <t>DE000A0V9YM5</t>
  </si>
  <si>
    <t>DE000A0KRJT2</t>
  </si>
  <si>
    <t>DE000A0KRJ02</t>
  </si>
  <si>
    <t>DE000A0KRKJ1</t>
  </si>
  <si>
    <t>XS0417185104</t>
  </si>
  <si>
    <t>DE000A0SVX59</t>
  </si>
  <si>
    <t>Order book turnover</t>
  </si>
  <si>
    <t>DE000A0V9YF9</t>
  </si>
  <si>
    <t>DE000A0V9YB8</t>
  </si>
  <si>
    <t>DE000A0V9ZD1</t>
  </si>
  <si>
    <t>DE000A0V9YQ6</t>
  </si>
  <si>
    <t>DE000A0V9YD4</t>
  </si>
  <si>
    <t>DE000A0V9YC6</t>
  </si>
  <si>
    <t>DE000A0KRJ77</t>
  </si>
  <si>
    <t>DE000A0KRJ69</t>
  </si>
  <si>
    <t>DE000A0V9XX4</t>
  </si>
  <si>
    <t>Designated Sponsor</t>
  </si>
  <si>
    <t xml:space="preserve">COMMERZBANK AG                          </t>
  </si>
  <si>
    <t xml:space="preserve">FLOW TRADERS B.V.                       </t>
  </si>
  <si>
    <t xml:space="preserve">NYENBURGH BEHEER B.V.                   </t>
  </si>
  <si>
    <t xml:space="preserve">IMC TRADING B.V.                        </t>
  </si>
  <si>
    <t xml:space="preserve">OPTIVER V.O.F.                          </t>
  </si>
  <si>
    <t>Exchange Traded Commodities (Deutsche Börse)</t>
  </si>
  <si>
    <t xml:space="preserve">UNICREDIT BANK AG                       </t>
  </si>
  <si>
    <t>Exchange Traded Notes (Deutsche Börse)</t>
  </si>
  <si>
    <t>ETFS Short AUD Long EUR</t>
  </si>
  <si>
    <t>XS0417181533</t>
  </si>
  <si>
    <t>DE000A0V9Y24</t>
  </si>
  <si>
    <t>DE000A0V9XU0</t>
  </si>
  <si>
    <t>DE000A0V9YY0</t>
  </si>
  <si>
    <t>DE000A0SVX75</t>
  </si>
  <si>
    <t>DE000A0V9XJ3</t>
  </si>
  <si>
    <t>DE000A0V9Y08</t>
  </si>
  <si>
    <t>DE000A0V9Y16</t>
  </si>
  <si>
    <t>XS0417135695</t>
  </si>
  <si>
    <t>DE000A0KRJY2</t>
  </si>
  <si>
    <t>DE000A0V9YE2</t>
  </si>
  <si>
    <t>DE000A0V9XH7</t>
  </si>
  <si>
    <t>XS0417182937</t>
  </si>
  <si>
    <t>DE000A0V9XR6</t>
  </si>
  <si>
    <t>DE000A0V9XW6</t>
  </si>
  <si>
    <t>DE000A0V9YW4</t>
  </si>
  <si>
    <t>XS0417151544</t>
  </si>
  <si>
    <t>DE000A0V9ZE9</t>
  </si>
  <si>
    <t>DE000A0V9X25</t>
  </si>
  <si>
    <t>DE000A0V9X82</t>
  </si>
  <si>
    <t>DE000A0SVYA6</t>
  </si>
  <si>
    <t>DE000A0V9YR4</t>
  </si>
  <si>
    <t>DE000BC1C7J1</t>
  </si>
  <si>
    <t>DE000BC1C7K9</t>
  </si>
  <si>
    <t>DE000BC1C7L7</t>
  </si>
  <si>
    <t>DE000BC1DBG1</t>
  </si>
  <si>
    <t>DE000BC1DBH9</t>
  </si>
  <si>
    <t>DE000BC1DBJ5</t>
  </si>
  <si>
    <t>DE000BC1DBK3</t>
  </si>
  <si>
    <t>DE000BC1DBL1</t>
  </si>
  <si>
    <t>DE000BC1DBM9</t>
  </si>
  <si>
    <t>DE000A0SVX42</t>
  </si>
  <si>
    <t>DE000A0SVX67</t>
  </si>
  <si>
    <t>DE000A0SVX91</t>
  </si>
  <si>
    <t>DE000A0SVYB4</t>
  </si>
  <si>
    <t>DE000A0V9XL9</t>
  </si>
  <si>
    <t>DE000A0V9XM7</t>
  </si>
  <si>
    <t>DE000A0V9XP0</t>
  </si>
  <si>
    <t>DE000A0V9XS4</t>
  </si>
  <si>
    <t>DE000A0V9XT2</t>
  </si>
  <si>
    <t>DE000A0V9XZ9</t>
  </si>
  <si>
    <t>DE000A0V9X17</t>
  </si>
  <si>
    <t>DE000A0V9X33</t>
  </si>
  <si>
    <t>DE000A0V9X74</t>
  </si>
  <si>
    <t>DE000A0V9YK9</t>
  </si>
  <si>
    <t>DE000A0V9YN3</t>
  </si>
  <si>
    <t>XS0470829192</t>
  </si>
  <si>
    <t>Lyxor ETF EURO STOXX 50 Dividends</t>
  </si>
  <si>
    <t xml:space="preserve">Lyxor ETF Daily Short DAX x2 </t>
  </si>
  <si>
    <t>Lyxor ETF Daily Double Short Bund</t>
  </si>
  <si>
    <t>DE000A0RD800</t>
  </si>
  <si>
    <t>FR0010869529</t>
  </si>
  <si>
    <t>FR0010869495</t>
  </si>
  <si>
    <t>FR0010869578</t>
  </si>
  <si>
    <t>XS0470829515</t>
  </si>
  <si>
    <t>XS0417152278</t>
  </si>
  <si>
    <t>XS0417152781</t>
  </si>
  <si>
    <t>XS0417181889</t>
  </si>
  <si>
    <t>Xetra-Gold</t>
  </si>
  <si>
    <t>Gold Bullion Securities</t>
  </si>
  <si>
    <t>ETFS Physical Silver</t>
  </si>
  <si>
    <t>ETFS Physical Gold</t>
  </si>
  <si>
    <t>ETFS Natural Gas</t>
  </si>
  <si>
    <t>ETFS Leveraged Natural Gas DJ-UBSCI</t>
  </si>
  <si>
    <t>ETFS Leveraged Crude Oil DJ-UBSCI</t>
  </si>
  <si>
    <t>ETFS Physical Platinum</t>
  </si>
  <si>
    <t>ETFS Brent Oil</t>
  </si>
  <si>
    <t>ETFS Crude Oil</t>
  </si>
  <si>
    <t xml:space="preserve">S&amp;P GSCI Corn Total Return T-ETC </t>
  </si>
  <si>
    <t xml:space="preserve">ETFS Precious Metals DJ-UBSCI </t>
  </si>
  <si>
    <t>ETFS Agriculture DJ-UBSCI</t>
  </si>
  <si>
    <t>ETFS WTI Oil</t>
  </si>
  <si>
    <t xml:space="preserve">S&amp;P GSCI Sugar Total Return T-ETC </t>
  </si>
  <si>
    <t>ETFS Leveraged Silver DJ-UBSCI</t>
  </si>
  <si>
    <t xml:space="preserve">S&amp;P GSCI Gold Total Return T-ETC </t>
  </si>
  <si>
    <t xml:space="preserve">S&amp;P GSCI Silver Total Return T-ETC </t>
  </si>
  <si>
    <t>ETFS Short Copper DJ-UBSCI</t>
  </si>
  <si>
    <t>ETFS Leveraged Gold DJ-UBSCI</t>
  </si>
  <si>
    <t>S&amp;P GSCI Enhanced Crude Oil Source T-ETC</t>
  </si>
  <si>
    <t>ETFS Energy DJ-UBSCI</t>
  </si>
  <si>
    <t>ETFS Copper</t>
  </si>
  <si>
    <t xml:space="preserve">S&amp;P GSCI Crude Oil Total Return T-ETC </t>
  </si>
  <si>
    <t>ETFS Short Gold DJ-UBSCI</t>
  </si>
  <si>
    <t>ETFS Silver</t>
  </si>
  <si>
    <t>ETFS Physical PM Basket</t>
  </si>
  <si>
    <t>ETFS Short Crude Oil DJ-UBSCI</t>
  </si>
  <si>
    <t xml:space="preserve">S&amp;P GSCI Grains Total Return T-ETC </t>
  </si>
  <si>
    <t>ETFS Physical Palladium</t>
  </si>
  <si>
    <t>ETFS Wheat</t>
  </si>
  <si>
    <t>ETFS Short Silver DJ-UBSCI</t>
  </si>
  <si>
    <t>ETFS Industrial Metals DJ-UBSCI</t>
  </si>
  <si>
    <t>ETFS Leveraged Platinum DJ-UBSCI</t>
  </si>
  <si>
    <t xml:space="preserve">S&amp;P GSCI Softs Total Return T-ETC </t>
  </si>
  <si>
    <t>ETFS Gold</t>
  </si>
  <si>
    <t>ETFS Leveraged Copper DJ-UBSCI</t>
  </si>
  <si>
    <t>ETFS Physical Swiss Gold Securities</t>
  </si>
  <si>
    <t xml:space="preserve">S&amp;P GSCI Natural Gas Total Return T-ETC </t>
  </si>
  <si>
    <t>ETFS Short Natural Gas DJ-UBSCI</t>
  </si>
  <si>
    <t>ETFS Grains DJ-UBSCI</t>
  </si>
  <si>
    <t xml:space="preserve">S&amp;P GSCI Agriculture Total Return T-ETC </t>
  </si>
  <si>
    <t xml:space="preserve">S&amp;P GSCI Industrial Metals Total Return T-ETC </t>
  </si>
  <si>
    <t>ETFS Aluminium</t>
  </si>
  <si>
    <t>ETFS Leveraged Wheat DJ-UBSCI</t>
  </si>
  <si>
    <t>ETFS Nickel</t>
  </si>
  <si>
    <t>ETFS Leveraged Soybeans DJ-UBSCI</t>
  </si>
  <si>
    <t>ETFS Softs DJ-UBSCI</t>
  </si>
  <si>
    <t xml:space="preserve">S&amp;P GSCI Coffee Total Return T-ETC </t>
  </si>
  <si>
    <t>ETFS Ex-Energy DJ-UBSCI</t>
  </si>
  <si>
    <t>ETFS All Commodities DJ-UBSCI</t>
  </si>
  <si>
    <t>ETFS Corn</t>
  </si>
  <si>
    <t>S&amp;P GSCI Aluminum Source T-ETC</t>
  </si>
  <si>
    <t>ETFS Short Wheat DJ-UBSCI</t>
  </si>
  <si>
    <t>ETFS Leveraged Zinc DJ-UBSCI</t>
  </si>
  <si>
    <t>ETFS Leveraged Agriculture DJ-UBSCI</t>
  </si>
  <si>
    <t>CS ETF (IE) on EONIA</t>
  </si>
  <si>
    <t>IE00B42SXC22</t>
  </si>
  <si>
    <t>iShares S&amp;P 500 Monthly EUR Hedged</t>
  </si>
  <si>
    <t>DE000A1H53N5</t>
  </si>
  <si>
    <t>iShares MSCI Japan Monthly EUR Hedged</t>
  </si>
  <si>
    <t>DE000A1H53P0</t>
  </si>
  <si>
    <t>RBS Market Access Short FTSE® MIB Monthly Index ETF</t>
  </si>
  <si>
    <t>LU0562666312</t>
  </si>
  <si>
    <t>UBS ETFs plc S&amp;P 500 TRN Index (USD A-acc)</t>
  </si>
  <si>
    <t>IE00B4JY5R22</t>
  </si>
  <si>
    <t>UBS ETFs plc S&amp;P 500 TRN Index SF (USD I-acc)</t>
  </si>
  <si>
    <t>IE00B3VSBW23</t>
  </si>
  <si>
    <t>CS ETF (IE) on FED Funds Effective Rate</t>
  </si>
  <si>
    <t>IE00B3XDJG53</t>
  </si>
  <si>
    <t>UBS ETFs plc MSCI USA TRN Index SF (USD I-acc)</t>
  </si>
  <si>
    <t>IE00B3RJTD64</t>
  </si>
  <si>
    <t>UBS ETFs plc MSCI USA TRN Index SF (USD A-acc)</t>
  </si>
  <si>
    <t>IE00B3SC9K16</t>
  </si>
  <si>
    <t>CS ETF (IE) on Credit Suisse Global Alternative Energy</t>
  </si>
  <si>
    <t>IE00B3YKW880</t>
  </si>
  <si>
    <t>Man GLG Europe Plus Source ETF</t>
  </si>
  <si>
    <t>IE00B59D1459</t>
  </si>
  <si>
    <t>CS ETF (IE) on MSCI World</t>
  </si>
  <si>
    <t>IE00B3NBFN86</t>
  </si>
  <si>
    <t>RBS Market Access EuroStoxx 50® Monthly Double Short Index ETF</t>
  </si>
  <si>
    <t>LU0562665777</t>
  </si>
  <si>
    <t>iShares MSCI USA</t>
  </si>
  <si>
    <t>DE000A1H53M7</t>
  </si>
  <si>
    <t>RBS Market Access ShortDAX® x2 Monthly Index ETF</t>
  </si>
  <si>
    <t>LU0562665421</t>
  </si>
  <si>
    <t>RBS Market Access S&amp;P 500® EUR Hedged Index ETF</t>
  </si>
  <si>
    <t>LU0562681899</t>
  </si>
  <si>
    <t>iShares S&amp;P CNX Nifty India Swap</t>
  </si>
  <si>
    <t>DE000A1H53K1</t>
  </si>
  <si>
    <t>RBS Market Access LevDAX® X2 Monthly Index ETF</t>
  </si>
  <si>
    <t>LU0562665348</t>
  </si>
  <si>
    <t>RBS Market Access Leveraged FTSE® 100 Monthly Index ETF</t>
  </si>
  <si>
    <t>LU0562666072</t>
  </si>
  <si>
    <t>RBS Market Access EuroStoxx 50® Monthly Leverage Index ETF</t>
  </si>
  <si>
    <t>LU0562665694</t>
  </si>
  <si>
    <t>ETFLab Deutsche Börse EUROGOV France</t>
  </si>
  <si>
    <t>DE000ETFL425</t>
  </si>
  <si>
    <t>ETFLab Deutsche Börse EUROGOV France 1-3</t>
  </si>
  <si>
    <t>DE000ETFL391</t>
  </si>
  <si>
    <t>ETFLab Deutsche Börse EUROGOV France 3-5</t>
  </si>
  <si>
    <t>DE000ETFL409</t>
  </si>
  <si>
    <t>ETFLab Deutsche Börse EUROGOV France 5-10</t>
  </si>
  <si>
    <t>DE000ETFL417</t>
  </si>
  <si>
    <t>RBS Market Access Short FTSE® 100 Monthly Index ETF</t>
  </si>
  <si>
    <t>RBS Market Access Leveraged FTSE® MIB Monthly Index ETF</t>
  </si>
  <si>
    <t>LU0562666239</t>
  </si>
  <si>
    <t>RBS Market Access S&amp;P GSCI®Capped Component 35/20 2x Leverage Monthly Index ETF</t>
  </si>
  <si>
    <t>LU0562665850</t>
  </si>
  <si>
    <t>RBS Market Access S&amp;P GSCI® Capped Component 35/20 2x Inverse Monthly Index ETF</t>
  </si>
  <si>
    <t>LU0562665934</t>
  </si>
  <si>
    <t>RBS Market Access TOPIX® EUR Hedged Index ETF</t>
  </si>
  <si>
    <t>LU0562666403</t>
  </si>
  <si>
    <t>iShares MSCI Russia Capped Swap</t>
  </si>
  <si>
    <t>DE000A1H53L9</t>
  </si>
  <si>
    <t>iShares MSCI World Monthly Euro Hedged</t>
  </si>
  <si>
    <t>DE000A1H53Q8</t>
  </si>
  <si>
    <t>Optimised</t>
  </si>
  <si>
    <t>LU0562666155</t>
  </si>
  <si>
    <t>ETFS Short Industrial Metals DJ-UBSCI</t>
  </si>
  <si>
    <t>ETFS Sugar</t>
  </si>
  <si>
    <t xml:space="preserve">S&amp;P GSCI Livestock Total Return T-ETC </t>
  </si>
  <si>
    <t>ETFS Leveraged Coffee DJ-UBSCI</t>
  </si>
  <si>
    <t>SPDR MSCI EM Asia ETF</t>
  </si>
  <si>
    <t>IE00B466KX20</t>
  </si>
  <si>
    <t>ComStage ETF SDAX® TR</t>
  </si>
  <si>
    <t>LU0603942888</t>
  </si>
  <si>
    <t xml:space="preserve">SPDR Barclays Capital Emerging Market Local Bond ETF </t>
  </si>
  <si>
    <t>IE00B4613386</t>
  </si>
  <si>
    <t>SPDR MSCI EM Latin America ETF</t>
  </si>
  <si>
    <t>IE00B454X613</t>
  </si>
  <si>
    <t>SPDR MSCI EM Europe ETF</t>
  </si>
  <si>
    <t>IE00B431K857</t>
  </si>
  <si>
    <t>SPDR Barclays Capital Euro Government Bond ETF</t>
  </si>
  <si>
    <t>IE00B3S5XW04</t>
  </si>
  <si>
    <t>ETFX-BofAML IVSTOXX ETF</t>
  </si>
  <si>
    <t>DE000A1H81B1</t>
  </si>
  <si>
    <t>ComStage ETF SPI® TR</t>
  </si>
  <si>
    <t>LU0603946798</t>
  </si>
  <si>
    <t>ComStage ETF DivDAX® TR</t>
  </si>
  <si>
    <t>LU0603933895</t>
  </si>
  <si>
    <t>SPDR MSCI Emerging Markets Small Cap ETF</t>
  </si>
  <si>
    <t>IE00B48X4842</t>
  </si>
  <si>
    <t>ETFX Dow Jones Brookfield Global Infrastructure</t>
  </si>
  <si>
    <t>DE000A1H8092</t>
  </si>
  <si>
    <t>ComStage ETF ShortDAX® TR</t>
  </si>
  <si>
    <t>LU0603940916</t>
  </si>
  <si>
    <t>ETFX Dow Jones Global Select Dividend Fund</t>
  </si>
  <si>
    <t>DE000A1H81A3</t>
  </si>
  <si>
    <t>SPDR MSCI ACWI ETF</t>
  </si>
  <si>
    <t>IE00B44Z5B48</t>
  </si>
  <si>
    <t>SPDR MSCI Emerging Markets ETF</t>
  </si>
  <si>
    <t>IE00B469F816</t>
  </si>
  <si>
    <t>ETFX Dow Jones Brookfield Emerging Markets Infrastructure</t>
  </si>
  <si>
    <t>DE000A1H8084</t>
  </si>
  <si>
    <t>SPDR MSCI ACWI IMI ETF</t>
  </si>
  <si>
    <t>IE00B3YLTY66</t>
  </si>
  <si>
    <t>SPDR Barclays Capital Euro Aggregate Bond ETF</t>
  </si>
  <si>
    <t>IE00B41RYL63</t>
  </si>
  <si>
    <t>SPDR Barclays Capital Euro Corporate Bond ETF</t>
  </si>
  <si>
    <t>IE00B3T9LM79</t>
  </si>
  <si>
    <t>iShares MSCI Poland</t>
  </si>
  <si>
    <t>DE000A1H8EL8</t>
  </si>
  <si>
    <t>ETFS Leveraged Nickel DJ-UBSCI</t>
  </si>
  <si>
    <t>ETFS Zinc</t>
  </si>
  <si>
    <t>ETFS Short Sugar DJ-UBSCI</t>
  </si>
  <si>
    <t>ETFS Leveraged Lead DJ-UBSCI</t>
  </si>
  <si>
    <t>ETFS Forward Agriculture DJ-UBSCI-F3</t>
  </si>
  <si>
    <t>ETFS Leveraged Grains DJ-UBSCI</t>
  </si>
  <si>
    <t>ETFS Cotton</t>
  </si>
  <si>
    <t>ETFS Leveraged Corn DJ-UBSCI</t>
  </si>
  <si>
    <t>ETFS Live Cattle</t>
  </si>
  <si>
    <t>ETFS Livestock DJ-UBSCI</t>
  </si>
  <si>
    <t xml:space="preserve">S&amp;P GSCI Light Energy Total Return T-ETC </t>
  </si>
  <si>
    <t>ETFS Leveraged Aluminium DJ-UBSCI</t>
  </si>
  <si>
    <t>ETFS Short Energy DJ-UBSCI</t>
  </si>
  <si>
    <t>ETFS Leveraged Petroleum DJ-UBSCI</t>
  </si>
  <si>
    <t>ETFS Lean Hogs</t>
  </si>
  <si>
    <t>ETFS Leveraged All Commodities DJ-UBSCI</t>
  </si>
  <si>
    <t>ETFS Short Nickel DJ-UBSCI</t>
  </si>
  <si>
    <t>ETFS Forward Natural Gas</t>
  </si>
  <si>
    <t>ETFS Leveraged Soybean Oil DJ-UBSCI</t>
  </si>
  <si>
    <t>ETFS Short Petroleum DJ-UBSCI</t>
  </si>
  <si>
    <t>ETFS Leveraged Energy DJ-UBSCI</t>
  </si>
  <si>
    <t>ETFS Forward All Commodities DJ-UBSCI-F3</t>
  </si>
  <si>
    <t xml:space="preserve">S&amp;P GSCI Total Return T-ETC </t>
  </si>
  <si>
    <t>S&amp;P GSCI Copper Source T-ETC</t>
  </si>
  <si>
    <t>ETFS Leveraged Sugar DJ-UBSCI</t>
  </si>
  <si>
    <t>ETFS Leveraged Industrial Metals DJ-UBSCI</t>
  </si>
  <si>
    <t>ETFS Coffee</t>
  </si>
  <si>
    <t>ETFS Heating Oil</t>
  </si>
  <si>
    <t>ETFS Petroleum DJ-UBSCI</t>
  </si>
  <si>
    <t xml:space="preserve">S&amp;P GSCI Cotton Total Return T-ETC </t>
  </si>
  <si>
    <t>ETFS Forward Petroleum DJ-UBSCI-F3</t>
  </si>
  <si>
    <t>ETFS Short Cocoa DJ-UBSCI</t>
  </si>
  <si>
    <t>ETFS Short Zinc DJ-UBSCI</t>
  </si>
  <si>
    <t>ETFS Leveraged Tin DJ-UBSCI</t>
  </si>
  <si>
    <t>ETFS Leveraged Precious Metals DJ-UBSCI</t>
  </si>
  <si>
    <t>ETFS Short Platinum DJ-UBSCI</t>
  </si>
  <si>
    <t>ETFS Short Lead DJ-UBSCI</t>
  </si>
  <si>
    <t>ETFS Soybeans</t>
  </si>
  <si>
    <t>ETFS Soybean Oil</t>
  </si>
  <si>
    <t>ETFS Short Cotton DJ-UBSCI</t>
  </si>
  <si>
    <t xml:space="preserve">S&amp;P GSCI Soybeans Total Return T-ETC </t>
  </si>
  <si>
    <t>ETFS Leveraged Live Cattle DJ-UBSCI</t>
  </si>
  <si>
    <t>ETFS Short Coffee DJ-UBSCI</t>
  </si>
  <si>
    <t>ETFS Leveraged Gasoline DJ-UBSCI</t>
  </si>
  <si>
    <t>ETFS Forward Industrial Metals DJ-UBSCI-F3</t>
  </si>
  <si>
    <t>ETFS Short All Commodities DJ-UBSCI</t>
  </si>
  <si>
    <t>ETFS Leveraged Heating Oil DJ-UBSCI</t>
  </si>
  <si>
    <t>ETFS Leveraged Lean Hogs DJ-UBSCI</t>
  </si>
  <si>
    <t xml:space="preserve">S&amp;P GSCI Energy Total Return T-ETC </t>
  </si>
  <si>
    <t>ETFS Gasoline</t>
  </si>
  <si>
    <t>ETFS Short Tin DJ-UBSCI</t>
  </si>
  <si>
    <t>ETFS Short Agriculture DJ-UBSCI</t>
  </si>
  <si>
    <t xml:space="preserve">S&amp;P GSCI Wheat Total Return T-ETC </t>
  </si>
  <si>
    <t>ETFS Short Precious Metals DJ-UBSCI</t>
  </si>
  <si>
    <t>ETFS Short Corn DJ-UBSCI</t>
  </si>
  <si>
    <t>ETFS Leveraged Cotton DJ-UBSCI</t>
  </si>
  <si>
    <t xml:space="preserve">S&amp;P GSCI Non-Energy Total Return T-ETC </t>
  </si>
  <si>
    <t>ETFS Leveraged Cocoa DJ-UBSCI</t>
  </si>
  <si>
    <t>ETFS Short Lean Hogs DJ-UBSCI</t>
  </si>
  <si>
    <t>ETFS Short Soybeans DJ-UBSCI</t>
  </si>
  <si>
    <t>ETFS Forward Livestock DJ-UBSCI-F3</t>
  </si>
  <si>
    <t>ETFS Leveraged Softs DJ-UBSCI</t>
  </si>
  <si>
    <t>iPath Dow Jones-UBS Commodity Index Total Return ETN</t>
  </si>
  <si>
    <t>iPath S&amp;P GSCI Industrial Metals Index Total Return ETN</t>
  </si>
  <si>
    <t>iPath S&amp;P GSCI Precious Metals Index Total Return ETN</t>
  </si>
  <si>
    <t>iPath S&amp;P GSCI Total Return ETN</t>
  </si>
  <si>
    <t>iPath S&amp;P GSCI Energy Index Total Return ETN</t>
  </si>
  <si>
    <t>iPath S&amp;P GSCI Agriculture Index Total Return ETN</t>
  </si>
  <si>
    <t>iPath S&amp;P GSCI Grains Index Total Return ETN</t>
  </si>
  <si>
    <t>db Brent Crude Oil Booster ETC (EUR)</t>
  </si>
  <si>
    <t>db Physical Rhodium ETC (EUR)</t>
  </si>
  <si>
    <t>DE000A1KYN55</t>
  </si>
  <si>
    <t>DE000A1KJHG8</t>
  </si>
  <si>
    <t>iPath S&amp;P GSCI Softs Index Total Return ETN</t>
  </si>
  <si>
    <t>iPath S&amp;P GSCI Livestock Index Total Return ETN</t>
  </si>
  <si>
    <t>ETFS Foward Energy DJ-UBSCI-F3</t>
  </si>
  <si>
    <t>ETFS Foward Ex-Energy DJ-UBSCI-F3</t>
  </si>
  <si>
    <t>ETFS Forward Softs DJ-UBSCI-F3</t>
  </si>
  <si>
    <t>ETFS Forward Grains DJ-UBSCI-F3</t>
  </si>
  <si>
    <t>ETFS Short Ex - Energy DJ-UBSCI</t>
  </si>
  <si>
    <t>ETFS Short Grains DJ-UBSCI</t>
  </si>
  <si>
    <t>ETFS Short Livestock DJ-UBSCI</t>
  </si>
  <si>
    <t>ETFS Short Softs DJ-UBSCI</t>
  </si>
  <si>
    <t>ETFS Short Aluminium DJ-UBSCI</t>
  </si>
  <si>
    <t>ETFS Short Gasoline DJ-UBSCI</t>
  </si>
  <si>
    <t>ETFS Short Heating Oil DJ-UBSCI</t>
  </si>
  <si>
    <t>ETFS Short Live Cattle DJ-UBSCI</t>
  </si>
  <si>
    <t>Amundi ETF</t>
  </si>
  <si>
    <t>ComStage ETF</t>
  </si>
  <si>
    <t>Source Markets</t>
  </si>
  <si>
    <t>EasyETF</t>
  </si>
  <si>
    <t>ETFlab</t>
  </si>
  <si>
    <t>ETF Securities</t>
  </si>
  <si>
    <t>iShares</t>
  </si>
  <si>
    <t>Lyxor ETF</t>
  </si>
  <si>
    <t>PowerShares</t>
  </si>
  <si>
    <t>ComStage ETF CAC 40</t>
  </si>
  <si>
    <t>LU0419740799</t>
  </si>
  <si>
    <t>ComStage ETF CAC 40 Leverage</t>
  </si>
  <si>
    <t>LU0419741094</t>
  </si>
  <si>
    <t>LU0419740955</t>
  </si>
  <si>
    <t>ComStage ETF NYSE Arca Gold Bugs</t>
  </si>
  <si>
    <t>LU0488317701</t>
  </si>
  <si>
    <t>ComStage ETF S&amp;P 500</t>
  </si>
  <si>
    <t>LU0488316133</t>
  </si>
  <si>
    <t xml:space="preserve">CS ETF (IE) on S&amp;P 500 </t>
  </si>
  <si>
    <t>IE00B5BMR087</t>
  </si>
  <si>
    <t>CS ETF</t>
  </si>
  <si>
    <t>db x-trackers FTSE EPRA/NAREIT Developed Europe Real Estate ETF</t>
  </si>
  <si>
    <t>LU0489337690</t>
  </si>
  <si>
    <t>db x-trackers FTSE EPRA/NAREIT Eurozone Real Estate ETF</t>
  </si>
  <si>
    <t>LU0489336965</t>
  </si>
  <si>
    <t>db x-trackers MSCI Canada TRN Index ETF</t>
  </si>
  <si>
    <t>LU0476289540</t>
  </si>
  <si>
    <t>db x-trackers MSCI Europe Value TRN Index ETF</t>
  </si>
  <si>
    <t>LU0486851024</t>
  </si>
  <si>
    <t>Issuer</t>
  </si>
  <si>
    <t>db x-trackers MSCI Mexico TRN Index ETF</t>
  </si>
  <si>
    <t>LU0476289466</t>
  </si>
  <si>
    <t>db x-trackers S&amp;P 500 ETF</t>
  </si>
  <si>
    <t>LU0490618542</t>
  </si>
  <si>
    <t>ETFX DAXglobal Coal Mining Fund</t>
  </si>
  <si>
    <t>DE000A0Q8NB0</t>
  </si>
  <si>
    <t>ETFX DAXglobal Shipping Fund</t>
  </si>
  <si>
    <t>DE000A0Q8M45</t>
  </si>
  <si>
    <t>ETFX DAXglobal Steel Fund</t>
  </si>
  <si>
    <t>DE000A0Q8NF1</t>
  </si>
  <si>
    <t>ETFX DJ-UBS All Commodities 3 Month Forward Fund</t>
  </si>
  <si>
    <t>Amundi ETF DJ EURO STOXX 50</t>
  </si>
  <si>
    <t>Amundi ETF Leveraged DJ EURO STOXX 50</t>
  </si>
  <si>
    <t>Amundi ETF Short DJ EURO STOXX 50</t>
  </si>
  <si>
    <t>db x-trackers EURO STOXX 50 Double Short Daily ETF</t>
  </si>
  <si>
    <t>db x-trackers EURO STOXX 50 ETF</t>
  </si>
  <si>
    <t>db x-trackers EURO STOXX 50 Leveraged Daily ETF</t>
  </si>
  <si>
    <t>db x-trackers EURO STOXX 50 Short ETF</t>
  </si>
  <si>
    <t>db x-trackers EURO STOXX ETF Anteilsklasse (1C)</t>
  </si>
  <si>
    <t>db x-trackers EURO STOXX Select Dividend 30 ETF</t>
  </si>
  <si>
    <t>DJ EURO STOXX 50 Source ETF</t>
  </si>
  <si>
    <t xml:space="preserve">DJ EURO STOXX Select Dividend 30 Source ETF </t>
  </si>
  <si>
    <t>EasyETF EURO STOXX 50 (A share)</t>
  </si>
  <si>
    <t>EasyETF EURO STOXX 50 (B share)</t>
  </si>
  <si>
    <t>EasyETF EURO STOXX 50 Double Short</t>
  </si>
  <si>
    <t>iShares EURO STOXX 50</t>
  </si>
  <si>
    <t>iShares EURO STOXX 50 (Acc)</t>
  </si>
  <si>
    <t>UBS-ETF EURO STOXX 50</t>
  </si>
  <si>
    <t>UBS-ETF EURO STOXX 50 I</t>
  </si>
  <si>
    <t>100,000€</t>
  </si>
  <si>
    <t>DE000A1CXBV8</t>
  </si>
  <si>
    <t>Lyxor ETF S&amp;P 500</t>
  </si>
  <si>
    <t>LU0496786574</t>
  </si>
  <si>
    <t>Lyxor ETF S&amp;P ASX 200</t>
  </si>
  <si>
    <t>LU0496786905</t>
  </si>
  <si>
    <t>Lyxor ETF S&amp;P TSX 60</t>
  </si>
  <si>
    <t>LU0496786731</t>
  </si>
  <si>
    <t>DE000A0H0769</t>
  </si>
  <si>
    <t>DE000A0H0777</t>
  </si>
  <si>
    <t>DE000A0D8Q15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</si>
  <si>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</si>
  <si>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</si>
  <si>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</si>
  <si>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</si>
  <si>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</si>
  <si>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</si>
  <si>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DE000A0H0728</t>
  </si>
  <si>
    <t>iShares eb.rexx Government Germany (DE)</t>
  </si>
  <si>
    <t>DE0006289465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</si>
  <si>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</si>
  <si>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</si>
  <si>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</si>
  <si>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</si>
  <si>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</si>
  <si>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</si>
  <si>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</si>
  <si>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</si>
  <si>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iShares eb.rexx Jumbo Pfandbriefe (DE)</t>
  </si>
  <si>
    <t>DE0002635265</t>
  </si>
  <si>
    <t>iShares Emerging Market Islamic</t>
  </si>
  <si>
    <t>DE000A0NA0M3</t>
  </si>
  <si>
    <t>iShares EURO STOXX 50 (DE)</t>
  </si>
  <si>
    <t>iShares STOXX  Europe 50 (DE)</t>
  </si>
  <si>
    <t>iShares EURO STOXX Banks (DE)</t>
  </si>
  <si>
    <t>iShares EURO STOXX Health Care (DE)</t>
  </si>
  <si>
    <t>iShares EURO STOXX Technology (DE)</t>
  </si>
  <si>
    <t>iShares EURO STOXX Telecommunications (DE)</t>
  </si>
  <si>
    <t>iShares STOXX Europe 600 Banks (DE)</t>
  </si>
  <si>
    <t>iShares STOXX Europe 600 Health Care (DE)</t>
  </si>
  <si>
    <t>iShares STOXX Europe 600 Technology (DE)</t>
  </si>
  <si>
    <t>iShares STOXX Europe 600 Telecommunications (DE)</t>
  </si>
  <si>
    <t>iShares STOXX Europe 600 Automobiles &amp; Parts (DE)</t>
  </si>
  <si>
    <t>iShares STOXX Europe 600 Basic Resources (DE)</t>
  </si>
  <si>
    <t>iShares STOXX Europe 600 Chemicals (DE)</t>
  </si>
  <si>
    <t>iShares STOXX Europe 600 Construction &amp; Materials (DE)</t>
  </si>
  <si>
    <t>iShares STOXX Europe 600 Financial Services (DE)</t>
  </si>
  <si>
    <t>iShares STOXX Europe 600 Food &amp; Beverage (DE)</t>
  </si>
  <si>
    <t>iShares STOXX Europe 600 Industrial Goods &amp; Services (DE)</t>
  </si>
  <si>
    <t>iShares STOXX Europe 600 Insurance (DE)</t>
  </si>
  <si>
    <t>iShares STOXX Europe 600 Media (DE)</t>
  </si>
  <si>
    <t>iShares STOXX Europe 600 Oil &amp; Gas (DE)</t>
  </si>
  <si>
    <t>iShares STOXX Europe 600 Personal &amp; Household Goods (DE)</t>
  </si>
  <si>
    <t>iShares STOXX Europe 600 Retail (DE)</t>
  </si>
  <si>
    <t>iShares STOXX Europe 600 Travel &amp; Leisure (DE)</t>
  </si>
  <si>
    <t>iShares STOXX Europe 600 Utilities (DE)</t>
  </si>
  <si>
    <t>iShares Markit iBoxx EURO Corporate Bond</t>
  </si>
  <si>
    <t>iShares STOXX Europe 600 (DE)</t>
  </si>
  <si>
    <t>iShares STOXX Europe Large 200 (DE)</t>
  </si>
  <si>
    <t>iShares STOXX Europe Mid 200 (DE)</t>
  </si>
  <si>
    <t>iShares STOXX Europe Small 200 (DE)</t>
  </si>
  <si>
    <t>iShares EURO STOXX (DE)</t>
  </si>
  <si>
    <t>iShares EURO STOXX Select Dividend 30 (DE)</t>
  </si>
  <si>
    <t>iShares STOXX EU Enlarged 15 (DE)</t>
  </si>
  <si>
    <t>iShares STOXX Europe Select Dividend 30 (DE)</t>
  </si>
  <si>
    <t>iShares Barclays Capital EURO Inflation-Linked Bond</t>
  </si>
  <si>
    <t>iShares EURO STOXX Sustainability 40 (DE)</t>
  </si>
  <si>
    <t>iShares Markit iBoxx € Liquid Sovereigns Capped 1.5-10.5 (DE)</t>
  </si>
  <si>
    <t>iShares Markit iBoxx € Liquid Sovereigns Capped 1.5-2.5 (DE)</t>
  </si>
  <si>
    <t>iShares Markit iBoxx € Liquid Sovereigns Capped 10.5+ (DE)</t>
  </si>
  <si>
    <t>iShares Markit iBoxx € Liquid Sovereigns Capped 2.5-5.5 (DE)</t>
  </si>
  <si>
    <t>iShares Markit iBoxx € Liquid Sovereigns Capped 5.5-10.5 (DE)</t>
  </si>
  <si>
    <t>iShares Capital Barclays EURO Government Bond 1-3</t>
  </si>
  <si>
    <t>iShares STOXX Americas 600 Real Estate Cap (DE)</t>
  </si>
  <si>
    <t>iShares STOXX Asia Pacific 600 Real Estate Cap (DE)</t>
  </si>
  <si>
    <t>iShares Barclays Capital EURO Government Bond 15-30</t>
  </si>
  <si>
    <t>iShares Barclays Capital EURO Government Bond 3-5</t>
  </si>
  <si>
    <t>iShares Barclays Capital EURO Government Bond 7-10</t>
  </si>
  <si>
    <t>Lyxor ETF EURO Cash EONIA</t>
  </si>
  <si>
    <t>EasyETF NMX30 Infrastructure Global</t>
  </si>
  <si>
    <t>ETFlab STOXX Europe Strong Style Composite 40</t>
  </si>
  <si>
    <t>ETFlab STOXX Europe Strong Value 20</t>
  </si>
  <si>
    <t>ETFlab STOXX Europe Strong Growth 20</t>
  </si>
  <si>
    <t xml:space="preserve">ETFlab EURO STOXX 50 </t>
  </si>
  <si>
    <t>ETFlab EURO STOXX Select Dividend 30</t>
  </si>
  <si>
    <t>iShares Barclays Capital EURO Covered Bond</t>
  </si>
  <si>
    <t xml:space="preserve">db x-trackers II Euro Interest Rate Volatility TRI ETF  </t>
  </si>
  <si>
    <t xml:space="preserve">ETFlab STOXX Europe 50 </t>
  </si>
  <si>
    <t>db x-trackers MSCI Pan-Euro TRN Index ETF</t>
  </si>
  <si>
    <t>db x-trackers db commodity booster - S&amp;P GSCI TM Light Energy EURO ETF</t>
  </si>
  <si>
    <t>iShares Barclays Capital EURO Aggregate Bond ETF</t>
  </si>
  <si>
    <t>iShares Barclays Capital EURO Treasury Bond 0-1 ETF</t>
  </si>
  <si>
    <t>iShares Barclays Capital EURO Corporate Bond ETF</t>
  </si>
  <si>
    <t>Lyxor ETF EURO Corporate Bonds</t>
  </si>
  <si>
    <t>db x-trackers II EURO Inflation Swap 5 year TRI ETF</t>
  </si>
  <si>
    <t>ETFX DAX 2x Long Fund</t>
  </si>
  <si>
    <t>ETFX DAX 2x Short Fund</t>
  </si>
  <si>
    <t>EasyETF STOXX Europe 600</t>
  </si>
  <si>
    <t>EasyETF STOXX Europe 600 Double Short</t>
  </si>
  <si>
    <t>iShares STOXX Global Select Dividend 100 (DE)</t>
  </si>
  <si>
    <t>iShares MSCI Emerging Markets (Acc)</t>
  </si>
  <si>
    <t>iShares Barclays Capital EURO Government Bond 10-15</t>
  </si>
  <si>
    <t>iShares Barclays Capital EURO Government Bond 5-7</t>
  </si>
  <si>
    <t>ETFlab EURO STOXX 50 Daily Short</t>
  </si>
  <si>
    <t>iShares Barclays Capital EURO Corporate Bond ex-Financials</t>
  </si>
  <si>
    <t>iShares Barclays Capital EURO Corporate Bond ex-Financials 1-5</t>
  </si>
  <si>
    <t>iShares Barclays Capital EURO Corporate Bond 1-5</t>
  </si>
  <si>
    <t>db x-trackers II iBoxx EUR Liquid Corporate 100 TRI</t>
  </si>
  <si>
    <t>CS ETF (IE) on DJ EURO STOXX 50</t>
  </si>
  <si>
    <t>Amundi ETF EURO Corporates</t>
  </si>
  <si>
    <t xml:space="preserve">Amundi ETF EURO Inflation </t>
  </si>
  <si>
    <t>Lyxor ETF EURO Corporate Bond Ex Financials</t>
  </si>
  <si>
    <t>iShares FTSE 100 (DE)</t>
  </si>
  <si>
    <t>DE0006289408</t>
  </si>
  <si>
    <t>iShares FTSE BRIC 50</t>
  </si>
  <si>
    <t>DE000A0MSAE7</t>
  </si>
  <si>
    <t>iShares FTSE EPRA/NAREIT Asia Property Yield Fund</t>
  </si>
  <si>
    <t>DE000A0LGQJ9</t>
  </si>
  <si>
    <t>DE000A0LGQL5</t>
  </si>
  <si>
    <t>iShares FTSE EPRA/NAREIT US Property Yield Fund</t>
  </si>
  <si>
    <t>DE000A0LGQK7</t>
  </si>
  <si>
    <t>iShares FTSE UK Dividend Plus</t>
  </si>
  <si>
    <t>DE000A0HG2R0</t>
  </si>
  <si>
    <t>iShares FTSE/EPRA European Property Index Fund</t>
  </si>
  <si>
    <t>DE000A0HG2Q2</t>
  </si>
  <si>
    <t>iShares FTSE/Macquarie Global Infrastructure 100</t>
  </si>
  <si>
    <t>Lyxor ETF MSCI Asia APEX 50</t>
  </si>
  <si>
    <t>FR0010652867</t>
  </si>
  <si>
    <t>DE000A0LGQM3</t>
  </si>
  <si>
    <t>DE000A0DPMY5</t>
  </si>
  <si>
    <t>iShares FTSEurofirst 100</t>
  </si>
  <si>
    <t>DE000A0DPM16</t>
  </si>
  <si>
    <t>iShares FTSEurofirst 80</t>
  </si>
  <si>
    <t>DE000A0DPM08</t>
  </si>
  <si>
    <t>DE000A0H0793</t>
  </si>
  <si>
    <t>DE000A0H08C4</t>
  </si>
  <si>
    <t>DE000A0H08A8</t>
  </si>
  <si>
    <t>DE000A0H08B6</t>
  </si>
  <si>
    <t>iShares MDAX (DE)</t>
  </si>
  <si>
    <t>DE0005933923</t>
  </si>
  <si>
    <t>iShares MSCI Brazil</t>
  </si>
  <si>
    <t>DE000A0HG2M1</t>
  </si>
  <si>
    <t>DE000A0HGZV3</t>
  </si>
  <si>
    <t>iShares MSCI Emerging Markets</t>
  </si>
  <si>
    <t>DE000A0HGZT7</t>
  </si>
  <si>
    <t>iShares MSCI Europe</t>
  </si>
  <si>
    <t>DE000A0M5X28</t>
  </si>
  <si>
    <t>iShares MSCI Europe ex-UK</t>
  </si>
  <si>
    <t>DE000A0J2094</t>
  </si>
  <si>
    <t>DE000A0HGZS9</t>
  </si>
  <si>
    <t>iShares MSCI Japan</t>
  </si>
  <si>
    <t>DE000A0DPMW9</t>
  </si>
  <si>
    <t>iShares MSCI Korea</t>
  </si>
  <si>
    <t>db x-trackers ShortDAX 2x Daily ETF</t>
  </si>
  <si>
    <t>LU0411075020</t>
  </si>
  <si>
    <t>db x-trackers LevDAX Daily ETF</t>
  </si>
  <si>
    <t>LU0411075376</t>
  </si>
  <si>
    <t>LU0417510616</t>
  </si>
  <si>
    <t>LU0411077828</t>
  </si>
  <si>
    <t>db x-trackers S&amp;P 500 2x Inverse Daily ETF</t>
  </si>
  <si>
    <t>LU0411078636</t>
  </si>
  <si>
    <t>FR0010717074</t>
  </si>
  <si>
    <t>db x-trackers S&amp;P 500 2x Leveraged Daily ETF</t>
  </si>
  <si>
    <t>LU0411078552</t>
  </si>
  <si>
    <t>Defensives European Source ETF</t>
  </si>
  <si>
    <t>IE00B633JD33</t>
  </si>
  <si>
    <t>FR0010655738</t>
  </si>
  <si>
    <t>db x-trackers FTSE 100 Leveraged Daily ETF</t>
  </si>
  <si>
    <t>LU0412625088</t>
  </si>
  <si>
    <t>FR0010823385</t>
  </si>
  <si>
    <t>LU0488317453</t>
  </si>
  <si>
    <t>LU0488317370</t>
  </si>
  <si>
    <t>FR0010655753</t>
  </si>
  <si>
    <t>FR0010791004</t>
  </si>
  <si>
    <t>Cyclicals European Source ETF</t>
  </si>
  <si>
    <t>IE00B62SYX47</t>
  </si>
  <si>
    <t>FR0010823401</t>
  </si>
  <si>
    <t>FR0010823450</t>
  </si>
  <si>
    <t>FR0010791152</t>
  </si>
  <si>
    <t>Consumer Staples European Source ETF</t>
  </si>
  <si>
    <t>IE00B6222Y34</t>
  </si>
  <si>
    <t>Consumer Discretionary European Source ETF</t>
  </si>
  <si>
    <t>IE00B62RK662</t>
  </si>
  <si>
    <t>FR0010821850</t>
  </si>
  <si>
    <t>FR0010821744</t>
  </si>
  <si>
    <t>FR0010821728</t>
  </si>
  <si>
    <t>FR0010821736</t>
  </si>
  <si>
    <t>FR0010821777</t>
  </si>
  <si>
    <t>FR0010821793</t>
  </si>
  <si>
    <t>FR0010821819</t>
  </si>
  <si>
    <t>FR0010655761</t>
  </si>
  <si>
    <t>FR0010791145</t>
  </si>
  <si>
    <t>FR0010791160</t>
  </si>
  <si>
    <t>FR0010821876</t>
  </si>
  <si>
    <t>FR0010823443</t>
  </si>
  <si>
    <t>LU0488317537</t>
  </si>
  <si>
    <t>UBS-ETF</t>
  </si>
  <si>
    <t>ETFS Short Soybean Oil DJ-UBSCI</t>
  </si>
  <si>
    <t>Lyxor ETF Commodities Thomson Reuters/Jefferies CRB TR</t>
  </si>
  <si>
    <t>Lyxor ETF Commodities Thomson Reuters/Jefferies CRB Ex-Energy TR</t>
  </si>
  <si>
    <t>Lyxor ETF Commodities Thomson Reuters / Jefferies CRB Ex-Energy TR</t>
  </si>
  <si>
    <t>ComStage ETF CAC 40® Short GR</t>
  </si>
  <si>
    <t>Lyxor ETF Daily Leveraged Bund</t>
  </si>
  <si>
    <t>FR0011023654</t>
  </si>
  <si>
    <t>PIMCO European Advantage Government Bond Index Source ETF</t>
  </si>
  <si>
    <t>Ossiam ETF US Minimum Variance NR (EUR share class)</t>
  </si>
  <si>
    <t>LU0599612685</t>
  </si>
  <si>
    <t>Ossiam</t>
  </si>
  <si>
    <t>ComStage ETF FR DAX®</t>
  </si>
  <si>
    <t>ComStage ETF FR EURO STOXX 50®</t>
  </si>
  <si>
    <t>Ossiam ETF STOXX® Europe 600 Equal Weight NR</t>
  </si>
  <si>
    <t>LU0599613147</t>
  </si>
  <si>
    <t>Amundi ETF Green Tech Living Planet</t>
  </si>
  <si>
    <t>FR0010949479</t>
  </si>
  <si>
    <t>SPDR Barclays Capital Sterling Aggregate Bond ETF</t>
  </si>
  <si>
    <t>IE00B3T8LK23</t>
  </si>
  <si>
    <t>SPDR Barclays Capital US Aggregate Bond ETF</t>
  </si>
  <si>
    <t>IE00B459R192</t>
  </si>
  <si>
    <t>SPDR Barclays Capital US Treasury Bond ETF</t>
  </si>
  <si>
    <t>IE00B44CND37</t>
  </si>
  <si>
    <t>Ossiam ETF EURO STOXX 50® Equal Weight NR</t>
  </si>
  <si>
    <t>LU0599613063</t>
  </si>
  <si>
    <t>Ossiam ETF iSTOXX Europe Minimum Variance NR</t>
  </si>
  <si>
    <t>LU0599612842</t>
  </si>
  <si>
    <t>Ossiam ETF US Minimum Variance NR (USD share class)</t>
  </si>
  <si>
    <t>LU0599612412</t>
  </si>
  <si>
    <t>Amundi ETF Euro Corporate Financials iBoxx</t>
  </si>
  <si>
    <t>FR0011020957</t>
  </si>
  <si>
    <t>Amundi ETF Euro Corporate ex Financials iBoxx</t>
  </si>
  <si>
    <t>FR0011020940</t>
  </si>
  <si>
    <t>06/2011</t>
  </si>
  <si>
    <t>db x-trackers db Equity Strategies Hedge Fund Index ETF</t>
  </si>
  <si>
    <t>LU0519153489</t>
  </si>
  <si>
    <t>db x-trackers MSCI Emerging Market Short Daily Index ETF</t>
  </si>
  <si>
    <t>LU0518622286</t>
  </si>
  <si>
    <t>db x-trackers MSCI Emerging Markets Consumer Discretionary TRN Index ETF</t>
  </si>
  <si>
    <t>LU0592216476</t>
  </si>
  <si>
    <t>db x-trackers MSCI Emerging Markets Consumer Staples TRN Index ETF</t>
  </si>
  <si>
    <t>LU0592216559</t>
  </si>
  <si>
    <t>db x-trackers MSCI Emerging Markets Energy TRN Index ETF</t>
  </si>
  <si>
    <t>LU0592216633</t>
  </si>
  <si>
    <t>db x-trackers MSCI Emerging Markets Financials TRN Index ETF</t>
  </si>
  <si>
    <t>LU0592216807</t>
  </si>
  <si>
    <t>db x-trackers MSCI Emerging Markets Healthcare TRN Index ETF</t>
  </si>
  <si>
    <t>LU0592216989</t>
  </si>
  <si>
    <t>db x-trackers MSCI Emerging Markets Industrials TRN Index ETF</t>
  </si>
  <si>
    <t>LU0592217011</t>
  </si>
  <si>
    <t>db x-trackers MSCI Emerging Markets Information Technology TRN Index ETF</t>
  </si>
  <si>
    <t>LU0592217102</t>
  </si>
  <si>
    <t>db x-trackers MSCI Emerging Markets Materials TRN Index ETF</t>
  </si>
  <si>
    <t>LU0592217284</t>
  </si>
  <si>
    <t>db x-trackers MSCI Emerging Markets Telecommunication Services TRN Index ETF</t>
  </si>
  <si>
    <t>LU0592217367</t>
  </si>
  <si>
    <t>db x-trackers MSCI Emerging Markets Utilities TRN Index ETF</t>
  </si>
  <si>
    <t>LU0592217441</t>
  </si>
  <si>
    <t xml:space="preserve">TIMBER HILL (EUROPE) AG                 </t>
  </si>
  <si>
    <t>UBS ETFs plc – MSCI Emerging Markets TRN INDEX SF – (USD) A-acc</t>
  </si>
  <si>
    <t>IE00B3Z3FS74</t>
  </si>
  <si>
    <t>UBS ETFs plc – MSCI Emerging Markets TRN INDEX SF – (USD) I-acc</t>
  </si>
  <si>
    <t>IE00B3P9PD09</t>
  </si>
  <si>
    <t>UBS ETFs plc – MSCI EMU TRN INDEX SF – (EUR) A-acc</t>
  </si>
  <si>
    <t>IE00B5B1MZ58</t>
  </si>
  <si>
    <t>UBS ETFs plc – MSCI EMU TRN INDEX SF – (EUR) I-acc</t>
  </si>
  <si>
    <t>IE00B5M9BT58</t>
  </si>
  <si>
    <t>ETFS Physical Copper</t>
  </si>
  <si>
    <t>DE000A1K3AZ2</t>
  </si>
  <si>
    <t>iShares Barclays Capital Emerging Market Local Govt Bond</t>
  </si>
  <si>
    <t>iShares Dow Jones Europe Sustainability Screened</t>
  </si>
  <si>
    <t>iShares Dow Jones Global Sustainability Screened</t>
  </si>
  <si>
    <t>db x-trackers MSCI World Consumer Discretionary TRN Index ETF</t>
  </si>
  <si>
    <t>db x-trackers MSCI World Consumer Staples TRN Index ETF</t>
  </si>
  <si>
    <t>db x-trackers MSCI World Financials TRN Index ETF</t>
  </si>
  <si>
    <t>db x-trackers MSCI World Health Care TRN Index ETF</t>
  </si>
  <si>
    <t>db x-trackers MSCI World Information Technology TRN Index ETF</t>
  </si>
  <si>
    <t>db x-trackers MSCI World Telecommunication Services TRN Index ETF</t>
  </si>
  <si>
    <t>db x-trackers MSCI World Utilities TRN Index ETF</t>
  </si>
  <si>
    <t>db x-trackers MSCI World Energy TRN Index ETF</t>
  </si>
  <si>
    <t>db x-trackers MSCI World Industrials TRN Index ETF</t>
  </si>
  <si>
    <t>db x-trackers MSCI World Materials TRN Index ETF</t>
  </si>
  <si>
    <t>db x-trackers MSCI EFM Africa Top 50 Capped TRN Index ETF</t>
  </si>
  <si>
    <t>db x-trackers Russell Midcap Index ETF</t>
  </si>
  <si>
    <t>db x-trackers MSCI EM Eastern Europe 10/40 TRN Index ETF</t>
  </si>
  <si>
    <t>db x-trackers MSCI Malaysia TRN Index ETF</t>
  </si>
  <si>
    <t>db x-trackers MSCI Thailand TRN Index ETF</t>
  </si>
  <si>
    <t>db x-trackers MSCI India TRN Index ETF</t>
  </si>
  <si>
    <t>db x-trackers MSCI China TRN Index ETF</t>
  </si>
  <si>
    <t>db x-trackers MSCI Chile TRN Index ETF</t>
  </si>
  <si>
    <t>DE000A1JB4Q0</t>
  </si>
  <si>
    <t>DE000A1JB4N7</t>
  </si>
  <si>
    <t>DE000A1JB4P2</t>
  </si>
  <si>
    <t>LU0540979720</t>
  </si>
  <si>
    <t>LU0540980066</t>
  </si>
  <si>
    <t>LU0540980140</t>
  </si>
  <si>
    <t>LU0540980223</t>
  </si>
  <si>
    <t>LU0540980496</t>
  </si>
  <si>
    <t>LU0540980579</t>
  </si>
  <si>
    <t>LU0540980652</t>
  </si>
  <si>
    <t>LU0540980736</t>
  </si>
  <si>
    <t>LU0540981387</t>
  </si>
  <si>
    <t>LU0540980819</t>
  </si>
  <si>
    <t>LU0592217524</t>
  </si>
  <si>
    <t>LU0592217953</t>
  </si>
  <si>
    <t>LU0592217870</t>
  </si>
  <si>
    <t>LU0514694370</t>
  </si>
  <si>
    <t>LU0514694701</t>
  </si>
  <si>
    <t>LU0514695187</t>
  </si>
  <si>
    <t>LU0514695690</t>
  </si>
  <si>
    <t>LU0592217797</t>
  </si>
  <si>
    <t>Accumulating</t>
  </si>
  <si>
    <t>07/2011</t>
  </si>
  <si>
    <t>Turnover Report: July 2011</t>
  </si>
  <si>
    <t>ETFlab Deutsche Börse EUROGOV France 1-3</t>
  </si>
  <si>
    <t>ETFlab Deutsche Börse EUROGOV France 5-10</t>
  </si>
  <si>
    <t>ETFlab Deutsche Börse EUROGOV France 3-5</t>
  </si>
  <si>
    <t>ETFlab Deutsche Börse EUROGOV France</t>
  </si>
  <si>
    <t>RBS Market Access Rogers International Commodity Index ETF</t>
  </si>
  <si>
    <t>UBS ETFs plc - HFRX Global Hedge Fund Index (EUR A-acc)</t>
  </si>
  <si>
    <t>UBS ETFs plc - HFRX Global Hedge Fund Index (USD A-acc)</t>
  </si>
  <si>
    <t>Designated Sponsor Report: July 2011</t>
  </si>
  <si>
    <t>Amundi ETF Dow Jones EURO STOXX 50 D</t>
  </si>
  <si>
    <t xml:space="preserve">Amundi ETF Euro Inflation </t>
  </si>
  <si>
    <t>Amundi ETF MSCI Emerging Markets A</t>
  </si>
  <si>
    <t>ComStage ETF CAC 40 Short GR</t>
  </si>
  <si>
    <t>ComStage ETF DAX FR</t>
  </si>
  <si>
    <t>Comstage ETF EURO STOXX 50 FR</t>
  </si>
  <si>
    <t>ComStage ETF FR EURO STOXX 50</t>
  </si>
  <si>
    <t>CS ETF (IE) on EURO STOXX 50</t>
  </si>
  <si>
    <t>db x-trackers EURO STOXX 50 Short Daily ETF</t>
  </si>
  <si>
    <t>db x-trackers EURO STOXX ETF 1C</t>
  </si>
  <si>
    <t>db x-trackers FTSE MIB Index ETF</t>
  </si>
  <si>
    <t>db x-trackers II Emerging Markets Liquid Eurobond Index ETF</t>
  </si>
  <si>
    <t>db x-trackers II Euro Interest Rate Volatility Total Return</t>
  </si>
  <si>
    <t>db x-trackers II Euro Interest Rates Volatility Short Total Return</t>
  </si>
  <si>
    <t>db x-trackers II FED Funds Effective Rate Total Return</t>
  </si>
  <si>
    <t>db x-trackers II iBoxx € Germany Covered Total return</t>
  </si>
  <si>
    <t>db x-trackers II iBoxx € Sovereigns Eurozone Total Return</t>
  </si>
  <si>
    <t>db x-trackers II iBoxx EUR Liquid Corporate 100 TR</t>
  </si>
  <si>
    <t>db x-trackers II iBoxx Global Inflation-Linked TR Hedged ETF</t>
  </si>
  <si>
    <t>db x-trackers II iTraxx Crossover 5-year Short Total Return</t>
  </si>
  <si>
    <t>db x-trackers II iTraxx Europe 5-year Short Total Return</t>
  </si>
  <si>
    <t>db x-trackers II iTraxx HiVol 5-year Short Total Return</t>
  </si>
  <si>
    <t>db x-trackers II SONIA Total Return</t>
  </si>
  <si>
    <t>db x-trackers MSCI BRIC TRN Index ETF</t>
  </si>
  <si>
    <t>LU0589685956</t>
  </si>
  <si>
    <t>db x-trackers S&amp;P 500 Inverse Daily ETF</t>
  </si>
  <si>
    <t>EasyETF EURO STOXX 50 (C share)</t>
  </si>
  <si>
    <t>EasyETF S&amp;P GSAL</t>
  </si>
  <si>
    <t>EasyETF S&amp;P GSNE</t>
  </si>
  <si>
    <t>ETFX DJ EURO STOXX 50 Leveraged (2x) Fund</t>
  </si>
  <si>
    <t>ETFX DJ EURO STOXX Double Short (2x) Fund</t>
  </si>
  <si>
    <t>ETFX Janney Global Water Fund</t>
  </si>
  <si>
    <t>EURO STOXX 50 Distributing Source ETF</t>
  </si>
  <si>
    <t>EURO STOXX 50 Source ETF</t>
  </si>
  <si>
    <t xml:space="preserve">EURO STOXX Select Dividend 30 Source ETF </t>
  </si>
  <si>
    <t>HSBC MSCI Pacific ex Japan ETF</t>
  </si>
  <si>
    <t>iShares Markit iBoxx EURO Covered Bond</t>
  </si>
  <si>
    <t>iShares MSCI EM Latin America</t>
  </si>
  <si>
    <t>iShares MSCI Emerging Market Islamic</t>
  </si>
  <si>
    <t>iShares MSCI USA Islamic</t>
  </si>
  <si>
    <t>Lyxor ETF Bear EURO STOXX 50</t>
  </si>
  <si>
    <t>Lyxor ETF Commodities Thomson Reuters/Jefferies CRB Total Return</t>
  </si>
  <si>
    <t>Lyxor ETF Eastern Europe (CECE EUR)</t>
  </si>
  <si>
    <t>Lyxor ETF EURO Corporate Bond</t>
  </si>
  <si>
    <t>Lyxor ETF EURO Corporate Bond ex Financials</t>
  </si>
  <si>
    <t>Lyxor ETF iBoxx $ Liquid Emerging Markets Sovereigns</t>
  </si>
  <si>
    <t>FR0010967323</t>
  </si>
  <si>
    <t>Lyxor ETF Leveraged EURO STOXX 50</t>
  </si>
  <si>
    <t>Lyxor ETF XBEAR EURO STOXX 50</t>
  </si>
  <si>
    <t>Ossiam ETF Europe Minimum Variance NR</t>
  </si>
  <si>
    <t>RBS Market Access DAX Global Asia Index ETF</t>
  </si>
  <si>
    <t>RBS Market Access DAX global BRIC Index ETF</t>
  </si>
  <si>
    <t>STOXX 50 Source ETF</t>
  </si>
  <si>
    <t>STOXX 600 Optimised Automobiles &amp; Parts Source ETF</t>
  </si>
  <si>
    <t>STOXX 600 Optimised Banks Source ETF</t>
  </si>
  <si>
    <t>STOXX 600 Optimised Basic Resources Source ETF</t>
  </si>
  <si>
    <t>STOXX 600 Optimised Chemicals Source ETF</t>
  </si>
  <si>
    <t>STOXX 600 Optimised Construction &amp; Materials Source ETF</t>
  </si>
  <si>
    <t>STOXX 600 Optimised Financial Services Source ETF</t>
  </si>
  <si>
    <t>STOXX 600 Optimised Food &amp; Beverage Source ETF</t>
  </si>
  <si>
    <t>STOXX 600 Optimised Health Care Source ETF</t>
  </si>
  <si>
    <t>STOXX 600 Optimised Industrial Goods &amp; Services Source ETF</t>
  </si>
  <si>
    <t>STOXX 600 Optimised Insurance Source ETF</t>
  </si>
  <si>
    <t>STOXX 600 Optimised Media Source ETF</t>
  </si>
  <si>
    <t>STOXX 600 Optimised Oil &amp; Gas Source ETF</t>
  </si>
  <si>
    <t>STOXX 600 Optimised Personal &amp; Household Goods Source ETF</t>
  </si>
  <si>
    <t>STOXX 600 Optimised Retail Source ETF</t>
  </si>
  <si>
    <t>STOXX 600 Optimised Technology Source ETF</t>
  </si>
  <si>
    <t>STOXX 600 Optimised Telecommunications Source ETF</t>
  </si>
  <si>
    <t>STOXX 600 Optimised Travel &amp; Leisure Source ETF</t>
  </si>
  <si>
    <t>STOXX 600 Optimised Utilities Source ETF</t>
  </si>
  <si>
    <t>STOXX Europe 600 Source ETF</t>
  </si>
  <si>
    <t>STOXX Mid 200 Source ETF</t>
  </si>
  <si>
    <t>STOXX Small 200 Source ETF</t>
  </si>
  <si>
    <t>UBS ETFS plc - HFRX Global Hedge Fund Index (EUR) A</t>
  </si>
  <si>
    <t>UBS ETFS plc - HFRX Global Hedge Fund Index (USD) A</t>
  </si>
  <si>
    <t>UBS ETFS plc - HFRX Global Hedge Fund Index (USD) I</t>
  </si>
  <si>
    <t>UBS ETFs plc MSCI USA TRN Index SF-A</t>
  </si>
  <si>
    <t>UBS ETFs plc MSCI USA TRN Index SF-I</t>
  </si>
  <si>
    <t>UBS ETFs plc S&amp;P 500 TRN Index SF A</t>
  </si>
  <si>
    <t>UBS ETFs plc S&amp;P 500 TRN Index SF I</t>
  </si>
  <si>
    <t>UBS-ETF MSCI Japan A</t>
  </si>
  <si>
    <t>MW Indices plc</t>
  </si>
  <si>
    <t>PIMCO Source</t>
  </si>
  <si>
    <t>DB ETC</t>
  </si>
  <si>
    <t>iPath</t>
  </si>
  <si>
    <t>Deutsche Börse Commodities GmbH</t>
  </si>
  <si>
    <t>Index Plus ETN</t>
  </si>
  <si>
    <t>iPath ETNs</t>
  </si>
  <si>
    <t>RBS ETNs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</si>
</sst>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218" formatCode="#,##0.00%"/>
  </numFmts>
  <fonts count="21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sz val="8"/>
      <color indexed="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>
      <alignment horizontal="left" wrapText="1"/>
    </xf>
    <xf numFmtId="0" fontId="1" fillId="0" borderId="0">
      <alignment horizontal="left" wrapText="1"/>
    </xf>
    <xf numFmtId="0" fontId="20" fillId="0" borderId="0">
      <alignment horizontal="left" wrapText="1"/>
    </xf>
    <xf numFmtId="0" fontId="20" fillId="0" borderId="0">
      <alignment horizontal="left" wrapText="1"/>
    </xf>
    <xf numFmtId="0" fontId="7" fillId="0" borderId="0">
      <alignment vertical="center"/>
    </xf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</cellStyleXfs>
  <cellXfs count="160">
    <xf numFmtId="0" fontId="0" fillId="0" borderId="0" xfId="0" applyAlignment="1"/>
    <xf numFmtId="49" fontId="3" fillId="2" borderId="1" xfId="1" applyNumberFormat="1" applyFont="1" applyFill="1" applyBorder="1" applyAlignment="1">
      <alignment vertical="top" wrapText="1"/>
    </xf>
    <xf numFmtId="49" fontId="3" fillId="2" borderId="2" xfId="1" applyNumberFormat="1" applyFont="1" applyFill="1" applyBorder="1" applyAlignment="1">
      <alignment vertical="top" wrapText="1"/>
    </xf>
    <xf numFmtId="49" fontId="3" fillId="2" borderId="1" xfId="1" applyNumberFormat="1" applyFont="1" applyFill="1" applyBorder="1" applyAlignment="1">
      <alignment horizontal="right" vertical="top" wrapText="1"/>
    </xf>
    <xf numFmtId="49" fontId="3" fillId="2" borderId="3" xfId="1" applyNumberFormat="1" applyFont="1" applyFill="1" applyBorder="1" applyAlignment="1">
      <alignment horizontal="right" vertical="top" wrapText="1"/>
    </xf>
    <xf numFmtId="49" fontId="3" fillId="2" borderId="4" xfId="1" applyNumberFormat="1" applyFont="1" applyFill="1" applyBorder="1" applyAlignment="1">
      <alignment horizontal="right" vertical="top" wrapText="1"/>
    </xf>
    <xf numFmtId="49" fontId="4" fillId="0" borderId="0" xfId="1" applyNumberFormat="1" applyFont="1" applyAlignment="1">
      <alignment vertical="top" wrapText="1"/>
    </xf>
    <xf numFmtId="49" fontId="3" fillId="2" borderId="2" xfId="1" applyNumberFormat="1" applyFont="1" applyFill="1" applyBorder="1" applyAlignment="1">
      <alignment horizontal="right" vertical="top" wrapText="1"/>
    </xf>
    <xf numFmtId="4" fontId="2" fillId="2" borderId="5" xfId="5" applyNumberFormat="1" applyFont="1" applyFill="1" applyBorder="1"/>
    <xf numFmtId="10" fontId="5" fillId="2" borderId="6" xfId="5" applyNumberFormat="1" applyFont="1" applyFill="1" applyBorder="1"/>
    <xf numFmtId="0" fontId="3" fillId="0" borderId="0" xfId="1" applyFont="1" applyAlignment="1">
      <alignment horizontal="left"/>
    </xf>
    <xf numFmtId="49" fontId="3" fillId="0" borderId="0" xfId="1" applyNumberFormat="1" applyFont="1" applyAlignment="1">
      <alignment horizontal="left"/>
    </xf>
    <xf numFmtId="49" fontId="3" fillId="0" borderId="0" xfId="1" applyNumberFormat="1" applyFont="1" applyBorder="1" applyAlignment="1">
      <alignment horizontal="left"/>
    </xf>
    <xf numFmtId="49" fontId="3" fillId="2" borderId="6" xfId="1" applyNumberFormat="1" applyFont="1" applyFill="1" applyBorder="1" applyAlignment="1">
      <alignment horizontal="right" vertical="top" wrapText="1"/>
    </xf>
    <xf numFmtId="0" fontId="4" fillId="0" borderId="0" xfId="1" applyFont="1" applyAlignment="1">
      <alignment horizontal="left"/>
    </xf>
    <xf numFmtId="0" fontId="13" fillId="3" borderId="0" xfId="1" applyFont="1" applyFill="1" applyBorder="1" applyAlignment="1">
      <alignment horizontal="center" vertical="center"/>
    </xf>
    <xf numFmtId="0" fontId="14" fillId="0" borderId="0" xfId="1" applyFont="1" applyFill="1" applyAlignment="1">
      <alignment vertical="center"/>
    </xf>
    <xf numFmtId="0" fontId="15" fillId="0" borderId="0" xfId="1" applyFont="1" applyFill="1" applyAlignment="1">
      <alignment vertical="center"/>
    </xf>
    <xf numFmtId="0" fontId="11" fillId="0" borderId="0" xfId="1" applyFont="1" applyFill="1" applyAlignment="1">
      <alignment vertical="center"/>
    </xf>
    <xf numFmtId="0" fontId="7" fillId="0" borderId="0" xfId="1" applyFont="1" applyAlignment="1">
      <alignment vertical="center"/>
    </xf>
    <xf numFmtId="0" fontId="9" fillId="0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7" fillId="0" borderId="0" xfId="1" applyFont="1" applyBorder="1" applyAlignment="1">
      <alignment vertical="center"/>
    </xf>
    <xf numFmtId="0" fontId="4" fillId="0" borderId="0" xfId="1" applyFont="1" applyAlignment="1">
      <alignment vertical="center"/>
    </xf>
    <xf numFmtId="0" fontId="2" fillId="0" borderId="7" xfId="1" applyNumberFormat="1" applyFont="1" applyBorder="1" applyAlignment="1">
      <alignment horizontal="left" vertical="top"/>
    </xf>
    <xf numFmtId="0" fontId="3" fillId="2" borderId="8" xfId="1" applyFont="1" applyFill="1" applyBorder="1" applyAlignment="1">
      <alignment vertical="center"/>
    </xf>
    <xf numFmtId="0" fontId="4" fillId="2" borderId="8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2" fontId="7" fillId="0" borderId="0" xfId="1" applyNumberFormat="1" applyFont="1" applyFill="1" applyAlignment="1">
      <alignment vertical="center"/>
    </xf>
    <xf numFmtId="11" fontId="4" fillId="0" borderId="0" xfId="1" applyNumberFormat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10" fontId="4" fillId="0" borderId="0" xfId="1" applyNumberFormat="1" applyFont="1" applyBorder="1" applyAlignment="1">
      <alignment vertical="center"/>
    </xf>
    <xf numFmtId="49" fontId="3" fillId="0" borderId="0" xfId="1" applyNumberFormat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9" xfId="1" applyFont="1" applyBorder="1" applyAlignment="1">
      <alignment horizontal="left" vertical="center"/>
    </xf>
    <xf numFmtId="2" fontId="2" fillId="0" borderId="9" xfId="1" applyNumberFormat="1" applyFont="1" applyBorder="1" applyAlignment="1">
      <alignment vertical="center"/>
    </xf>
    <xf numFmtId="0" fontId="2" fillId="0" borderId="10" xfId="1" applyFont="1" applyBorder="1" applyAlignment="1">
      <alignment horizontal="left" vertical="center"/>
    </xf>
    <xf numFmtId="2" fontId="2" fillId="0" borderId="10" xfId="1" applyNumberFormat="1" applyFont="1" applyBorder="1" applyAlignment="1">
      <alignment vertical="center"/>
    </xf>
    <xf numFmtId="0" fontId="2" fillId="0" borderId="11" xfId="1" applyFont="1" applyBorder="1" applyAlignment="1">
      <alignment vertical="center"/>
    </xf>
    <xf numFmtId="4" fontId="2" fillId="0" borderId="11" xfId="1" applyNumberFormat="1" applyFont="1" applyBorder="1" applyAlignment="1">
      <alignment vertical="center"/>
    </xf>
    <xf numFmtId="0" fontId="2" fillId="0" borderId="10" xfId="1" applyFont="1" applyFill="1" applyBorder="1" applyAlignment="1">
      <alignment horizontal="left" vertical="center"/>
    </xf>
    <xf numFmtId="0" fontId="2" fillId="0" borderId="12" xfId="1" applyFont="1" applyFill="1" applyBorder="1" applyAlignment="1">
      <alignment horizontal="left" vertical="center"/>
    </xf>
    <xf numFmtId="2" fontId="2" fillId="0" borderId="12" xfId="1" applyNumberFormat="1" applyFont="1" applyBorder="1" applyAlignment="1">
      <alignment vertical="center"/>
    </xf>
    <xf numFmtId="0" fontId="2" fillId="0" borderId="12" xfId="1" applyFont="1" applyFill="1" applyBorder="1" applyAlignment="1">
      <alignment vertical="center"/>
    </xf>
    <xf numFmtId="10" fontId="2" fillId="0" borderId="0" xfId="1" applyNumberFormat="1" applyFont="1" applyFill="1" applyAlignment="1">
      <alignment vertical="center"/>
    </xf>
    <xf numFmtId="2" fontId="7" fillId="0" borderId="0" xfId="1" applyNumberFormat="1" applyFont="1" applyAlignment="1">
      <alignment vertical="center"/>
    </xf>
    <xf numFmtId="10" fontId="4" fillId="2" borderId="8" xfId="1" applyNumberFormat="1" applyFont="1" applyFill="1" applyBorder="1" applyAlignment="1"/>
    <xf numFmtId="0" fontId="2" fillId="0" borderId="13" xfId="1" applyNumberFormat="1" applyFont="1" applyBorder="1" applyAlignment="1">
      <alignment horizontal="left" vertical="top" wrapText="1"/>
    </xf>
    <xf numFmtId="0" fontId="2" fillId="0" borderId="7" xfId="1" applyNumberFormat="1" applyFont="1" applyBorder="1" applyAlignment="1">
      <alignment horizontal="left" vertical="top" wrapText="1"/>
    </xf>
    <xf numFmtId="10" fontId="2" fillId="0" borderId="7" xfId="5" applyNumberFormat="1" applyFont="1" applyBorder="1"/>
    <xf numFmtId="0" fontId="2" fillId="0" borderId="7" xfId="1" applyFont="1" applyBorder="1" applyAlignment="1">
      <alignment vertical="center"/>
    </xf>
    <xf numFmtId="4" fontId="2" fillId="0" borderId="0" xfId="1" applyNumberFormat="1" applyFont="1" applyFill="1" applyBorder="1" applyAlignment="1">
      <alignment vertical="center"/>
    </xf>
    <xf numFmtId="0" fontId="2" fillId="0" borderId="0" xfId="1" applyFont="1" applyFill="1" applyBorder="1" applyAlignment="1">
      <alignment horizontal="left" vertical="center"/>
    </xf>
    <xf numFmtId="2" fontId="2" fillId="0" borderId="0" xfId="1" applyNumberFormat="1" applyFont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8" fillId="0" borderId="0" xfId="1" applyFont="1" applyFill="1" applyAlignment="1">
      <alignment vertical="center"/>
    </xf>
    <xf numFmtId="4" fontId="2" fillId="0" borderId="14" xfId="1" applyNumberFormat="1" applyFont="1" applyFill="1" applyBorder="1" applyAlignment="1">
      <alignment vertical="center"/>
    </xf>
    <xf numFmtId="0" fontId="2" fillId="0" borderId="15" xfId="1" applyNumberFormat="1" applyFont="1" applyBorder="1" applyAlignment="1">
      <alignment horizontal="left" vertical="top" wrapText="1"/>
    </xf>
    <xf numFmtId="4" fontId="2" fillId="0" borderId="15" xfId="1" applyNumberFormat="1" applyFont="1" applyBorder="1" applyAlignment="1">
      <alignment vertical="center"/>
    </xf>
    <xf numFmtId="10" fontId="2" fillId="0" borderId="11" xfId="1" applyNumberFormat="1" applyFont="1" applyBorder="1" applyAlignment="1">
      <alignment vertical="center"/>
    </xf>
    <xf numFmtId="218" fontId="2" fillId="0" borderId="16" xfId="5" applyNumberFormat="1" applyFont="1" applyBorder="1"/>
    <xf numFmtId="218" fontId="2" fillId="0" borderId="16" xfId="5" applyNumberFormat="1" applyFont="1" applyFill="1" applyBorder="1"/>
    <xf numFmtId="218" fontId="2" fillId="0" borderId="17" xfId="5" applyNumberFormat="1" applyFont="1" applyFill="1" applyBorder="1"/>
    <xf numFmtId="218" fontId="4" fillId="0" borderId="7" xfId="1" applyNumberFormat="1" applyFont="1" applyBorder="1" applyAlignment="1"/>
    <xf numFmtId="218" fontId="4" fillId="0" borderId="7" xfId="1" applyNumberFormat="1" applyFont="1" applyFill="1" applyBorder="1" applyAlignment="1"/>
    <xf numFmtId="218" fontId="2" fillId="0" borderId="13" xfId="5" applyNumberFormat="1" applyFont="1" applyBorder="1"/>
    <xf numFmtId="218" fontId="2" fillId="0" borderId="7" xfId="5" applyNumberFormat="1" applyFont="1" applyBorder="1"/>
    <xf numFmtId="218" fontId="4" fillId="0" borderId="13" xfId="1" applyNumberFormat="1" applyFont="1" applyFill="1" applyBorder="1" applyAlignment="1"/>
    <xf numFmtId="3" fontId="2" fillId="0" borderId="0" xfId="1" applyNumberFormat="1" applyFont="1" applyBorder="1" applyAlignment="1"/>
    <xf numFmtId="0" fontId="10" fillId="4" borderId="18" xfId="1" applyFont="1" applyFill="1" applyBorder="1" applyAlignment="1">
      <alignment vertical="center"/>
    </xf>
    <xf numFmtId="0" fontId="10" fillId="4" borderId="18" xfId="1" applyFont="1" applyFill="1" applyBorder="1" applyAlignment="1">
      <alignment horizontal="left"/>
    </xf>
    <xf numFmtId="0" fontId="12" fillId="4" borderId="18" xfId="1" applyFont="1" applyFill="1" applyBorder="1" applyAlignment="1">
      <alignment vertical="center"/>
    </xf>
    <xf numFmtId="0" fontId="10" fillId="4" borderId="19" xfId="1" applyFont="1" applyFill="1" applyBorder="1" applyAlignment="1">
      <alignment horizontal="left"/>
    </xf>
    <xf numFmtId="0" fontId="12" fillId="4" borderId="18" xfId="1" applyFont="1" applyFill="1" applyBorder="1" applyAlignment="1">
      <alignment horizontal="left"/>
    </xf>
    <xf numFmtId="0" fontId="10" fillId="4" borderId="19" xfId="1" applyFont="1" applyFill="1" applyBorder="1" applyAlignment="1">
      <alignment horizontal="left" wrapText="1"/>
    </xf>
    <xf numFmtId="0" fontId="2" fillId="0" borderId="20" xfId="1" applyNumberFormat="1" applyFont="1" applyBorder="1" applyAlignment="1">
      <alignment horizontal="left" vertical="top"/>
    </xf>
    <xf numFmtId="10" fontId="2" fillId="0" borderId="17" xfId="5" applyNumberFormat="1" applyFont="1" applyBorder="1"/>
    <xf numFmtId="10" fontId="4" fillId="2" borderId="8" xfId="5" applyNumberFormat="1" applyFont="1" applyFill="1" applyBorder="1" applyAlignment="1">
      <alignment vertical="center"/>
    </xf>
    <xf numFmtId="10" fontId="2" fillId="2" borderId="8" xfId="5" applyNumberFormat="1" applyFont="1" applyFill="1" applyBorder="1"/>
    <xf numFmtId="0" fontId="7" fillId="2" borderId="8" xfId="1" applyFont="1" applyFill="1" applyBorder="1" applyAlignment="1">
      <alignment vertical="center"/>
    </xf>
    <xf numFmtId="4" fontId="2" fillId="2" borderId="8" xfId="1" applyNumberFormat="1" applyFont="1" applyFill="1" applyBorder="1" applyAlignment="1">
      <alignment vertical="center"/>
    </xf>
    <xf numFmtId="49" fontId="3" fillId="2" borderId="8" xfId="1" applyNumberFormat="1" applyFont="1" applyFill="1" applyBorder="1" applyAlignment="1">
      <alignment horizontal="right" vertical="top" wrapText="1"/>
    </xf>
    <xf numFmtId="0" fontId="7" fillId="0" borderId="0" xfId="1" applyFont="1" applyFill="1" applyBorder="1" applyAlignment="1">
      <alignment vertical="center"/>
    </xf>
    <xf numFmtId="4" fontId="2" fillId="0" borderId="20" xfId="1" applyNumberFormat="1" applyFont="1" applyFill="1" applyBorder="1" applyAlignment="1">
      <alignment vertical="center"/>
    </xf>
    <xf numFmtId="4" fontId="2" fillId="0" borderId="20" xfId="1" applyNumberFormat="1" applyFont="1" applyFill="1" applyBorder="1" applyAlignment="1"/>
    <xf numFmtId="0" fontId="10" fillId="0" borderId="20" xfId="1" applyFont="1" applyFill="1" applyBorder="1" applyAlignment="1">
      <alignment horizontal="left"/>
    </xf>
    <xf numFmtId="4" fontId="2" fillId="2" borderId="21" xfId="5" applyNumberFormat="1" applyFont="1" applyFill="1" applyBorder="1"/>
    <xf numFmtId="0" fontId="7" fillId="3" borderId="20" xfId="1" applyFont="1" applyFill="1" applyBorder="1" applyAlignment="1">
      <alignment vertical="center"/>
    </xf>
    <xf numFmtId="0" fontId="4" fillId="2" borderId="6" xfId="1" applyFont="1" applyFill="1" applyBorder="1" applyAlignment="1">
      <alignment vertical="center"/>
    </xf>
    <xf numFmtId="4" fontId="2" fillId="0" borderId="7" xfId="1" applyNumberFormat="1" applyFont="1" applyBorder="1" applyAlignment="1">
      <alignment vertical="center"/>
    </xf>
    <xf numFmtId="4" fontId="4" fillId="2" borderId="8" xfId="1" applyNumberFormat="1" applyFont="1" applyFill="1" applyBorder="1" applyAlignment="1">
      <alignment vertical="center"/>
    </xf>
    <xf numFmtId="4" fontId="2" fillId="0" borderId="22" xfId="1" applyNumberFormat="1" applyFont="1" applyFill="1" applyBorder="1" applyAlignment="1">
      <alignment vertical="center"/>
    </xf>
    <xf numFmtId="4" fontId="2" fillId="0" borderId="23" xfId="1" applyNumberFormat="1" applyFont="1" applyFill="1" applyBorder="1" applyAlignment="1">
      <alignment vertical="center"/>
    </xf>
    <xf numFmtId="49" fontId="3" fillId="2" borderId="21" xfId="1" applyNumberFormat="1" applyFont="1" applyFill="1" applyBorder="1" applyAlignment="1">
      <alignment horizontal="right" vertical="top" wrapText="1"/>
    </xf>
    <xf numFmtId="0" fontId="7" fillId="2" borderId="6" xfId="1" applyFont="1" applyFill="1" applyBorder="1" applyAlignment="1">
      <alignment vertical="center"/>
    </xf>
    <xf numFmtId="4" fontId="2" fillId="2" borderId="8" xfId="5" applyNumberFormat="1" applyFont="1" applyFill="1" applyBorder="1"/>
    <xf numFmtId="10" fontId="5" fillId="2" borderId="8" xfId="5" applyNumberFormat="1" applyFont="1" applyFill="1" applyBorder="1"/>
    <xf numFmtId="49" fontId="3" fillId="0" borderId="24" xfId="1" applyNumberFormat="1" applyFont="1" applyFill="1" applyBorder="1" applyAlignment="1">
      <alignment horizontal="right" vertical="top" wrapText="1"/>
    </xf>
    <xf numFmtId="4" fontId="2" fillId="0" borderId="25" xfId="1" applyNumberFormat="1" applyFont="1" applyBorder="1" applyAlignment="1">
      <alignment vertical="center"/>
    </xf>
    <xf numFmtId="4" fontId="2" fillId="2" borderId="6" xfId="5" applyNumberFormat="1" applyFont="1" applyFill="1" applyBorder="1"/>
    <xf numFmtId="49" fontId="4" fillId="0" borderId="0" xfId="1" applyNumberFormat="1" applyFont="1" applyBorder="1" applyAlignment="1">
      <alignment vertical="top" wrapText="1"/>
    </xf>
    <xf numFmtId="4" fontId="4" fillId="2" borderId="21" xfId="5" applyNumberFormat="1" applyFont="1" applyFill="1" applyBorder="1"/>
    <xf numFmtId="4" fontId="4" fillId="2" borderId="5" xfId="5" applyNumberFormat="1" applyFont="1" applyFill="1" applyBorder="1"/>
    <xf numFmtId="0" fontId="8" fillId="0" borderId="0" xfId="4" applyFont="1" applyFill="1" applyAlignment="1"/>
    <xf numFmtId="0" fontId="1" fillId="0" borderId="0" xfId="4" applyFont="1" applyAlignment="1"/>
    <xf numFmtId="0" fontId="9" fillId="0" borderId="0" xfId="4" applyFont="1" applyFill="1" applyAlignment="1"/>
    <xf numFmtId="0" fontId="1" fillId="0" borderId="0" xfId="4" applyFont="1" applyFill="1" applyAlignment="1"/>
    <xf numFmtId="0" fontId="10" fillId="5" borderId="18" xfId="4" applyFont="1" applyFill="1" applyBorder="1" applyAlignment="1"/>
    <xf numFmtId="0" fontId="10" fillId="5" borderId="18" xfId="4" applyFont="1" applyFill="1" applyBorder="1" applyAlignment="1">
      <alignment horizontal="left"/>
    </xf>
    <xf numFmtId="0" fontId="10" fillId="5" borderId="19" xfId="4" applyFont="1" applyFill="1" applyBorder="1" applyAlignment="1">
      <alignment horizontal="left"/>
    </xf>
    <xf numFmtId="49" fontId="3" fillId="2" borderId="2" xfId="4" applyNumberFormat="1" applyFont="1" applyFill="1" applyBorder="1" applyAlignment="1">
      <alignment vertical="top" wrapText="1"/>
    </xf>
    <xf numFmtId="49" fontId="3" fillId="2" borderId="1" xfId="4" applyNumberFormat="1" applyFont="1" applyFill="1" applyBorder="1" applyAlignment="1">
      <alignment vertical="top" wrapText="1"/>
    </xf>
    <xf numFmtId="0" fontId="2" fillId="0" borderId="26" xfId="4" applyFont="1" applyBorder="1" applyAlignment="1"/>
    <xf numFmtId="0" fontId="2" fillId="0" borderId="27" xfId="4" applyFont="1" applyBorder="1" applyAlignment="1"/>
    <xf numFmtId="0" fontId="2" fillId="0" borderId="28" xfId="4" applyFont="1" applyBorder="1" applyAlignment="1"/>
    <xf numFmtId="0" fontId="2" fillId="0" borderId="29" xfId="4" applyFont="1" applyBorder="1" applyAlignment="1"/>
    <xf numFmtId="0" fontId="2" fillId="0" borderId="0" xfId="1" applyFont="1" applyAlignment="1">
      <alignment horizontal="left"/>
    </xf>
    <xf numFmtId="0" fontId="16" fillId="0" borderId="0" xfId="1" applyFont="1" applyFill="1" applyAlignment="1">
      <alignment horizontal="left"/>
    </xf>
    <xf numFmtId="0" fontId="2" fillId="0" borderId="0" xfId="4" applyFont="1" applyAlignment="1"/>
    <xf numFmtId="0" fontId="2" fillId="0" borderId="30" xfId="4" applyFont="1" applyBorder="1" applyAlignment="1"/>
    <xf numFmtId="4" fontId="7" fillId="0" borderId="0" xfId="1" applyNumberFormat="1" applyFont="1" applyAlignment="1">
      <alignment vertical="center"/>
    </xf>
    <xf numFmtId="0" fontId="17" fillId="3" borderId="0" xfId="1" applyFont="1" applyFill="1" applyBorder="1" applyAlignment="1">
      <alignment horizontal="center" vertical="center"/>
    </xf>
    <xf numFmtId="0" fontId="2" fillId="0" borderId="27" xfId="4" applyFont="1" applyBorder="1">
      <alignment vertical="center"/>
    </xf>
    <xf numFmtId="0" fontId="18" fillId="2" borderId="31" xfId="1" applyFont="1" applyFill="1" applyBorder="1" applyAlignment="1">
      <alignment vertical="center"/>
    </xf>
    <xf numFmtId="0" fontId="2" fillId="0" borderId="25" xfId="1" applyFont="1" applyBorder="1" applyAlignment="1">
      <alignment vertical="center"/>
    </xf>
    <xf numFmtId="0" fontId="18" fillId="2" borderId="32" xfId="1" applyFont="1" applyFill="1" applyBorder="1" applyAlignment="1">
      <alignment vertical="center"/>
    </xf>
    <xf numFmtId="0" fontId="17" fillId="2" borderId="32" xfId="1" applyFont="1" applyFill="1" applyBorder="1" applyAlignment="1">
      <alignment horizontal="center" vertical="center"/>
    </xf>
    <xf numFmtId="0" fontId="4" fillId="2" borderId="33" xfId="1" applyFont="1" applyFill="1" applyBorder="1" applyAlignment="1">
      <alignment horizontal="right"/>
    </xf>
    <xf numFmtId="0" fontId="17" fillId="2" borderId="34" xfId="1" applyFont="1" applyFill="1" applyBorder="1" applyAlignment="1">
      <alignment horizontal="right"/>
    </xf>
    <xf numFmtId="0" fontId="17" fillId="2" borderId="31" xfId="1" applyFont="1" applyFill="1" applyBorder="1" applyAlignment="1">
      <alignment vertical="center"/>
    </xf>
    <xf numFmtId="0" fontId="17" fillId="2" borderId="34" xfId="1" applyFont="1" applyFill="1" applyBorder="1" applyAlignment="1">
      <alignment horizontal="right" vertical="center"/>
    </xf>
    <xf numFmtId="0" fontId="4" fillId="2" borderId="33" xfId="1" applyFont="1" applyFill="1" applyBorder="1" applyAlignment="1">
      <alignment horizontal="right" vertical="center"/>
    </xf>
    <xf numFmtId="0" fontId="2" fillId="0" borderId="35" xfId="1" applyFont="1" applyBorder="1" applyAlignment="1">
      <alignment horizontal="left" vertical="center"/>
    </xf>
    <xf numFmtId="2" fontId="2" fillId="0" borderId="35" xfId="1" applyNumberFormat="1" applyFont="1" applyBorder="1" applyAlignment="1">
      <alignment vertical="center"/>
    </xf>
    <xf numFmtId="0" fontId="2" fillId="0" borderId="36" xfId="1" applyFont="1" applyBorder="1" applyAlignment="1">
      <alignment vertical="center"/>
    </xf>
    <xf numFmtId="0" fontId="2" fillId="0" borderId="37" xfId="1" applyFont="1" applyFill="1" applyBorder="1" applyAlignment="1">
      <alignment vertical="center"/>
    </xf>
    <xf numFmtId="0" fontId="2" fillId="0" borderId="9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4" fontId="2" fillId="0" borderId="7" xfId="1" applyNumberFormat="1" applyFont="1" applyFill="1" applyBorder="1" applyAlignment="1">
      <alignment vertical="center"/>
    </xf>
    <xf numFmtId="4" fontId="2" fillId="0" borderId="15" xfId="1" applyNumberFormat="1" applyFont="1" applyFill="1" applyBorder="1" applyAlignment="1">
      <alignment vertical="center"/>
    </xf>
    <xf numFmtId="0" fontId="1" fillId="0" borderId="0" xfId="4" applyFont="1" applyBorder="1" applyAlignment="1"/>
    <xf numFmtId="0" fontId="2" fillId="0" borderId="0" xfId="4" applyFont="1" applyBorder="1" applyAlignment="1"/>
    <xf numFmtId="0" fontId="4" fillId="0" borderId="7" xfId="1" applyFont="1" applyBorder="1" applyAlignment="1"/>
    <xf numFmtId="0" fontId="2" fillId="0" borderId="0" xfId="1" applyNumberFormat="1" applyFont="1" applyBorder="1" applyAlignment="1">
      <alignment horizontal="left" vertical="top"/>
    </xf>
    <xf numFmtId="0" fontId="17" fillId="2" borderId="38" xfId="1" applyFont="1" applyFill="1" applyBorder="1" applyAlignment="1">
      <alignment horizontal="left" vertical="center"/>
    </xf>
    <xf numFmtId="0" fontId="17" fillId="2" borderId="39" xfId="1" applyFont="1" applyFill="1" applyBorder="1" applyAlignment="1">
      <alignment horizontal="left" vertical="center"/>
    </xf>
    <xf numFmtId="0" fontId="17" fillId="2" borderId="38" xfId="1" applyFont="1" applyFill="1" applyBorder="1" applyAlignment="1">
      <alignment horizontal="center" vertical="center"/>
    </xf>
    <xf numFmtId="0" fontId="17" fillId="2" borderId="39" xfId="1" applyFont="1" applyFill="1" applyBorder="1" applyAlignment="1">
      <alignment horizontal="center" vertical="center"/>
    </xf>
    <xf numFmtId="0" fontId="10" fillId="4" borderId="19" xfId="1" applyFont="1" applyFill="1" applyBorder="1" applyAlignment="1">
      <alignment horizontal="center"/>
    </xf>
    <xf numFmtId="0" fontId="11" fillId="4" borderId="40" xfId="1" applyFont="1" applyFill="1" applyBorder="1" applyAlignment="1">
      <alignment horizontal="center"/>
    </xf>
    <xf numFmtId="0" fontId="11" fillId="4" borderId="41" xfId="1" applyFont="1" applyFill="1" applyBorder="1" applyAlignment="1">
      <alignment horizontal="center"/>
    </xf>
    <xf numFmtId="0" fontId="0" fillId="4" borderId="40" xfId="1" applyFont="1" applyFill="1" applyBorder="1" applyAlignment="1"/>
    <xf numFmtId="0" fontId="0" fillId="4" borderId="5" xfId="1" applyFont="1" applyFill="1" applyBorder="1" applyAlignment="1"/>
    <xf numFmtId="0" fontId="0" fillId="4" borderId="6" xfId="1" applyFont="1" applyFill="1" applyBorder="1" applyAlignment="1"/>
    <xf numFmtId="0" fontId="10" fillId="4" borderId="19" xfId="1" applyFont="1" applyFill="1" applyBorder="1" applyAlignment="1">
      <alignment horizontal="left"/>
    </xf>
    <xf numFmtId="0" fontId="11" fillId="4" borderId="40" xfId="1" applyFont="1" applyFill="1" applyBorder="1" applyAlignment="1">
      <alignment horizontal="left"/>
    </xf>
    <xf numFmtId="0" fontId="11" fillId="4" borderId="41" xfId="1" applyFont="1" applyFill="1" applyBorder="1" applyAlignment="1">
      <alignment horizontal="left"/>
    </xf>
    <xf numFmtId="0" fontId="10" fillId="4" borderId="40" xfId="1" applyFont="1" applyFill="1" applyBorder="1" applyAlignment="1">
      <alignment horizontal="center"/>
    </xf>
    <xf numFmtId="0" fontId="10" fillId="4" borderId="40" xfId="1" applyFont="1" applyFill="1" applyBorder="1" applyAlignment="1">
      <alignment horizontal="left"/>
    </xf>
    <xf numFmtId="0" fontId="10" fillId="4" borderId="41" xfId="1" applyFont="1" applyFill="1" applyBorder="1" applyAlignment="1">
      <alignment horizontal="left"/>
    </xf>
  </cellXfs>
  <cellStyles count="7">
    <cellStyle name="=C:\WINNT35\SYSTEM32\COMMAND.COM" xfId="1"/>
    <cellStyle name="=C:\WINNT35\SYSTEM32\COMMAND.COM 2" xfId="2"/>
    <cellStyle name="Normal" xfId="0" builtinId="0"/>
    <cellStyle name="Normal 2" xfId="3"/>
    <cellStyle name="Normal_2010-11_ETF_Securities_XTF_Exchange_Traded_Funds_Statistics" xfId="4"/>
    <cellStyle name="Per cent" xfId="5" builtinId="5"/>
    <cellStyle name="Percent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 sz="1050" b="1" i="0" u="none" strike="noStrike" baseline="0">
                <a:solidFill>
                  <a:srgbClr val="000080"/>
                </a:solidFill>
                <a:latin typeface="Arial" pitchFamily="2" charset="0"/>
                <a:cs typeface="Arial" pitchFamily="2" charset="0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 sz="1050" b="1" i="0" u="none" strike="noStrike" baseline="0">
                <a:solidFill>
                  <a:srgbClr val="000080"/>
                </a:solidFill>
                <a:latin typeface="Arial" pitchFamily="2" charset="0"/>
                <a:cs typeface="Arial" pitchFamily="2" charset="0"/>
              </a:rPr>
              <a:t>On-Exchange Order Book Turnover</a:t>
            </a:r>
            <a:r>
              <a:rPr lang="en-GB" sz="1250" b="1" i="0" u="none" strike="noStrike" baseline="0">
                <a:solidFill>
                  <a:srgbClr val="000000"/>
                </a:solidFill>
                <a:latin typeface="Arial" pitchFamily="2" charset="0"/>
                <a:cs typeface="Arial" pitchFamily="2" charset="0"/>
              </a:rPr>
              <a:t> </a:t>
            </a:r>
          </a:p>
        </c:rich>
      </c:tx>
      <c:layout>
        <c:manualLayout>
          <c:xMode val="edge"/>
          <c:yMode val="edge"/>
          <c:x val="0.38588450962419796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tx>
            <c:v>Jul-10 Aug-10 Sep-10 Oct-10 Nov-10 Dec-10 Jan-11 Feb-11 Mar-11 Apr-11 May-11 Jun-11 Jul-011</c:v>
          </c:tx>
          <c:spPr>
            <a:solidFill>
              <a:srgbClr val="000080"/>
            </a:solidFill>
            <a:ln w="25400">
              <a:noFill/>
            </a:ln>
          </c:spPr>
          <c:invertIfNegative val="0"/>
          <c:cat>
            <c:numLit>
              <c:formatCode>General</c:formatCode>
              <c:ptCount val="13"/>
              <c:pt idx="0">
                <c:v>40360</c:v>
              </c:pt>
              <c:pt idx="1">
                <c:v>40391</c:v>
              </c:pt>
              <c:pt idx="2">
                <c:v>40422</c:v>
              </c:pt>
              <c:pt idx="3">
                <c:v>40452</c:v>
              </c:pt>
              <c:pt idx="4">
                <c:v>40483</c:v>
              </c:pt>
              <c:pt idx="5">
                <c:v>40513</c:v>
              </c:pt>
              <c:pt idx="6">
                <c:v>40544</c:v>
              </c:pt>
              <c:pt idx="7">
                <c:v>40575</c:v>
              </c:pt>
              <c:pt idx="8">
                <c:v>40603</c:v>
              </c:pt>
              <c:pt idx="9">
                <c:v>40634</c:v>
              </c:pt>
              <c:pt idx="10">
                <c:v>40664</c:v>
              </c:pt>
              <c:pt idx="11">
                <c:v>40695</c:v>
              </c:pt>
              <c:pt idx="12">
                <c:v>40726</c:v>
              </c:pt>
            </c:numLit>
          </c:cat>
          <c:val>
            <c:numLit>
              <c:formatCode>General</c:formatCode>
              <c:ptCount val="13"/>
              <c:pt idx="0">
                <c:v>11871.6393530552</c:v>
              </c:pt>
              <c:pt idx="1">
                <c:v>11047.0939747988</c:v>
              </c:pt>
              <c:pt idx="2">
                <c:v>10602.5422879177</c:v>
              </c:pt>
              <c:pt idx="3">
                <c:v>10884.2645945268</c:v>
              </c:pt>
              <c:pt idx="4">
                <c:v>13430.8001036409</c:v>
              </c:pt>
              <c:pt idx="5">
                <c:v>11002.035864101899</c:v>
              </c:pt>
              <c:pt idx="6">
                <c:v>14101.994355966001</c:v>
              </c:pt>
              <c:pt idx="7">
                <c:v>12403.915906329499</c:v>
              </c:pt>
              <c:pt idx="8">
                <c:v>19757.701161310899</c:v>
              </c:pt>
              <c:pt idx="9">
                <c:v>13146.1888707465</c:v>
              </c:pt>
              <c:pt idx="10">
                <c:v>13410.215571735</c:v>
              </c:pt>
              <c:pt idx="11">
                <c:v>11606.117298184299</c:v>
              </c:pt>
              <c:pt idx="12">
                <c:v>18620.52</c:v>
              </c:pt>
            </c:numLit>
          </c:val>
          <c:extLst>
            <c:ext xmlns:c16="http://schemas.microsoft.com/office/drawing/2014/chart" uri="{C3380CC4-5D6E-409C-BE32-E72D297353CC}">
              <c16:uniqueId val="{00000000-2C52-FA43-9C83-0FC313399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192191"/>
        <c:axId val="1"/>
      </c:barChart>
      <c:catAx>
        <c:axId val="260192191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34830430797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60192191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B2C7-C040-8742-0F2F33AAA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0285263"/>
        <c:axId val="1"/>
        <c:axId val="0"/>
      </c:bar3DChart>
      <c:catAx>
        <c:axId val="260285263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60285263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DF11-6C4A-A831-02AE94C6C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21767408"/>
        <c:axId val="1"/>
        <c:axId val="0"/>
      </c:bar3DChart>
      <c:catAx>
        <c:axId val="18217674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8217674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A5D8-FC44-B215-AF9D681BC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46172352"/>
        <c:axId val="1"/>
        <c:axId val="0"/>
      </c:bar3DChart>
      <c:catAx>
        <c:axId val="114617235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1461723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3698-EE42-9D36-5A0D04343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47110224"/>
        <c:axId val="1"/>
        <c:axId val="0"/>
      </c:bar3DChart>
      <c:catAx>
        <c:axId val="114711022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1471102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FA32-AE47-8CAE-DDCDB6A16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75818431"/>
        <c:axId val="1"/>
        <c:axId val="0"/>
      </c:bar3DChart>
      <c:catAx>
        <c:axId val="1275818431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275818431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29CF-DF47-8D29-D7720478D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25581967"/>
        <c:axId val="1"/>
        <c:axId val="0"/>
      </c:bar3DChart>
      <c:catAx>
        <c:axId val="1225581967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225581967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12700</xdr:rowOff>
    </xdr:from>
    <xdr:to>
      <xdr:col>6</xdr:col>
      <xdr:colOff>1104900</xdr:colOff>
      <xdr:row>25</xdr:row>
      <xdr:rowOff>139700</xdr:rowOff>
    </xdr:to>
    <xdr:graphicFrame macro="">
      <xdr:nvGraphicFramePr>
        <xdr:cNvPr id="3176" name="Chart 7">
          <a:extLst>
            <a:ext uri="{FF2B5EF4-FFF2-40B4-BE49-F238E27FC236}">
              <a16:creationId xmlns:a16="http://schemas.microsoft.com/office/drawing/2014/main" id="{FD9F7866-D0AD-8E88-C110-1DA3152DC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0</xdr:row>
      <xdr:rowOff>63500</xdr:rowOff>
    </xdr:from>
    <xdr:to>
      <xdr:col>8</xdr:col>
      <xdr:colOff>241300</xdr:colOff>
      <xdr:row>2</xdr:row>
      <xdr:rowOff>38100</xdr:rowOff>
    </xdr:to>
    <xdr:pic>
      <xdr:nvPicPr>
        <xdr:cNvPr id="3177" name="Picture 6" descr="Xetra_DBG2009_sch">
          <a:extLst>
            <a:ext uri="{FF2B5EF4-FFF2-40B4-BE49-F238E27FC236}">
              <a16:creationId xmlns:a16="http://schemas.microsoft.com/office/drawing/2014/main" id="{2B3BC417-C297-2009-56A1-A0D9C4AC1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1700" y="63500"/>
          <a:ext cx="34544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274" name="Chart 29">
          <a:extLst>
            <a:ext uri="{FF2B5EF4-FFF2-40B4-BE49-F238E27FC236}">
              <a16:creationId xmlns:a16="http://schemas.microsoft.com/office/drawing/2014/main" id="{EC1AD17E-8004-1ED9-C9B1-57DC789F3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2275" name="Chart 51">
          <a:extLst>
            <a:ext uri="{FF2B5EF4-FFF2-40B4-BE49-F238E27FC236}">
              <a16:creationId xmlns:a16="http://schemas.microsoft.com/office/drawing/2014/main" id="{C9176D09-1291-0DB4-3D71-B8874F23F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6292" name="Chart 1">
          <a:extLst>
            <a:ext uri="{FF2B5EF4-FFF2-40B4-BE49-F238E27FC236}">
              <a16:creationId xmlns:a16="http://schemas.microsoft.com/office/drawing/2014/main" id="{E9D03AE5-4289-A936-4CF0-A8401F9E6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6293" name="Chart 2">
          <a:extLst>
            <a:ext uri="{FF2B5EF4-FFF2-40B4-BE49-F238E27FC236}">
              <a16:creationId xmlns:a16="http://schemas.microsoft.com/office/drawing/2014/main" id="{F089864B-6370-BD4C-4835-8B846E19E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8312" name="Chart 1">
          <a:extLst>
            <a:ext uri="{FF2B5EF4-FFF2-40B4-BE49-F238E27FC236}">
              <a16:creationId xmlns:a16="http://schemas.microsoft.com/office/drawing/2014/main" id="{E8F5A9A8-6BE7-72D5-5C97-F00A6AD82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8313" name="Chart 2">
          <a:extLst>
            <a:ext uri="{FF2B5EF4-FFF2-40B4-BE49-F238E27FC236}">
              <a16:creationId xmlns:a16="http://schemas.microsoft.com/office/drawing/2014/main" id="{4B6B1204-3E93-9039-49AD-3AA8BF2CA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5"/>
  <sheetViews>
    <sheetView showGridLines="0" tabSelected="1" zoomScaleNormal="100" workbookViewId="0"/>
  </sheetViews>
  <sheetFormatPr baseColWidth="10" defaultColWidth="9.1640625" defaultRowHeight="13" x14ac:dyDescent="0.15"/>
  <cols>
    <col min="1" max="1" width="46.6640625" style="21" customWidth="1"/>
    <col min="2" max="2" width="12.6640625" style="21" customWidth="1"/>
    <col min="3" max="3" width="16" style="21" customWidth="1"/>
    <col min="4" max="4" width="6.5" style="21" customWidth="1"/>
    <col min="5" max="5" width="46.6640625" style="19" customWidth="1"/>
    <col min="6" max="6" width="12.6640625" style="19" customWidth="1"/>
    <col min="7" max="7" width="14.6640625" style="19" customWidth="1"/>
    <col min="8" max="8" width="14.83203125" style="19" bestFit="1" customWidth="1"/>
    <col min="9" max="9" width="13.6640625" style="19" bestFit="1" customWidth="1"/>
    <col min="10" max="16384" width="9.1640625" style="19"/>
  </cols>
  <sheetData>
    <row r="1" spans="1:7" ht="32.25" customHeight="1" x14ac:dyDescent="0.15">
      <c r="A1" s="55" t="s">
        <v>638</v>
      </c>
      <c r="B1" s="16"/>
      <c r="C1" s="16"/>
      <c r="D1" s="16"/>
      <c r="E1" s="17"/>
      <c r="F1" s="18"/>
      <c r="G1" s="18"/>
    </row>
    <row r="2" spans="1:7" ht="24.75" customHeight="1" x14ac:dyDescent="0.15">
      <c r="A2" s="20" t="s">
        <v>2230</v>
      </c>
      <c r="B2" s="16"/>
      <c r="C2" s="16"/>
      <c r="D2" s="16"/>
      <c r="E2" s="17"/>
      <c r="F2" s="18"/>
      <c r="G2" s="18"/>
    </row>
    <row r="3" spans="1:7" ht="24.75" customHeight="1" x14ac:dyDescent="0.15">
      <c r="A3" s="16"/>
      <c r="B3" s="16"/>
      <c r="C3" s="16"/>
      <c r="D3" s="16"/>
      <c r="E3" s="17"/>
      <c r="F3" s="18"/>
      <c r="G3" s="18"/>
    </row>
    <row r="4" spans="1:7" ht="24.75" customHeight="1" x14ac:dyDescent="0.15">
      <c r="D4" s="19"/>
    </row>
    <row r="5" spans="1:7" ht="24.75" customHeight="1" x14ac:dyDescent="0.15"/>
    <row r="6" spans="1:7" ht="24.75" customHeight="1" x14ac:dyDescent="0.15"/>
    <row r="27" spans="1:8" ht="14" thickBot="1" x14ac:dyDescent="0.2"/>
    <row r="28" spans="1:8" ht="12.75" customHeight="1" x14ac:dyDescent="0.15">
      <c r="A28" s="144" t="s">
        <v>1442</v>
      </c>
      <c r="B28" s="123"/>
      <c r="C28" s="128" t="s">
        <v>1438</v>
      </c>
      <c r="D28" s="15"/>
      <c r="E28" s="144" t="s">
        <v>1445</v>
      </c>
      <c r="F28" s="129"/>
      <c r="G28" s="130" t="s">
        <v>1533</v>
      </c>
      <c r="H28" s="22"/>
    </row>
    <row r="29" spans="1:8" ht="12.75" customHeight="1" thickBot="1" x14ac:dyDescent="0.2">
      <c r="A29" s="145"/>
      <c r="B29" s="125"/>
      <c r="C29" s="127" t="s">
        <v>1437</v>
      </c>
      <c r="D29" s="15"/>
      <c r="E29" s="145"/>
      <c r="F29" s="126"/>
      <c r="G29" s="131" t="s">
        <v>1439</v>
      </c>
      <c r="H29" s="22"/>
    </row>
    <row r="30" spans="1:8" ht="17.25" customHeight="1" x14ac:dyDescent="0.15">
      <c r="A30" s="134" t="s">
        <v>1340</v>
      </c>
      <c r="B30" s="124" t="s">
        <v>1341</v>
      </c>
      <c r="C30" s="98">
        <v>4.1710952381000004</v>
      </c>
      <c r="D30"/>
      <c r="E30" s="134" t="s">
        <v>1340</v>
      </c>
      <c r="F30" s="124" t="s">
        <v>1341</v>
      </c>
      <c r="G30" s="98">
        <v>5515.4268804820003</v>
      </c>
    </row>
    <row r="31" spans="1:8" ht="17.25" customHeight="1" x14ac:dyDescent="0.15">
      <c r="A31" s="38" t="s">
        <v>765</v>
      </c>
      <c r="B31" s="38" t="s">
        <v>766</v>
      </c>
      <c r="C31" s="39">
        <v>5.8689999999999998</v>
      </c>
      <c r="D31"/>
      <c r="E31" s="38" t="s">
        <v>1952</v>
      </c>
      <c r="F31" s="38" t="s">
        <v>1350</v>
      </c>
      <c r="G31" s="98">
        <v>663.19699002499999</v>
      </c>
    </row>
    <row r="32" spans="1:8" ht="17.25" customHeight="1" x14ac:dyDescent="0.15">
      <c r="A32" s="38" t="s">
        <v>1952</v>
      </c>
      <c r="B32" s="38" t="s">
        <v>1350</v>
      </c>
      <c r="C32" s="39">
        <v>7.6546666666999998</v>
      </c>
      <c r="D32"/>
      <c r="E32" s="38" t="s">
        <v>1954</v>
      </c>
      <c r="F32" s="38" t="s">
        <v>1351</v>
      </c>
      <c r="G32" s="98">
        <v>398.46754941299997</v>
      </c>
    </row>
    <row r="33" spans="1:8" ht="17.25" customHeight="1" x14ac:dyDescent="0.15">
      <c r="A33" s="38" t="s">
        <v>552</v>
      </c>
      <c r="B33" s="38" t="s">
        <v>926</v>
      </c>
      <c r="C33" s="39">
        <v>9.4688571428999992</v>
      </c>
      <c r="D33"/>
      <c r="E33" s="38" t="s">
        <v>765</v>
      </c>
      <c r="F33" s="38" t="s">
        <v>766</v>
      </c>
      <c r="G33" s="98">
        <v>371.75588784500002</v>
      </c>
    </row>
    <row r="34" spans="1:8" ht="17.25" customHeight="1" x14ac:dyDescent="0.15">
      <c r="A34" s="38" t="s">
        <v>1189</v>
      </c>
      <c r="B34" s="30" t="s">
        <v>1190</v>
      </c>
      <c r="C34" s="39">
        <v>9.5174285714</v>
      </c>
      <c r="D34"/>
      <c r="E34" s="38" t="s">
        <v>377</v>
      </c>
      <c r="F34" s="30" t="s">
        <v>378</v>
      </c>
      <c r="G34" s="98">
        <v>304.16205575999999</v>
      </c>
    </row>
    <row r="35" spans="1:8" ht="17.25" customHeight="1" x14ac:dyDescent="0.15">
      <c r="A35" s="38" t="s">
        <v>174</v>
      </c>
      <c r="B35" s="38" t="s">
        <v>175</v>
      </c>
      <c r="C35" s="39">
        <v>10.057142857100001</v>
      </c>
      <c r="D35"/>
      <c r="E35" s="38" t="s">
        <v>2058</v>
      </c>
      <c r="F35" s="38" t="s">
        <v>2059</v>
      </c>
      <c r="G35" s="98">
        <v>242.52139938400001</v>
      </c>
    </row>
    <row r="36" spans="1:8" ht="17.25" customHeight="1" x14ac:dyDescent="0.15">
      <c r="A36" s="38" t="s">
        <v>1156</v>
      </c>
      <c r="B36" s="38" t="s">
        <v>1305</v>
      </c>
      <c r="C36" s="39">
        <v>10.1075714286</v>
      </c>
      <c r="D36"/>
      <c r="E36" s="38" t="s">
        <v>1342</v>
      </c>
      <c r="F36" s="38" t="s">
        <v>1343</v>
      </c>
      <c r="G36" s="98">
        <v>217.186708619</v>
      </c>
    </row>
    <row r="37" spans="1:8" ht="17.25" customHeight="1" x14ac:dyDescent="0.15">
      <c r="A37" s="38" t="s">
        <v>1879</v>
      </c>
      <c r="B37" s="38" t="s">
        <v>1880</v>
      </c>
      <c r="C37" s="39">
        <v>10.216142857099999</v>
      </c>
      <c r="D37"/>
      <c r="E37" s="38" t="s">
        <v>369</v>
      </c>
      <c r="F37" s="38" t="s">
        <v>370</v>
      </c>
      <c r="G37" s="98">
        <v>198.30618164800001</v>
      </c>
    </row>
    <row r="38" spans="1:8" ht="17.25" customHeight="1" x14ac:dyDescent="0.15">
      <c r="A38" s="38" t="s">
        <v>555</v>
      </c>
      <c r="B38" s="38" t="s">
        <v>962</v>
      </c>
      <c r="C38" s="39">
        <v>10.4203333333</v>
      </c>
      <c r="D38"/>
      <c r="E38" s="38" t="s">
        <v>1908</v>
      </c>
      <c r="F38" s="38" t="s">
        <v>217</v>
      </c>
      <c r="G38" s="98">
        <v>130.54608178699999</v>
      </c>
    </row>
    <row r="39" spans="1:8" ht="17.25" customHeight="1" thickBot="1" x14ac:dyDescent="0.2">
      <c r="A39" s="135" t="s">
        <v>1693</v>
      </c>
      <c r="B39" s="43" t="s">
        <v>1694</v>
      </c>
      <c r="C39" s="42">
        <v>10.519047619</v>
      </c>
      <c r="D39"/>
      <c r="E39" s="135" t="s">
        <v>1093</v>
      </c>
      <c r="F39" s="43" t="s">
        <v>505</v>
      </c>
      <c r="G39" s="42">
        <v>124.41150861</v>
      </c>
    </row>
    <row r="40" spans="1:8" x14ac:dyDescent="0.15">
      <c r="A40" s="19"/>
      <c r="B40" s="19"/>
      <c r="C40" s="19"/>
    </row>
    <row r="41" spans="1:8" ht="14" thickBot="1" x14ac:dyDescent="0.2"/>
    <row r="42" spans="1:8" ht="12.75" customHeight="1" x14ac:dyDescent="0.15">
      <c r="A42" s="146" t="s">
        <v>1443</v>
      </c>
      <c r="B42" s="123"/>
      <c r="C42" s="128" t="s">
        <v>1438</v>
      </c>
      <c r="D42" s="15"/>
      <c r="E42" s="144" t="s">
        <v>1444</v>
      </c>
      <c r="F42" s="129"/>
      <c r="G42" s="130" t="s">
        <v>1533</v>
      </c>
      <c r="H42" s="22"/>
    </row>
    <row r="43" spans="1:8" ht="12.75" customHeight="1" thickBot="1" x14ac:dyDescent="0.2">
      <c r="A43" s="147"/>
      <c r="B43" s="125"/>
      <c r="C43" s="127" t="s">
        <v>1437</v>
      </c>
      <c r="D43" s="15"/>
      <c r="E43" s="145"/>
      <c r="F43" s="126"/>
      <c r="G43" s="131" t="s">
        <v>1439</v>
      </c>
      <c r="H43" s="22"/>
    </row>
    <row r="44" spans="1:8" ht="17.25" customHeight="1" x14ac:dyDescent="0.15">
      <c r="A44" s="136" t="s">
        <v>1419</v>
      </c>
      <c r="B44" s="34" t="s">
        <v>246</v>
      </c>
      <c r="C44" s="35">
        <v>0.34371428570000001</v>
      </c>
      <c r="E44" s="136" t="s">
        <v>1602</v>
      </c>
      <c r="F44" s="34" t="s">
        <v>1606</v>
      </c>
      <c r="G44" s="35">
        <v>172.15713127999999</v>
      </c>
    </row>
    <row r="45" spans="1:8" ht="17.25" customHeight="1" x14ac:dyDescent="0.15">
      <c r="A45" s="137" t="s">
        <v>406</v>
      </c>
      <c r="B45" s="36" t="s">
        <v>407</v>
      </c>
      <c r="C45" s="37">
        <v>2.0181904762</v>
      </c>
      <c r="E45" s="137" t="s">
        <v>1419</v>
      </c>
      <c r="F45" s="36" t="s">
        <v>246</v>
      </c>
      <c r="G45" s="37">
        <v>160.202545155</v>
      </c>
    </row>
    <row r="46" spans="1:8" ht="17.25" customHeight="1" x14ac:dyDescent="0.15">
      <c r="A46" s="137" t="s">
        <v>464</v>
      </c>
      <c r="B46" s="40" t="s">
        <v>465</v>
      </c>
      <c r="C46" s="37">
        <v>2.9466666667000001</v>
      </c>
      <c r="E46" s="137" t="s">
        <v>1946</v>
      </c>
      <c r="F46" s="40" t="s">
        <v>1947</v>
      </c>
      <c r="G46" s="37">
        <v>111.655477374</v>
      </c>
    </row>
    <row r="47" spans="1:8" ht="17.25" customHeight="1" x14ac:dyDescent="0.15">
      <c r="A47" s="137" t="s">
        <v>867</v>
      </c>
      <c r="B47" s="36" t="s">
        <v>868</v>
      </c>
      <c r="C47" s="37">
        <v>3.7861428571000002</v>
      </c>
      <c r="E47" s="137" t="s">
        <v>1940</v>
      </c>
      <c r="F47" s="36" t="s">
        <v>1941</v>
      </c>
      <c r="G47" s="37">
        <v>74.013787325999999</v>
      </c>
    </row>
    <row r="48" spans="1:8" ht="17.25" customHeight="1" x14ac:dyDescent="0.15">
      <c r="A48" s="137" t="s">
        <v>1022</v>
      </c>
      <c r="B48" s="36" t="s">
        <v>435</v>
      </c>
      <c r="C48" s="37">
        <v>3.8895238095</v>
      </c>
      <c r="E48" s="137" t="s">
        <v>1944</v>
      </c>
      <c r="F48" s="36" t="s">
        <v>1945</v>
      </c>
      <c r="G48" s="37">
        <v>68.860443402000001</v>
      </c>
    </row>
    <row r="49" spans="1:8" ht="17.25" customHeight="1" x14ac:dyDescent="0.15">
      <c r="A49" s="137" t="s">
        <v>468</v>
      </c>
      <c r="B49" s="36" t="s">
        <v>469</v>
      </c>
      <c r="C49" s="37">
        <v>3.9514761905000002</v>
      </c>
      <c r="E49" s="137" t="s">
        <v>1942</v>
      </c>
      <c r="F49" s="36" t="s">
        <v>1943</v>
      </c>
      <c r="G49" s="37">
        <v>65.443720744999993</v>
      </c>
    </row>
    <row r="50" spans="1:8" ht="17.25" customHeight="1" x14ac:dyDescent="0.15">
      <c r="A50" s="137" t="s">
        <v>1938</v>
      </c>
      <c r="B50" s="36" t="s">
        <v>1939</v>
      </c>
      <c r="C50" s="37">
        <v>4.3861428571000003</v>
      </c>
      <c r="E50" s="137" t="s">
        <v>1938</v>
      </c>
      <c r="F50" s="36" t="s">
        <v>1939</v>
      </c>
      <c r="G50" s="37">
        <v>63.219384892999997</v>
      </c>
    </row>
    <row r="51" spans="1:8" ht="17.25" customHeight="1" x14ac:dyDescent="0.15">
      <c r="A51" s="137" t="s">
        <v>869</v>
      </c>
      <c r="B51" s="36" t="s">
        <v>870</v>
      </c>
      <c r="C51" s="37">
        <v>4.4710952381000002</v>
      </c>
      <c r="D51" s="19"/>
      <c r="E51" s="137" t="s">
        <v>1948</v>
      </c>
      <c r="F51" s="36" t="s">
        <v>1949</v>
      </c>
      <c r="G51" s="37">
        <v>43.444512883000002</v>
      </c>
    </row>
    <row r="52" spans="1:8" ht="17.25" customHeight="1" x14ac:dyDescent="0.15">
      <c r="A52" s="137" t="s">
        <v>1940</v>
      </c>
      <c r="B52" s="30" t="s">
        <v>1941</v>
      </c>
      <c r="C52" s="37">
        <v>4.8950476189999996</v>
      </c>
      <c r="D52" s="19"/>
      <c r="E52" s="137" t="s">
        <v>517</v>
      </c>
      <c r="F52" s="30" t="s">
        <v>518</v>
      </c>
      <c r="G52" s="37">
        <v>39.574689868</v>
      </c>
    </row>
    <row r="53" spans="1:8" ht="17.25" customHeight="1" thickBot="1" x14ac:dyDescent="0.2">
      <c r="A53" s="43" t="s">
        <v>1946</v>
      </c>
      <c r="B53" s="41" t="s">
        <v>1947</v>
      </c>
      <c r="C53" s="42">
        <v>5.0684285714000001</v>
      </c>
      <c r="D53" s="19"/>
      <c r="E53" s="43" t="s">
        <v>1976</v>
      </c>
      <c r="F53" s="41" t="s">
        <v>797</v>
      </c>
      <c r="G53" s="42">
        <v>35.872242039</v>
      </c>
    </row>
    <row r="54" spans="1:8" ht="17.25" customHeight="1" thickBot="1" x14ac:dyDescent="0.2">
      <c r="A54" s="51"/>
      <c r="B54" s="52"/>
      <c r="C54" s="53"/>
      <c r="D54" s="19"/>
      <c r="E54" s="51"/>
      <c r="F54" s="54"/>
      <c r="G54" s="53"/>
    </row>
    <row r="55" spans="1:8" ht="12.75" customHeight="1" x14ac:dyDescent="0.15">
      <c r="A55" s="144" t="s">
        <v>1440</v>
      </c>
      <c r="B55" s="123"/>
      <c r="C55" s="128" t="s">
        <v>1438</v>
      </c>
      <c r="D55" s="121"/>
      <c r="E55" s="144" t="s">
        <v>1441</v>
      </c>
      <c r="F55" s="129"/>
      <c r="G55" s="130" t="s">
        <v>1533</v>
      </c>
      <c r="H55" s="22"/>
    </row>
    <row r="56" spans="1:8" ht="12.75" customHeight="1" thickBot="1" x14ac:dyDescent="0.2">
      <c r="A56" s="145"/>
      <c r="B56" s="125"/>
      <c r="C56" s="127" t="s">
        <v>1437</v>
      </c>
      <c r="D56" s="121"/>
      <c r="E56" s="145"/>
      <c r="F56" s="126"/>
      <c r="G56" s="131" t="s">
        <v>1439</v>
      </c>
      <c r="H56" s="22"/>
    </row>
    <row r="57" spans="1:8" ht="17.25" customHeight="1" x14ac:dyDescent="0.15">
      <c r="A57" s="136" t="s">
        <v>2118</v>
      </c>
      <c r="B57" s="132" t="s">
        <v>1212</v>
      </c>
      <c r="C57" s="133">
        <v>21.580714285700001</v>
      </c>
      <c r="E57" s="134" t="s">
        <v>214</v>
      </c>
      <c r="F57" s="124" t="s">
        <v>215</v>
      </c>
      <c r="G57" s="98">
        <v>48.109202912000001</v>
      </c>
    </row>
    <row r="58" spans="1:8" ht="17.25" customHeight="1" x14ac:dyDescent="0.15">
      <c r="A58" s="137" t="s">
        <v>214</v>
      </c>
      <c r="B58" s="36" t="s">
        <v>215</v>
      </c>
      <c r="C58" s="37">
        <v>27.422047619000001</v>
      </c>
      <c r="E58" s="38" t="s">
        <v>1132</v>
      </c>
      <c r="F58" s="38" t="s">
        <v>1937</v>
      </c>
      <c r="G58" s="39">
        <v>12.343026751</v>
      </c>
    </row>
    <row r="59" spans="1:8" ht="17.25" customHeight="1" x14ac:dyDescent="0.15">
      <c r="A59" s="137" t="s">
        <v>2120</v>
      </c>
      <c r="B59" s="40" t="s">
        <v>1213</v>
      </c>
      <c r="C59" s="37">
        <v>27.643238095200001</v>
      </c>
      <c r="D59" s="19"/>
      <c r="E59" s="38" t="s">
        <v>2118</v>
      </c>
      <c r="F59" s="38" t="s">
        <v>1212</v>
      </c>
      <c r="G59" s="39">
        <v>11.348622707000001</v>
      </c>
    </row>
    <row r="60" spans="1:8" ht="17.25" customHeight="1" x14ac:dyDescent="0.15">
      <c r="A60" s="137" t="s">
        <v>1045</v>
      </c>
      <c r="B60" s="40" t="s">
        <v>134</v>
      </c>
      <c r="C60" s="37">
        <v>31.798047618999998</v>
      </c>
      <c r="D60" s="19"/>
      <c r="E60" s="38" t="s">
        <v>1046</v>
      </c>
      <c r="F60" s="38" t="s">
        <v>133</v>
      </c>
      <c r="G60" s="39">
        <v>9.5412134630000001</v>
      </c>
    </row>
    <row r="61" spans="1:8" ht="17.25" customHeight="1" thickBot="1" x14ac:dyDescent="0.2">
      <c r="A61" s="43" t="s">
        <v>1132</v>
      </c>
      <c r="B61" s="41" t="s">
        <v>1937</v>
      </c>
      <c r="C61" s="42">
        <v>38.817</v>
      </c>
      <c r="D61" s="19"/>
      <c r="E61" s="135" t="s">
        <v>402</v>
      </c>
      <c r="F61" s="43" t="s">
        <v>779</v>
      </c>
      <c r="G61" s="42">
        <v>9.126787714999999</v>
      </c>
    </row>
    <row r="63" spans="1:8" x14ac:dyDescent="0.15">
      <c r="A63" s="21" t="s">
        <v>1446</v>
      </c>
    </row>
    <row r="65" spans="1:1" x14ac:dyDescent="0.15">
      <c r="A65" s="33" t="s">
        <v>135</v>
      </c>
    </row>
  </sheetData>
  <mergeCells count="6">
    <mergeCell ref="A28:A29"/>
    <mergeCell ref="E28:E29"/>
    <mergeCell ref="A42:A43"/>
    <mergeCell ref="A55:A56"/>
    <mergeCell ref="E55:E56"/>
    <mergeCell ref="E42:E43"/>
  </mergeCells>
  <phoneticPr fontId="2" type="noConversion"/>
  <pageMargins left="0.75" right="0.75" top="1" bottom="1" header="0.5" footer="0.5"/>
  <pageSetup paperSize="9" scale="51" orientation="portrait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K878"/>
  <sheetViews>
    <sheetView showGridLines="0" tabSelected="1" workbookViewId="0">
      <pane ySplit="6" topLeftCell="A7" activePane="bottomLeft" state="frozen"/>
      <selection pane="bottomLeft"/>
    </sheetView>
  </sheetViews>
  <sheetFormatPr baseColWidth="10" defaultColWidth="9.1640625" defaultRowHeight="13" x14ac:dyDescent="0.15"/>
  <cols>
    <col min="1" max="1" width="56.5" style="21" customWidth="1"/>
    <col min="2" max="3" width="13.5" style="21" customWidth="1"/>
    <col min="4" max="4" width="14.5" style="21" bestFit="1" customWidth="1"/>
    <col min="5" max="5" width="13.83203125" style="21" customWidth="1"/>
    <col min="6" max="9" width="11.5" style="21" customWidth="1"/>
    <col min="10" max="11" width="11.5" style="19" customWidth="1"/>
    <col min="12" max="16384" width="9.1640625" style="19"/>
  </cols>
  <sheetData>
    <row r="1" spans="1:245" ht="20" x14ac:dyDescent="0.15">
      <c r="A1" s="55" t="s">
        <v>638</v>
      </c>
    </row>
    <row r="2" spans="1:245" ht="15.75" customHeight="1" x14ac:dyDescent="0.15">
      <c r="A2" s="20" t="s">
        <v>2230</v>
      </c>
    </row>
    <row r="4" spans="1:245" x14ac:dyDescent="0.15">
      <c r="A4" s="19"/>
      <c r="B4" s="19"/>
      <c r="C4" s="19"/>
      <c r="D4" s="19"/>
      <c r="E4" s="19"/>
      <c r="F4" s="19"/>
      <c r="G4" s="19"/>
      <c r="H4" s="19"/>
      <c r="I4" s="19"/>
    </row>
    <row r="5" spans="1:245" s="23" customFormat="1" ht="24" x14ac:dyDescent="0.15">
      <c r="A5" s="69" t="s">
        <v>831</v>
      </c>
      <c r="B5" s="70" t="s">
        <v>203</v>
      </c>
      <c r="C5" s="72" t="s">
        <v>1890</v>
      </c>
      <c r="D5" s="72" t="s">
        <v>460</v>
      </c>
      <c r="E5" s="74" t="s">
        <v>236</v>
      </c>
      <c r="F5" s="148" t="s">
        <v>1416</v>
      </c>
      <c r="G5" s="149"/>
      <c r="H5" s="150"/>
      <c r="I5" s="71"/>
      <c r="J5" s="69" t="s">
        <v>635</v>
      </c>
      <c r="K5" s="69" t="s">
        <v>408</v>
      </c>
    </row>
    <row r="6" spans="1:245" s="6" customFormat="1" ht="12" x14ac:dyDescent="0.15">
      <c r="A6" s="2"/>
      <c r="B6" s="2"/>
      <c r="C6" s="1"/>
      <c r="D6" s="1"/>
      <c r="E6" s="1"/>
      <c r="F6" s="3" t="s">
        <v>2229</v>
      </c>
      <c r="G6" s="7" t="s">
        <v>2150</v>
      </c>
      <c r="H6" s="5" t="s">
        <v>198</v>
      </c>
      <c r="I6" s="7" t="s">
        <v>199</v>
      </c>
      <c r="J6" s="7" t="s">
        <v>636</v>
      </c>
      <c r="K6" s="7" t="s">
        <v>1920</v>
      </c>
      <c r="N6" s="23"/>
      <c r="II6" s="100"/>
      <c r="IK6" s="100"/>
    </row>
    <row r="7" spans="1:245" x14ac:dyDescent="0.15">
      <c r="A7" s="24" t="s">
        <v>1340</v>
      </c>
      <c r="B7" s="24" t="s">
        <v>1341</v>
      </c>
      <c r="C7" s="24" t="s">
        <v>1867</v>
      </c>
      <c r="D7" s="24" t="s">
        <v>462</v>
      </c>
      <c r="E7" s="24" t="s">
        <v>2228</v>
      </c>
      <c r="F7" s="56">
        <v>5515.4268804820003</v>
      </c>
      <c r="G7" s="138">
        <v>1730.2230777109999</v>
      </c>
      <c r="H7" s="60">
        <f t="shared" ref="H7:H70" si="0">IF(ISERROR(F7/G7-1),"",((F7/G7-1)))</f>
        <v>2.1876969805411677</v>
      </c>
      <c r="I7" s="66">
        <f t="shared" ref="I7:I70" si="1">F7/$F$863</f>
        <v>0.29620153351821493</v>
      </c>
      <c r="J7" s="138">
        <v>10332</v>
      </c>
      <c r="K7" s="89">
        <v>4.1710952381000004</v>
      </c>
      <c r="N7" s="23"/>
      <c r="IK7" s="22"/>
    </row>
    <row r="8" spans="1:245" x14ac:dyDescent="0.15">
      <c r="A8" s="24" t="s">
        <v>212</v>
      </c>
      <c r="B8" s="24" t="s">
        <v>213</v>
      </c>
      <c r="C8" s="24" t="s">
        <v>1430</v>
      </c>
      <c r="D8" s="24" t="s">
        <v>461</v>
      </c>
      <c r="E8" s="24" t="s">
        <v>2228</v>
      </c>
      <c r="F8" s="56">
        <v>2618.7649286169999</v>
      </c>
      <c r="G8" s="138">
        <v>566.33958055999994</v>
      </c>
      <c r="H8" s="60">
        <f t="shared" si="0"/>
        <v>3.6240189075740554</v>
      </c>
      <c r="I8" s="66">
        <f t="shared" si="1"/>
        <v>0.14063864948061577</v>
      </c>
      <c r="J8" s="138">
        <v>5643.8666534899994</v>
      </c>
      <c r="K8" s="89">
        <v>4.4425714286</v>
      </c>
      <c r="N8" s="23"/>
      <c r="IK8" s="22"/>
    </row>
    <row r="9" spans="1:245" x14ac:dyDescent="0.15">
      <c r="A9" s="24" t="s">
        <v>786</v>
      </c>
      <c r="B9" s="24" t="s">
        <v>787</v>
      </c>
      <c r="C9" s="24" t="s">
        <v>1865</v>
      </c>
      <c r="D9" s="24" t="s">
        <v>462</v>
      </c>
      <c r="E9" s="24" t="s">
        <v>2228</v>
      </c>
      <c r="F9" s="56">
        <v>681.11513371399997</v>
      </c>
      <c r="G9" s="138">
        <v>328.33625782000001</v>
      </c>
      <c r="H9" s="60">
        <f t="shared" si="0"/>
        <v>1.0744438589764274</v>
      </c>
      <c r="I9" s="66">
        <f t="shared" si="1"/>
        <v>3.6578736601965409E-2</v>
      </c>
      <c r="J9" s="138">
        <v>663.87202391999995</v>
      </c>
      <c r="K9" s="89">
        <v>5.6882380952</v>
      </c>
      <c r="N9" s="23"/>
      <c r="IK9" s="22"/>
    </row>
    <row r="10" spans="1:245" x14ac:dyDescent="0.15">
      <c r="A10" s="24" t="s">
        <v>1952</v>
      </c>
      <c r="B10" s="24" t="s">
        <v>1350</v>
      </c>
      <c r="C10" s="24" t="s">
        <v>1867</v>
      </c>
      <c r="D10" s="24" t="s">
        <v>462</v>
      </c>
      <c r="E10" s="24" t="s">
        <v>463</v>
      </c>
      <c r="F10" s="56">
        <v>663.19699002499999</v>
      </c>
      <c r="G10" s="138">
        <v>654.70166267499997</v>
      </c>
      <c r="H10" s="60">
        <f t="shared" si="0"/>
        <v>1.2975875630572897E-2</v>
      </c>
      <c r="I10" s="66">
        <f t="shared" si="1"/>
        <v>3.5616457207552021E-2</v>
      </c>
      <c r="J10" s="138">
        <v>3786.864</v>
      </c>
      <c r="K10" s="89">
        <v>7.6546666666999998</v>
      </c>
      <c r="N10" s="23"/>
    </row>
    <row r="11" spans="1:245" x14ac:dyDescent="0.15">
      <c r="A11" s="24" t="s">
        <v>1954</v>
      </c>
      <c r="B11" s="24" t="s">
        <v>1351</v>
      </c>
      <c r="C11" s="24" t="s">
        <v>1867</v>
      </c>
      <c r="D11" s="24" t="s">
        <v>462</v>
      </c>
      <c r="E11" s="24" t="s">
        <v>463</v>
      </c>
      <c r="F11" s="56">
        <v>398.46754941299997</v>
      </c>
      <c r="G11" s="138">
        <v>103.68101239000001</v>
      </c>
      <c r="H11" s="60">
        <f t="shared" si="0"/>
        <v>2.8432065836138771</v>
      </c>
      <c r="I11" s="66">
        <f t="shared" si="1"/>
        <v>2.1399377011242542E-2</v>
      </c>
      <c r="J11" s="138">
        <v>214.75399999999999</v>
      </c>
      <c r="K11" s="89">
        <v>18.082285714299999</v>
      </c>
      <c r="N11" s="23"/>
    </row>
    <row r="12" spans="1:245" x14ac:dyDescent="0.15">
      <c r="A12" s="24" t="s">
        <v>765</v>
      </c>
      <c r="B12" s="24" t="s">
        <v>766</v>
      </c>
      <c r="C12" s="24" t="s">
        <v>1430</v>
      </c>
      <c r="D12" s="24" t="s">
        <v>461</v>
      </c>
      <c r="E12" s="24" t="s">
        <v>2228</v>
      </c>
      <c r="F12" s="56">
        <v>371.75588784500002</v>
      </c>
      <c r="G12" s="138">
        <v>439.30950680500001</v>
      </c>
      <c r="H12" s="60">
        <f t="shared" si="0"/>
        <v>-0.15377226741870986</v>
      </c>
      <c r="I12" s="66">
        <f t="shared" si="1"/>
        <v>1.9964848861252871E-2</v>
      </c>
      <c r="J12" s="138">
        <v>389.93189579</v>
      </c>
      <c r="K12" s="89">
        <v>5.8689999999999998</v>
      </c>
    </row>
    <row r="13" spans="1:245" x14ac:dyDescent="0.15">
      <c r="A13" s="24" t="s">
        <v>1916</v>
      </c>
      <c r="B13" s="24" t="s">
        <v>1349</v>
      </c>
      <c r="C13" s="24" t="s">
        <v>1867</v>
      </c>
      <c r="D13" s="24" t="s">
        <v>462</v>
      </c>
      <c r="E13" s="24" t="s">
        <v>463</v>
      </c>
      <c r="F13" s="56">
        <v>344.28497700499997</v>
      </c>
      <c r="G13" s="138">
        <v>376.51231960500002</v>
      </c>
      <c r="H13" s="60">
        <f t="shared" si="0"/>
        <v>-8.5594390732844583E-2</v>
      </c>
      <c r="I13" s="66">
        <f t="shared" si="1"/>
        <v>1.8489545844047595E-2</v>
      </c>
      <c r="J13" s="138">
        <v>2738.8470000000002</v>
      </c>
      <c r="K13" s="89">
        <v>8.5293333333000003</v>
      </c>
    </row>
    <row r="14" spans="1:245" x14ac:dyDescent="0.15">
      <c r="A14" s="24" t="s">
        <v>377</v>
      </c>
      <c r="B14" s="24" t="s">
        <v>378</v>
      </c>
      <c r="C14" s="24" t="s">
        <v>1868</v>
      </c>
      <c r="D14" s="24" t="s">
        <v>461</v>
      </c>
      <c r="E14" s="24" t="s">
        <v>2228</v>
      </c>
      <c r="F14" s="56">
        <v>304.16205575999999</v>
      </c>
      <c r="G14" s="138">
        <v>196.65376880199997</v>
      </c>
      <c r="H14" s="60">
        <f t="shared" si="0"/>
        <v>0.54668815966727946</v>
      </c>
      <c r="I14" s="66">
        <f t="shared" si="1"/>
        <v>1.6334776855257926E-2</v>
      </c>
      <c r="J14" s="138">
        <v>346.60789499999998</v>
      </c>
      <c r="K14" s="89">
        <v>12.301285714300001</v>
      </c>
    </row>
    <row r="15" spans="1:245" x14ac:dyDescent="0.15">
      <c r="A15" s="24" t="s">
        <v>1214</v>
      </c>
      <c r="B15" s="24" t="s">
        <v>1215</v>
      </c>
      <c r="C15" s="24" t="s">
        <v>1868</v>
      </c>
      <c r="D15" s="24" t="s">
        <v>461</v>
      </c>
      <c r="E15" s="24" t="s">
        <v>2228</v>
      </c>
      <c r="F15" s="56">
        <v>288.11082980999998</v>
      </c>
      <c r="G15" s="138">
        <v>145.90978286199999</v>
      </c>
      <c r="H15" s="60">
        <f t="shared" si="0"/>
        <v>0.9745819927817474</v>
      </c>
      <c r="I15" s="66">
        <f t="shared" si="1"/>
        <v>1.5472758765948785E-2</v>
      </c>
      <c r="J15" s="138">
        <v>1112.289192</v>
      </c>
      <c r="K15" s="89">
        <v>7.0177142857000003</v>
      </c>
    </row>
    <row r="16" spans="1:245" x14ac:dyDescent="0.15">
      <c r="A16" s="24" t="s">
        <v>2058</v>
      </c>
      <c r="B16" s="24" t="s">
        <v>2059</v>
      </c>
      <c r="C16" s="24" t="s">
        <v>1867</v>
      </c>
      <c r="D16" s="24" t="s">
        <v>462</v>
      </c>
      <c r="E16" s="24" t="s">
        <v>2228</v>
      </c>
      <c r="F16" s="56">
        <v>242.52139938400001</v>
      </c>
      <c r="G16" s="138">
        <v>207.92467978600001</v>
      </c>
      <c r="H16" s="60">
        <f t="shared" si="0"/>
        <v>0.16639063546283972</v>
      </c>
      <c r="I16" s="66">
        <f t="shared" si="1"/>
        <v>1.3024415329071773E-2</v>
      </c>
      <c r="J16" s="138">
        <v>1140.0930000000001</v>
      </c>
      <c r="K16" s="89">
        <v>13.1119047619</v>
      </c>
    </row>
    <row r="17" spans="1:11" x14ac:dyDescent="0.15">
      <c r="A17" s="24" t="s">
        <v>1342</v>
      </c>
      <c r="B17" s="24" t="s">
        <v>1343</v>
      </c>
      <c r="C17" s="24" t="s">
        <v>1867</v>
      </c>
      <c r="D17" s="24" t="s">
        <v>462</v>
      </c>
      <c r="E17" s="24" t="s">
        <v>463</v>
      </c>
      <c r="F17" s="56">
        <v>217.186708619</v>
      </c>
      <c r="G17" s="138">
        <v>20.237410969999999</v>
      </c>
      <c r="H17" s="60">
        <f t="shared" si="0"/>
        <v>9.7319414000614142</v>
      </c>
      <c r="I17" s="66">
        <f t="shared" si="1"/>
        <v>1.1663836280810152E-2</v>
      </c>
      <c r="J17" s="138">
        <v>263.089</v>
      </c>
      <c r="K17" s="89">
        <v>19.8936666667</v>
      </c>
    </row>
    <row r="18" spans="1:11" x14ac:dyDescent="0.15">
      <c r="A18" s="24" t="s">
        <v>369</v>
      </c>
      <c r="B18" s="24" t="s">
        <v>370</v>
      </c>
      <c r="C18" s="24" t="s">
        <v>1430</v>
      </c>
      <c r="D18" s="24" t="s">
        <v>461</v>
      </c>
      <c r="E18" s="24" t="s">
        <v>2228</v>
      </c>
      <c r="F18" s="56">
        <v>198.30618164800001</v>
      </c>
      <c r="G18" s="138">
        <v>177.34993144399999</v>
      </c>
      <c r="H18" s="60">
        <f t="shared" si="0"/>
        <v>0.11816328336510895</v>
      </c>
      <c r="I18" s="66">
        <f t="shared" si="1"/>
        <v>1.0649872871698021E-2</v>
      </c>
      <c r="J18" s="138">
        <v>3839.7015282011994</v>
      </c>
      <c r="K18" s="89">
        <v>20.148523809499999</v>
      </c>
    </row>
    <row r="19" spans="1:11" x14ac:dyDescent="0.15">
      <c r="A19" s="24" t="s">
        <v>1906</v>
      </c>
      <c r="B19" s="24" t="s">
        <v>216</v>
      </c>
      <c r="C19" s="24" t="s">
        <v>1430</v>
      </c>
      <c r="D19" s="24" t="s">
        <v>461</v>
      </c>
      <c r="E19" s="24" t="s">
        <v>463</v>
      </c>
      <c r="F19" s="56">
        <v>189.629196812</v>
      </c>
      <c r="G19" s="138">
        <v>269.378947885</v>
      </c>
      <c r="H19" s="60">
        <f t="shared" si="0"/>
        <v>-0.29605042153125416</v>
      </c>
      <c r="I19" s="66">
        <f t="shared" si="1"/>
        <v>1.0183882428812685E-2</v>
      </c>
      <c r="J19" s="138">
        <v>1528.2694289900001</v>
      </c>
      <c r="K19" s="89">
        <v>9.8775238094999995</v>
      </c>
    </row>
    <row r="20" spans="1:11" x14ac:dyDescent="0.15">
      <c r="A20" s="24" t="s">
        <v>1602</v>
      </c>
      <c r="B20" s="24" t="s">
        <v>1606</v>
      </c>
      <c r="C20" s="24" t="s">
        <v>1868</v>
      </c>
      <c r="D20" s="24" t="s">
        <v>461</v>
      </c>
      <c r="E20" s="24" t="s">
        <v>463</v>
      </c>
      <c r="F20" s="56">
        <v>172.15713127999999</v>
      </c>
      <c r="G20" s="138">
        <v>114.66361454000001</v>
      </c>
      <c r="H20" s="60">
        <f t="shared" si="0"/>
        <v>0.50141029454416475</v>
      </c>
      <c r="I20" s="66">
        <f t="shared" si="1"/>
        <v>9.245559300529841E-3</v>
      </c>
      <c r="J20" s="138">
        <v>263.46092499999997</v>
      </c>
      <c r="K20" s="89">
        <v>8.0818095238000005</v>
      </c>
    </row>
    <row r="21" spans="1:11" x14ac:dyDescent="0.15">
      <c r="A21" s="24" t="s">
        <v>1419</v>
      </c>
      <c r="B21" s="24" t="s">
        <v>246</v>
      </c>
      <c r="C21" s="24" t="s">
        <v>1430</v>
      </c>
      <c r="D21" s="24" t="s">
        <v>461</v>
      </c>
      <c r="E21" s="24" t="s">
        <v>2228</v>
      </c>
      <c r="F21" s="56">
        <v>160.202545155</v>
      </c>
      <c r="G21" s="138">
        <v>157.26803037799999</v>
      </c>
      <c r="H21" s="60">
        <f t="shared" si="0"/>
        <v>1.8659321732120482E-2</v>
      </c>
      <c r="I21" s="66">
        <f t="shared" si="1"/>
        <v>8.6035479350394656E-3</v>
      </c>
      <c r="J21" s="138">
        <v>970.59190233000004</v>
      </c>
      <c r="K21" s="89">
        <v>0.34371428570000001</v>
      </c>
    </row>
    <row r="22" spans="1:11" x14ac:dyDescent="0.15">
      <c r="A22" s="24" t="s">
        <v>1908</v>
      </c>
      <c r="B22" s="24" t="s">
        <v>217</v>
      </c>
      <c r="C22" s="24" t="s">
        <v>1430</v>
      </c>
      <c r="D22" s="24" t="s">
        <v>461</v>
      </c>
      <c r="E22" s="24" t="s">
        <v>2228</v>
      </c>
      <c r="F22" s="56">
        <v>130.54608178699999</v>
      </c>
      <c r="G22" s="138">
        <v>211.47203846099998</v>
      </c>
      <c r="H22" s="60">
        <f t="shared" si="0"/>
        <v>-0.38267922919239505</v>
      </c>
      <c r="I22" s="66">
        <f t="shared" si="1"/>
        <v>7.0108715894579071E-3</v>
      </c>
      <c r="J22" s="138">
        <v>283.79403560000003</v>
      </c>
      <c r="K22" s="89">
        <v>10.7605238095</v>
      </c>
    </row>
    <row r="23" spans="1:11" x14ac:dyDescent="0.15">
      <c r="A23" s="24" t="s">
        <v>1093</v>
      </c>
      <c r="B23" s="24" t="s">
        <v>505</v>
      </c>
      <c r="C23" s="24" t="s">
        <v>1863</v>
      </c>
      <c r="D23" s="24" t="s">
        <v>461</v>
      </c>
      <c r="E23" s="24" t="s">
        <v>2228</v>
      </c>
      <c r="F23" s="56">
        <v>124.41150861</v>
      </c>
      <c r="G23" s="138">
        <v>86.269906860000006</v>
      </c>
      <c r="H23" s="60">
        <f t="shared" si="0"/>
        <v>0.44211942655620007</v>
      </c>
      <c r="I23" s="66">
        <f t="shared" si="1"/>
        <v>6.6814193055490488E-3</v>
      </c>
      <c r="J23" s="138">
        <v>108.50743614</v>
      </c>
      <c r="K23" s="89">
        <v>14.0142857143</v>
      </c>
    </row>
    <row r="24" spans="1:11" x14ac:dyDescent="0.15">
      <c r="A24" s="24" t="s">
        <v>1946</v>
      </c>
      <c r="B24" s="24" t="s">
        <v>1947</v>
      </c>
      <c r="C24" s="24" t="s">
        <v>1867</v>
      </c>
      <c r="D24" s="24" t="s">
        <v>462</v>
      </c>
      <c r="E24" s="24" t="s">
        <v>463</v>
      </c>
      <c r="F24" s="56">
        <v>111.655477374</v>
      </c>
      <c r="G24" s="138">
        <v>173.170978123</v>
      </c>
      <c r="H24" s="60">
        <f t="shared" si="0"/>
        <v>-0.35522985095866777</v>
      </c>
      <c r="I24" s="66">
        <f t="shared" si="1"/>
        <v>5.9963669794851678E-3</v>
      </c>
      <c r="J24" s="138">
        <v>837.78499999999997</v>
      </c>
      <c r="K24" s="89">
        <v>5.0684285714000001</v>
      </c>
    </row>
    <row r="25" spans="1:11" x14ac:dyDescent="0.15">
      <c r="A25" s="24" t="s">
        <v>918</v>
      </c>
      <c r="B25" s="24" t="s">
        <v>919</v>
      </c>
      <c r="C25" s="24" t="s">
        <v>1862</v>
      </c>
      <c r="D25" s="24" t="s">
        <v>461</v>
      </c>
      <c r="E25" s="24" t="s">
        <v>2228</v>
      </c>
      <c r="F25" s="56">
        <v>111.03693449400001</v>
      </c>
      <c r="G25" s="138">
        <v>140.15784740799998</v>
      </c>
      <c r="H25" s="60">
        <f t="shared" si="0"/>
        <v>-0.20777226143627114</v>
      </c>
      <c r="I25" s="66">
        <f t="shared" si="1"/>
        <v>5.9631486350898997E-3</v>
      </c>
      <c r="J25" s="138">
        <v>615.27508824000006</v>
      </c>
      <c r="K25" s="89">
        <v>7.0191428571000003</v>
      </c>
    </row>
    <row r="26" spans="1:11" x14ac:dyDescent="0.15">
      <c r="A26" s="24" t="s">
        <v>1189</v>
      </c>
      <c r="B26" s="24" t="s">
        <v>1190</v>
      </c>
      <c r="C26" s="24" t="s">
        <v>1867</v>
      </c>
      <c r="D26" s="24" t="s">
        <v>462</v>
      </c>
      <c r="E26" s="24" t="s">
        <v>463</v>
      </c>
      <c r="F26" s="56">
        <v>108.708211963</v>
      </c>
      <c r="G26" s="138">
        <v>164.711821923</v>
      </c>
      <c r="H26" s="60">
        <f t="shared" si="0"/>
        <v>-0.34000965629644209</v>
      </c>
      <c r="I26" s="66">
        <f t="shared" si="1"/>
        <v>5.8380864776598762E-3</v>
      </c>
      <c r="J26" s="138">
        <v>6774.8990175999998</v>
      </c>
      <c r="K26" s="89">
        <v>9.5174285714</v>
      </c>
    </row>
    <row r="27" spans="1:11" x14ac:dyDescent="0.15">
      <c r="A27" s="24" t="s">
        <v>1069</v>
      </c>
      <c r="B27" s="24" t="s">
        <v>220</v>
      </c>
      <c r="C27" s="24" t="s">
        <v>1430</v>
      </c>
      <c r="D27" s="24" t="s">
        <v>461</v>
      </c>
      <c r="E27" s="24" t="s">
        <v>2228</v>
      </c>
      <c r="F27" s="56">
        <v>93.917142990999992</v>
      </c>
      <c r="G27" s="138">
        <v>40.980092352</v>
      </c>
      <c r="H27" s="60">
        <f t="shared" si="0"/>
        <v>1.2917748009032106</v>
      </c>
      <c r="I27" s="66">
        <f t="shared" si="1"/>
        <v>5.04374409821794E-3</v>
      </c>
      <c r="J27" s="138">
        <v>157.76417106</v>
      </c>
      <c r="K27" s="89">
        <v>14.6147142857</v>
      </c>
    </row>
    <row r="28" spans="1:11" x14ac:dyDescent="0.15">
      <c r="A28" s="24" t="s">
        <v>2063</v>
      </c>
      <c r="B28" s="24" t="s">
        <v>2064</v>
      </c>
      <c r="C28" s="24" t="s">
        <v>1867</v>
      </c>
      <c r="D28" s="24" t="s">
        <v>1728</v>
      </c>
      <c r="E28" s="24" t="s">
        <v>463</v>
      </c>
      <c r="F28" s="56">
        <v>93.584064772000005</v>
      </c>
      <c r="G28" s="138">
        <v>82.620601708000009</v>
      </c>
      <c r="H28" s="60">
        <f t="shared" si="0"/>
        <v>0.13269648050673077</v>
      </c>
      <c r="I28" s="66">
        <f t="shared" si="1"/>
        <v>5.0258564022358856E-3</v>
      </c>
      <c r="J28" s="138">
        <v>5098.78</v>
      </c>
      <c r="K28" s="89">
        <v>17.372476190499999</v>
      </c>
    </row>
    <row r="29" spans="1:11" x14ac:dyDescent="0.15">
      <c r="A29" s="24" t="s">
        <v>1420</v>
      </c>
      <c r="B29" s="24" t="s">
        <v>1188</v>
      </c>
      <c r="C29" s="24" t="s">
        <v>1867</v>
      </c>
      <c r="D29" s="24" t="s">
        <v>462</v>
      </c>
      <c r="E29" s="24" t="s">
        <v>463</v>
      </c>
      <c r="F29" s="56">
        <v>90.519622380000001</v>
      </c>
      <c r="G29" s="138">
        <v>36.275611751999996</v>
      </c>
      <c r="H29" s="60">
        <f t="shared" si="0"/>
        <v>1.4953300029463832</v>
      </c>
      <c r="I29" s="66">
        <f t="shared" si="1"/>
        <v>4.861283005550894E-3</v>
      </c>
      <c r="J29" s="138">
        <v>214.84302183999998</v>
      </c>
      <c r="K29" s="89">
        <v>14.7108095238</v>
      </c>
    </row>
    <row r="30" spans="1:11" x14ac:dyDescent="0.15">
      <c r="A30" s="24" t="s">
        <v>753</v>
      </c>
      <c r="B30" s="24" t="s">
        <v>754</v>
      </c>
      <c r="C30" s="24" t="s">
        <v>1430</v>
      </c>
      <c r="D30" s="24" t="s">
        <v>461</v>
      </c>
      <c r="E30" s="24" t="s">
        <v>2228</v>
      </c>
      <c r="F30" s="56">
        <v>90.449688341000012</v>
      </c>
      <c r="G30" s="138">
        <v>63.154266615000004</v>
      </c>
      <c r="H30" s="60">
        <f t="shared" si="0"/>
        <v>0.43220233863846302</v>
      </c>
      <c r="I30" s="66">
        <f t="shared" si="1"/>
        <v>4.8575272546279285E-3</v>
      </c>
      <c r="J30" s="138">
        <v>1791.5282142005997</v>
      </c>
      <c r="K30" s="89">
        <v>16.117095238099999</v>
      </c>
    </row>
    <row r="31" spans="1:11" x14ac:dyDescent="0.15">
      <c r="A31" s="24" t="s">
        <v>1909</v>
      </c>
      <c r="B31" s="24" t="s">
        <v>897</v>
      </c>
      <c r="C31" s="24" t="s">
        <v>1430</v>
      </c>
      <c r="D31" s="24" t="s">
        <v>461</v>
      </c>
      <c r="E31" s="24" t="s">
        <v>2228</v>
      </c>
      <c r="F31" s="56">
        <v>88.243005409999995</v>
      </c>
      <c r="G31" s="138">
        <v>42.720244869999995</v>
      </c>
      <c r="H31" s="60">
        <f t="shared" si="0"/>
        <v>1.0656015825407419</v>
      </c>
      <c r="I31" s="66">
        <f t="shared" si="1"/>
        <v>4.739019135072629E-3</v>
      </c>
      <c r="J31" s="138">
        <v>753.3587205</v>
      </c>
      <c r="K31" s="89">
        <v>13.8884285714</v>
      </c>
    </row>
    <row r="32" spans="1:11" x14ac:dyDescent="0.15">
      <c r="A32" s="24" t="s">
        <v>2003</v>
      </c>
      <c r="B32" s="24" t="s">
        <v>788</v>
      </c>
      <c r="C32" s="24" t="s">
        <v>1865</v>
      </c>
      <c r="D32" s="24" t="s">
        <v>462</v>
      </c>
      <c r="E32" s="24" t="s">
        <v>463</v>
      </c>
      <c r="F32" s="56">
        <v>84.376321285999992</v>
      </c>
      <c r="G32" s="138">
        <v>63.670399075000006</v>
      </c>
      <c r="H32" s="60">
        <f t="shared" si="0"/>
        <v>0.32520484419470375</v>
      </c>
      <c r="I32" s="66">
        <f t="shared" si="1"/>
        <v>4.5313619959285335E-3</v>
      </c>
      <c r="J32" s="138">
        <v>610.77437064000003</v>
      </c>
      <c r="K32" s="89">
        <v>11.0985714286</v>
      </c>
    </row>
    <row r="33" spans="1:11" x14ac:dyDescent="0.15">
      <c r="A33" s="24" t="s">
        <v>1099</v>
      </c>
      <c r="B33" s="24" t="s">
        <v>492</v>
      </c>
      <c r="C33" s="24" t="s">
        <v>1863</v>
      </c>
      <c r="D33" s="24" t="s">
        <v>461</v>
      </c>
      <c r="E33" s="24" t="s">
        <v>2228</v>
      </c>
      <c r="F33" s="56">
        <v>74.119028639999996</v>
      </c>
      <c r="G33" s="138">
        <v>24.275465459999999</v>
      </c>
      <c r="H33" s="60">
        <f t="shared" si="0"/>
        <v>2.0532485056622267</v>
      </c>
      <c r="I33" s="66">
        <f t="shared" si="1"/>
        <v>3.9805024020425211E-3</v>
      </c>
      <c r="J33" s="138">
        <v>125.09381298000001</v>
      </c>
      <c r="K33" s="89">
        <v>18.803428571400001</v>
      </c>
    </row>
    <row r="34" spans="1:11" x14ac:dyDescent="0.15">
      <c r="A34" s="24" t="s">
        <v>1940</v>
      </c>
      <c r="B34" s="24" t="s">
        <v>1941</v>
      </c>
      <c r="C34" s="24" t="s">
        <v>1867</v>
      </c>
      <c r="D34" s="24" t="s">
        <v>462</v>
      </c>
      <c r="E34" s="24" t="s">
        <v>463</v>
      </c>
      <c r="F34" s="56">
        <v>74.013787325999999</v>
      </c>
      <c r="G34" s="138">
        <v>62.581215990999993</v>
      </c>
      <c r="H34" s="60">
        <f t="shared" si="0"/>
        <v>0.18268375188881225</v>
      </c>
      <c r="I34" s="66">
        <f t="shared" si="1"/>
        <v>3.974850502512027E-3</v>
      </c>
      <c r="J34" s="138">
        <v>1253.1969999999999</v>
      </c>
      <c r="K34" s="89">
        <v>4.8950476189999996</v>
      </c>
    </row>
    <row r="35" spans="1:11" x14ac:dyDescent="0.15">
      <c r="A35" s="24" t="s">
        <v>1184</v>
      </c>
      <c r="B35" s="24" t="s">
        <v>1185</v>
      </c>
      <c r="C35" s="24" t="s">
        <v>1867</v>
      </c>
      <c r="D35" s="24" t="s">
        <v>1728</v>
      </c>
      <c r="E35" s="24" t="s">
        <v>463</v>
      </c>
      <c r="F35" s="56">
        <v>71.279579429000009</v>
      </c>
      <c r="G35" s="138">
        <v>26.088370771000001</v>
      </c>
      <c r="H35" s="60">
        <f t="shared" si="0"/>
        <v>1.7322357557197416</v>
      </c>
      <c r="I35" s="66">
        <f t="shared" si="1"/>
        <v>3.8280120819148833E-3</v>
      </c>
      <c r="J35" s="138">
        <v>2383.7738176000003</v>
      </c>
      <c r="K35" s="89">
        <v>17.220714285700002</v>
      </c>
    </row>
    <row r="36" spans="1:11" x14ac:dyDescent="0.15">
      <c r="A36" s="24" t="s">
        <v>665</v>
      </c>
      <c r="B36" s="24" t="s">
        <v>666</v>
      </c>
      <c r="C36" s="24" t="s">
        <v>1430</v>
      </c>
      <c r="D36" s="24" t="s">
        <v>461</v>
      </c>
      <c r="E36" s="24" t="s">
        <v>2228</v>
      </c>
      <c r="F36" s="56">
        <v>70.549374517000004</v>
      </c>
      <c r="G36" s="138">
        <v>65.512757355999995</v>
      </c>
      <c r="H36" s="60">
        <f t="shared" si="0"/>
        <v>7.6879944674451028E-2</v>
      </c>
      <c r="I36" s="66">
        <f t="shared" si="1"/>
        <v>3.7887970185292484E-3</v>
      </c>
      <c r="J36" s="138">
        <v>853.00180840170003</v>
      </c>
      <c r="K36" s="89">
        <v>16.4822380952</v>
      </c>
    </row>
    <row r="37" spans="1:11" x14ac:dyDescent="0.15">
      <c r="A37" s="24" t="s">
        <v>1944</v>
      </c>
      <c r="B37" s="24" t="s">
        <v>1945</v>
      </c>
      <c r="C37" s="24" t="s">
        <v>1867</v>
      </c>
      <c r="D37" s="24" t="s">
        <v>462</v>
      </c>
      <c r="E37" s="24" t="s">
        <v>463</v>
      </c>
      <c r="F37" s="56">
        <v>68.860443402000001</v>
      </c>
      <c r="G37" s="138">
        <v>43.634010156000002</v>
      </c>
      <c r="H37" s="60">
        <f t="shared" si="0"/>
        <v>0.57813694308202779</v>
      </c>
      <c r="I37" s="66">
        <f t="shared" si="1"/>
        <v>3.6980943409105922E-3</v>
      </c>
      <c r="J37" s="138">
        <v>815.23500000000001</v>
      </c>
      <c r="K37" s="89">
        <v>5.1691904761999998</v>
      </c>
    </row>
    <row r="38" spans="1:11" x14ac:dyDescent="0.15">
      <c r="A38" s="24" t="s">
        <v>1942</v>
      </c>
      <c r="B38" s="24" t="s">
        <v>1943</v>
      </c>
      <c r="C38" s="24" t="s">
        <v>1867</v>
      </c>
      <c r="D38" s="24" t="s">
        <v>462</v>
      </c>
      <c r="E38" s="24" t="s">
        <v>463</v>
      </c>
      <c r="F38" s="56">
        <v>65.443720744999993</v>
      </c>
      <c r="G38" s="138">
        <v>28.238899908</v>
      </c>
      <c r="H38" s="60">
        <f t="shared" si="0"/>
        <v>1.3175024862232672</v>
      </c>
      <c r="I38" s="66">
        <f t="shared" si="1"/>
        <v>3.5146020179153887E-3</v>
      </c>
      <c r="J38" s="138">
        <v>123.163</v>
      </c>
      <c r="K38" s="89">
        <v>14.538380952400001</v>
      </c>
    </row>
    <row r="39" spans="1:11" x14ac:dyDescent="0.15">
      <c r="A39" s="24" t="s">
        <v>1938</v>
      </c>
      <c r="B39" s="24" t="s">
        <v>1939</v>
      </c>
      <c r="C39" s="24" t="s">
        <v>1867</v>
      </c>
      <c r="D39" s="24" t="s">
        <v>462</v>
      </c>
      <c r="E39" s="24" t="s">
        <v>463</v>
      </c>
      <c r="F39" s="56">
        <v>63.219384892999997</v>
      </c>
      <c r="G39" s="138">
        <v>64.327483728000004</v>
      </c>
      <c r="H39" s="60">
        <f t="shared" si="0"/>
        <v>-1.7225900513774928E-2</v>
      </c>
      <c r="I39" s="66">
        <f t="shared" si="1"/>
        <v>3.3951458625353782E-3</v>
      </c>
      <c r="J39" s="138">
        <v>970.12800000000004</v>
      </c>
      <c r="K39" s="89">
        <v>4.3861428571000003</v>
      </c>
    </row>
    <row r="40" spans="1:11" x14ac:dyDescent="0.15">
      <c r="A40" s="24" t="s">
        <v>1068</v>
      </c>
      <c r="B40" s="24" t="s">
        <v>219</v>
      </c>
      <c r="C40" s="24" t="s">
        <v>1430</v>
      </c>
      <c r="D40" s="24" t="s">
        <v>461</v>
      </c>
      <c r="E40" s="24" t="s">
        <v>2228</v>
      </c>
      <c r="F40" s="56">
        <v>62.756359496000002</v>
      </c>
      <c r="G40" s="138">
        <v>44.227459777999997</v>
      </c>
      <c r="H40" s="60">
        <f t="shared" si="0"/>
        <v>0.4189456010136221</v>
      </c>
      <c r="I40" s="66">
        <f t="shared" si="1"/>
        <v>3.3702794586066773E-3</v>
      </c>
      <c r="J40" s="138">
        <v>166.67448089999999</v>
      </c>
      <c r="K40" s="89">
        <v>12.454190476200001</v>
      </c>
    </row>
    <row r="41" spans="1:11" x14ac:dyDescent="0.15">
      <c r="A41" s="24" t="s">
        <v>543</v>
      </c>
      <c r="B41" s="24" t="s">
        <v>920</v>
      </c>
      <c r="C41" s="24" t="s">
        <v>1862</v>
      </c>
      <c r="D41" s="24" t="s">
        <v>461</v>
      </c>
      <c r="E41" s="24" t="s">
        <v>2228</v>
      </c>
      <c r="F41" s="56">
        <v>60.856812679999997</v>
      </c>
      <c r="G41" s="138">
        <v>60.478665636000002</v>
      </c>
      <c r="H41" s="60">
        <f t="shared" si="0"/>
        <v>6.2525692328585514E-3</v>
      </c>
      <c r="I41" s="66">
        <f t="shared" si="1"/>
        <v>3.2682658353493472E-3</v>
      </c>
      <c r="J41" s="138">
        <v>267.00733962999999</v>
      </c>
      <c r="K41" s="89">
        <v>9.6145714285999997</v>
      </c>
    </row>
    <row r="42" spans="1:11" x14ac:dyDescent="0.15">
      <c r="A42" s="24" t="s">
        <v>265</v>
      </c>
      <c r="B42" s="24" t="s">
        <v>379</v>
      </c>
      <c r="C42" s="24" t="s">
        <v>1868</v>
      </c>
      <c r="D42" s="24" t="s">
        <v>461</v>
      </c>
      <c r="E42" s="24" t="s">
        <v>463</v>
      </c>
      <c r="F42" s="56">
        <v>60.389121526000004</v>
      </c>
      <c r="G42" s="138">
        <v>44.750517891999998</v>
      </c>
      <c r="H42" s="60">
        <f t="shared" si="0"/>
        <v>0.34946195866921359</v>
      </c>
      <c r="I42" s="66">
        <f t="shared" si="1"/>
        <v>3.2431488607198881E-3</v>
      </c>
      <c r="J42" s="138">
        <v>191.64180200000001</v>
      </c>
      <c r="K42" s="89">
        <v>22.369047619</v>
      </c>
    </row>
    <row r="43" spans="1:11" x14ac:dyDescent="0.15">
      <c r="A43" s="24" t="s">
        <v>1092</v>
      </c>
      <c r="B43" s="24" t="s">
        <v>507</v>
      </c>
      <c r="C43" s="24" t="s">
        <v>1863</v>
      </c>
      <c r="D43" s="24" t="s">
        <v>461</v>
      </c>
      <c r="E43" s="24" t="s">
        <v>2228</v>
      </c>
      <c r="F43" s="56">
        <v>59.628889560000005</v>
      </c>
      <c r="G43" s="138">
        <v>87.159409440000005</v>
      </c>
      <c r="H43" s="60">
        <f t="shared" si="0"/>
        <v>-0.31586400202667553</v>
      </c>
      <c r="I43" s="66">
        <f t="shared" si="1"/>
        <v>3.2023212187189324E-3</v>
      </c>
      <c r="J43" s="138">
        <v>188.88425112000002</v>
      </c>
      <c r="K43" s="89">
        <v>15.5700952381</v>
      </c>
    </row>
    <row r="44" spans="1:11" x14ac:dyDescent="0.15">
      <c r="A44" s="24" t="s">
        <v>1977</v>
      </c>
      <c r="B44" s="24" t="s">
        <v>1367</v>
      </c>
      <c r="C44" s="24" t="s">
        <v>1867</v>
      </c>
      <c r="D44" s="24" t="s">
        <v>462</v>
      </c>
      <c r="E44" s="24" t="s">
        <v>463</v>
      </c>
      <c r="F44" s="56">
        <v>57.454131333999996</v>
      </c>
      <c r="G44" s="138">
        <v>136.29648503799999</v>
      </c>
      <c r="H44" s="60">
        <f t="shared" si="0"/>
        <v>-0.57846212014945531</v>
      </c>
      <c r="I44" s="66">
        <f t="shared" si="1"/>
        <v>3.0855275895889491E-3</v>
      </c>
      <c r="J44" s="138">
        <v>1421.67</v>
      </c>
      <c r="K44" s="89">
        <v>18.436809523800001</v>
      </c>
    </row>
    <row r="45" spans="1:11" x14ac:dyDescent="0.15">
      <c r="A45" s="24" t="s">
        <v>1953</v>
      </c>
      <c r="B45" s="24" t="s">
        <v>1366</v>
      </c>
      <c r="C45" s="24" t="s">
        <v>1867</v>
      </c>
      <c r="D45" s="24" t="s">
        <v>462</v>
      </c>
      <c r="E45" s="24" t="s">
        <v>463</v>
      </c>
      <c r="F45" s="56">
        <v>55.684148953000005</v>
      </c>
      <c r="G45" s="138">
        <v>28.525695558999999</v>
      </c>
      <c r="H45" s="60">
        <f t="shared" si="0"/>
        <v>0.95206980449706791</v>
      </c>
      <c r="I45" s="66">
        <f t="shared" si="1"/>
        <v>2.9904721193754445E-3</v>
      </c>
      <c r="J45" s="138">
        <v>345.26</v>
      </c>
      <c r="K45" s="89">
        <v>18.4596190476</v>
      </c>
    </row>
    <row r="46" spans="1:11" x14ac:dyDescent="0.15">
      <c r="A46" s="24" t="s">
        <v>2016</v>
      </c>
      <c r="B46" s="24" t="s">
        <v>1282</v>
      </c>
      <c r="C46" s="24" t="s">
        <v>1866</v>
      </c>
      <c r="D46" s="24" t="s">
        <v>461</v>
      </c>
      <c r="E46" s="24" t="s">
        <v>463</v>
      </c>
      <c r="F46" s="56">
        <v>53.531923259999999</v>
      </c>
      <c r="G46" s="138">
        <v>51.827396069999999</v>
      </c>
      <c r="H46" s="60">
        <f t="shared" si="0"/>
        <v>3.2888536165270654E-2</v>
      </c>
      <c r="I46" s="66">
        <f t="shared" si="1"/>
        <v>2.8748885816804997E-3</v>
      </c>
      <c r="J46" s="138">
        <v>43.336132932000005</v>
      </c>
      <c r="K46" s="89">
        <v>25.7925238095</v>
      </c>
    </row>
    <row r="47" spans="1:11" x14ac:dyDescent="0.15">
      <c r="A47" s="24" t="s">
        <v>1427</v>
      </c>
      <c r="B47" s="24" t="s">
        <v>1423</v>
      </c>
      <c r="C47" s="24" t="s">
        <v>1868</v>
      </c>
      <c r="D47" s="24" t="s">
        <v>461</v>
      </c>
      <c r="E47" s="24" t="s">
        <v>463</v>
      </c>
      <c r="F47" s="56">
        <v>53.472743139999999</v>
      </c>
      <c r="G47" s="138">
        <v>17.469577820000001</v>
      </c>
      <c r="H47" s="60">
        <f t="shared" si="0"/>
        <v>2.0609064335133427</v>
      </c>
      <c r="I47" s="66">
        <f t="shared" si="1"/>
        <v>2.8717103612675293E-3</v>
      </c>
      <c r="J47" s="138">
        <v>95.214033999999998</v>
      </c>
      <c r="K47" s="89">
        <v>22.851523809500002</v>
      </c>
    </row>
    <row r="48" spans="1:11" x14ac:dyDescent="0.15">
      <c r="A48" s="24" t="s">
        <v>751</v>
      </c>
      <c r="B48" s="24" t="s">
        <v>752</v>
      </c>
      <c r="C48" s="24" t="s">
        <v>1430</v>
      </c>
      <c r="D48" s="24" t="s">
        <v>461</v>
      </c>
      <c r="E48" s="24" t="s">
        <v>2228</v>
      </c>
      <c r="F48" s="56">
        <v>51.465058777000003</v>
      </c>
      <c r="G48" s="138">
        <v>76.024798138999998</v>
      </c>
      <c r="H48" s="60">
        <f t="shared" si="0"/>
        <v>-0.32304905719178867</v>
      </c>
      <c r="I48" s="66">
        <f t="shared" si="1"/>
        <v>2.76388929863218E-3</v>
      </c>
      <c r="J48" s="138">
        <v>1639.5931674902997</v>
      </c>
      <c r="K48" s="89">
        <v>11.182095238100001</v>
      </c>
    </row>
    <row r="49" spans="1:11" x14ac:dyDescent="0.15">
      <c r="A49" s="24" t="s">
        <v>266</v>
      </c>
      <c r="B49" s="24" t="s">
        <v>267</v>
      </c>
      <c r="C49" s="24" t="s">
        <v>1863</v>
      </c>
      <c r="D49" s="24" t="s">
        <v>461</v>
      </c>
      <c r="E49" s="24" t="s">
        <v>2228</v>
      </c>
      <c r="F49" s="56">
        <v>50.099778740000005</v>
      </c>
      <c r="G49" s="138">
        <v>69.673766830000005</v>
      </c>
      <c r="H49" s="60">
        <f t="shared" si="0"/>
        <v>-0.28093770411121033</v>
      </c>
      <c r="I49" s="66">
        <f t="shared" si="1"/>
        <v>2.6905680400234788E-3</v>
      </c>
      <c r="J49" s="138">
        <v>87.658927319999989</v>
      </c>
      <c r="K49" s="89">
        <v>16.840619047600001</v>
      </c>
    </row>
    <row r="50" spans="1:11" x14ac:dyDescent="0.15">
      <c r="A50" s="24" t="s">
        <v>2043</v>
      </c>
      <c r="B50" s="24" t="s">
        <v>2044</v>
      </c>
      <c r="C50" s="24" t="s">
        <v>1867</v>
      </c>
      <c r="D50" s="24" t="s">
        <v>462</v>
      </c>
      <c r="E50" s="24" t="s">
        <v>463</v>
      </c>
      <c r="F50" s="56">
        <v>49.351460046999996</v>
      </c>
      <c r="G50" s="138">
        <v>24.920826699999999</v>
      </c>
      <c r="H50" s="60">
        <f t="shared" si="0"/>
        <v>0.9803299722396448</v>
      </c>
      <c r="I50" s="66">
        <f t="shared" si="1"/>
        <v>2.6503801907000954E-3</v>
      </c>
      <c r="J50" s="138">
        <v>633.09500000000003</v>
      </c>
      <c r="K50" s="89">
        <v>24.4581428571</v>
      </c>
    </row>
    <row r="51" spans="1:11" x14ac:dyDescent="0.15">
      <c r="A51" s="24" t="s">
        <v>214</v>
      </c>
      <c r="B51" s="24" t="s">
        <v>215</v>
      </c>
      <c r="C51" s="24" t="s">
        <v>1430</v>
      </c>
      <c r="D51" s="24" t="s">
        <v>461</v>
      </c>
      <c r="E51" s="24" t="s">
        <v>2228</v>
      </c>
      <c r="F51" s="56">
        <v>48.109202912000001</v>
      </c>
      <c r="G51" s="138">
        <v>41.895728376000001</v>
      </c>
      <c r="H51" s="60">
        <f t="shared" si="0"/>
        <v>0.14830806807405672</v>
      </c>
      <c r="I51" s="66">
        <f t="shared" si="1"/>
        <v>2.5836657774036243E-3</v>
      </c>
      <c r="J51" s="138">
        <v>1157.51706928</v>
      </c>
      <c r="K51" s="89">
        <v>27.422047619000001</v>
      </c>
    </row>
    <row r="52" spans="1:11" x14ac:dyDescent="0.15">
      <c r="A52" s="24" t="s">
        <v>816</v>
      </c>
      <c r="B52" s="24" t="s">
        <v>1417</v>
      </c>
      <c r="C52" s="24" t="s">
        <v>1430</v>
      </c>
      <c r="D52" s="24" t="s">
        <v>461</v>
      </c>
      <c r="E52" s="24" t="s">
        <v>463</v>
      </c>
      <c r="F52" s="56">
        <v>45.834232248999996</v>
      </c>
      <c r="G52" s="138">
        <v>15.958955559</v>
      </c>
      <c r="H52" s="60">
        <f t="shared" si="0"/>
        <v>1.8720070107064077</v>
      </c>
      <c r="I52" s="66">
        <f t="shared" si="1"/>
        <v>2.4614903205094039E-3</v>
      </c>
      <c r="J52" s="138">
        <v>109.00335537000001</v>
      </c>
      <c r="K52" s="89">
        <v>0.95014285710000002</v>
      </c>
    </row>
    <row r="53" spans="1:11" x14ac:dyDescent="0.15">
      <c r="A53" s="24" t="s">
        <v>363</v>
      </c>
      <c r="B53" s="24" t="s">
        <v>364</v>
      </c>
      <c r="C53" s="24" t="s">
        <v>1430</v>
      </c>
      <c r="D53" s="24" t="s">
        <v>461</v>
      </c>
      <c r="E53" s="24" t="s">
        <v>2228</v>
      </c>
      <c r="F53" s="56">
        <v>45.661436242000001</v>
      </c>
      <c r="G53" s="138">
        <v>58.627981867999999</v>
      </c>
      <c r="H53" s="60">
        <f t="shared" si="0"/>
        <v>-0.22116650126545334</v>
      </c>
      <c r="I53" s="66">
        <f t="shared" si="1"/>
        <v>2.4522104509057752E-3</v>
      </c>
      <c r="J53" s="138">
        <v>947.53965725519993</v>
      </c>
      <c r="K53" s="89">
        <v>25.7772857143</v>
      </c>
    </row>
    <row r="54" spans="1:11" x14ac:dyDescent="0.15">
      <c r="A54" s="24" t="s">
        <v>669</v>
      </c>
      <c r="B54" s="24" t="s">
        <v>670</v>
      </c>
      <c r="C54" s="24" t="s">
        <v>1430</v>
      </c>
      <c r="D54" s="24" t="s">
        <v>461</v>
      </c>
      <c r="E54" s="24" t="s">
        <v>2228</v>
      </c>
      <c r="F54" s="56">
        <v>45.106367207999995</v>
      </c>
      <c r="G54" s="138">
        <v>44.461874142999996</v>
      </c>
      <c r="H54" s="60">
        <f t="shared" si="0"/>
        <v>1.4495409323663555E-2</v>
      </c>
      <c r="I54" s="66">
        <f t="shared" si="1"/>
        <v>2.4224009180006979E-3</v>
      </c>
      <c r="J54" s="138">
        <v>331.11890451389996</v>
      </c>
      <c r="K54" s="89">
        <v>27.417714285700001</v>
      </c>
    </row>
    <row r="55" spans="1:11" x14ac:dyDescent="0.15">
      <c r="A55" s="24" t="s">
        <v>1131</v>
      </c>
      <c r="B55" s="24" t="s">
        <v>1365</v>
      </c>
      <c r="C55" s="24" t="s">
        <v>1867</v>
      </c>
      <c r="D55" s="24" t="s">
        <v>462</v>
      </c>
      <c r="E55" s="24" t="s">
        <v>463</v>
      </c>
      <c r="F55" s="56">
        <v>44.933258324000001</v>
      </c>
      <c r="G55" s="138">
        <v>14.72578584</v>
      </c>
      <c r="H55" s="60">
        <f t="shared" si="0"/>
        <v>2.051331780335059</v>
      </c>
      <c r="I55" s="66">
        <f t="shared" si="1"/>
        <v>2.4131042455911916E-3</v>
      </c>
      <c r="J55" s="138">
        <v>581.16</v>
      </c>
      <c r="K55" s="89">
        <v>12.067333333300001</v>
      </c>
    </row>
    <row r="56" spans="1:11" x14ac:dyDescent="0.15">
      <c r="A56" s="24" t="s">
        <v>1948</v>
      </c>
      <c r="B56" s="24" t="s">
        <v>1949</v>
      </c>
      <c r="C56" s="24" t="s">
        <v>1867</v>
      </c>
      <c r="D56" s="24" t="s">
        <v>462</v>
      </c>
      <c r="E56" s="24" t="s">
        <v>463</v>
      </c>
      <c r="F56" s="56">
        <v>43.444512883000002</v>
      </c>
      <c r="G56" s="138">
        <v>24.141722943000001</v>
      </c>
      <c r="H56" s="60">
        <f t="shared" si="0"/>
        <v>0.79956140601791348</v>
      </c>
      <c r="I56" s="66">
        <f t="shared" si="1"/>
        <v>2.3331523774587446E-3</v>
      </c>
      <c r="J56" s="138">
        <v>1198.6679999999999</v>
      </c>
      <c r="K56" s="89">
        <v>14.9551904762</v>
      </c>
    </row>
    <row r="57" spans="1:11" x14ac:dyDescent="0.15">
      <c r="A57" s="24" t="s">
        <v>361</v>
      </c>
      <c r="B57" s="24" t="s">
        <v>362</v>
      </c>
      <c r="C57" s="24" t="s">
        <v>1430</v>
      </c>
      <c r="D57" s="24" t="s">
        <v>461</v>
      </c>
      <c r="E57" s="24" t="s">
        <v>2228</v>
      </c>
      <c r="F57" s="56">
        <v>42.982758703000002</v>
      </c>
      <c r="G57" s="138">
        <v>39.596678255999997</v>
      </c>
      <c r="H57" s="60">
        <f t="shared" si="0"/>
        <v>8.5514255137977946E-2</v>
      </c>
      <c r="I57" s="66">
        <f t="shared" si="1"/>
        <v>2.3083542432094347E-3</v>
      </c>
      <c r="J57" s="138">
        <v>237.84184011689996</v>
      </c>
      <c r="K57" s="89">
        <v>28.060571428599999</v>
      </c>
    </row>
    <row r="58" spans="1:11" x14ac:dyDescent="0.15">
      <c r="A58" s="24" t="s">
        <v>1091</v>
      </c>
      <c r="B58" s="24" t="s">
        <v>501</v>
      </c>
      <c r="C58" s="24" t="s">
        <v>1863</v>
      </c>
      <c r="D58" s="24" t="s">
        <v>461</v>
      </c>
      <c r="E58" s="24" t="s">
        <v>2228</v>
      </c>
      <c r="F58" s="56">
        <v>42.15380785</v>
      </c>
      <c r="G58" s="138">
        <v>51.004470340000005</v>
      </c>
      <c r="H58" s="60">
        <f t="shared" si="0"/>
        <v>-0.1735271914599007</v>
      </c>
      <c r="I58" s="66">
        <f t="shared" si="1"/>
        <v>2.263836109039487E-3</v>
      </c>
      <c r="J58" s="138">
        <v>156.43110924000001</v>
      </c>
      <c r="K58" s="89">
        <v>12.7583809524</v>
      </c>
    </row>
    <row r="59" spans="1:11" x14ac:dyDescent="0.15">
      <c r="A59" s="24" t="s">
        <v>2015</v>
      </c>
      <c r="B59" s="24" t="s">
        <v>1280</v>
      </c>
      <c r="C59" s="24" t="s">
        <v>1866</v>
      </c>
      <c r="D59" s="24" t="s">
        <v>461</v>
      </c>
      <c r="E59" s="24" t="s">
        <v>463</v>
      </c>
      <c r="F59" s="56">
        <v>41.953534810000001</v>
      </c>
      <c r="G59" s="138">
        <v>40.210820499999997</v>
      </c>
      <c r="H59" s="60">
        <f t="shared" si="0"/>
        <v>4.3339436707092505E-2</v>
      </c>
      <c r="I59" s="66">
        <f t="shared" si="1"/>
        <v>2.2530806076330083E-3</v>
      </c>
      <c r="J59" s="138">
        <v>39.907355048500001</v>
      </c>
      <c r="K59" s="89">
        <v>28.589666666700001</v>
      </c>
    </row>
    <row r="60" spans="1:11" x14ac:dyDescent="0.15">
      <c r="A60" s="24" t="s">
        <v>517</v>
      </c>
      <c r="B60" s="24" t="s">
        <v>518</v>
      </c>
      <c r="C60" s="24" t="s">
        <v>1867</v>
      </c>
      <c r="D60" s="24" t="s">
        <v>462</v>
      </c>
      <c r="E60" s="24" t="s">
        <v>463</v>
      </c>
      <c r="F60" s="56">
        <v>39.574689868</v>
      </c>
      <c r="G60" s="138">
        <v>33.634854571999995</v>
      </c>
      <c r="H60" s="60">
        <f t="shared" si="0"/>
        <v>0.17659762087821651</v>
      </c>
      <c r="I60" s="66">
        <f t="shared" si="1"/>
        <v>2.1253266667157693E-3</v>
      </c>
      <c r="J60" s="138">
        <v>644.75599999999997</v>
      </c>
      <c r="K60" s="89">
        <v>6.9504285713999998</v>
      </c>
    </row>
    <row r="61" spans="1:11" x14ac:dyDescent="0.15">
      <c r="A61" s="24" t="s">
        <v>1070</v>
      </c>
      <c r="B61" s="24" t="s">
        <v>221</v>
      </c>
      <c r="C61" s="24" t="s">
        <v>1430</v>
      </c>
      <c r="D61" s="24" t="s">
        <v>461</v>
      </c>
      <c r="E61" s="24" t="s">
        <v>2228</v>
      </c>
      <c r="F61" s="56">
        <v>39.214048214000002</v>
      </c>
      <c r="G61" s="138">
        <v>44.651189557999999</v>
      </c>
      <c r="H61" s="60">
        <f t="shared" si="0"/>
        <v>-0.12176923835225895</v>
      </c>
      <c r="I61" s="66">
        <f t="shared" si="1"/>
        <v>2.1059586987814344E-3</v>
      </c>
      <c r="J61" s="138">
        <v>99.678212110000004</v>
      </c>
      <c r="K61" s="89">
        <v>10.8762857143</v>
      </c>
    </row>
    <row r="62" spans="1:11" x14ac:dyDescent="0.15">
      <c r="A62" s="24" t="s">
        <v>632</v>
      </c>
      <c r="B62" s="24" t="s">
        <v>633</v>
      </c>
      <c r="C62" s="24" t="s">
        <v>1865</v>
      </c>
      <c r="D62" s="24" t="s">
        <v>462</v>
      </c>
      <c r="E62" s="24" t="s">
        <v>463</v>
      </c>
      <c r="F62" s="56">
        <v>38.171523929999999</v>
      </c>
      <c r="G62" s="138">
        <v>32.371364403000001</v>
      </c>
      <c r="H62" s="60">
        <f t="shared" si="0"/>
        <v>0.17917562740921955</v>
      </c>
      <c r="I62" s="66">
        <f t="shared" si="1"/>
        <v>2.0499707764787107E-3</v>
      </c>
      <c r="J62" s="138">
        <v>56.022983597773141</v>
      </c>
      <c r="K62" s="89">
        <v>11.029666666700001</v>
      </c>
    </row>
    <row r="63" spans="1:11" x14ac:dyDescent="0.15">
      <c r="A63" s="24" t="s">
        <v>1135</v>
      </c>
      <c r="B63" s="24" t="s">
        <v>1284</v>
      </c>
      <c r="C63" s="24" t="s">
        <v>1868</v>
      </c>
      <c r="D63" s="24" t="s">
        <v>461</v>
      </c>
      <c r="E63" s="24" t="s">
        <v>463</v>
      </c>
      <c r="F63" s="56">
        <v>37.270513248999997</v>
      </c>
      <c r="G63" s="138">
        <v>31.950691302999999</v>
      </c>
      <c r="H63" s="60">
        <f t="shared" si="0"/>
        <v>0.16650099666233187</v>
      </c>
      <c r="I63" s="66">
        <f t="shared" si="1"/>
        <v>2.0015827276092879E-3</v>
      </c>
      <c r="J63" s="138">
        <v>4645.6233279999997</v>
      </c>
      <c r="K63" s="89">
        <v>12.6222380952</v>
      </c>
    </row>
    <row r="64" spans="1:11" x14ac:dyDescent="0.15">
      <c r="A64" s="24" t="s">
        <v>1963</v>
      </c>
      <c r="B64" s="24" t="s">
        <v>901</v>
      </c>
      <c r="C64" s="24" t="s">
        <v>1867</v>
      </c>
      <c r="D64" s="24" t="s">
        <v>462</v>
      </c>
      <c r="E64" s="24" t="s">
        <v>2228</v>
      </c>
      <c r="F64" s="56">
        <v>36.836038977999998</v>
      </c>
      <c r="G64" s="138">
        <v>43.267164479999998</v>
      </c>
      <c r="H64" s="60">
        <f t="shared" si="0"/>
        <v>-0.14863755411965474</v>
      </c>
      <c r="I64" s="66">
        <f t="shared" si="1"/>
        <v>1.9782496387780635E-3</v>
      </c>
      <c r="J64" s="138">
        <v>259.44099999999997</v>
      </c>
      <c r="K64" s="89">
        <v>17.516857142900001</v>
      </c>
    </row>
    <row r="65" spans="1:11" x14ac:dyDescent="0.15">
      <c r="A65" s="24" t="s">
        <v>81</v>
      </c>
      <c r="B65" s="24" t="s">
        <v>93</v>
      </c>
      <c r="C65" s="24" t="s">
        <v>1430</v>
      </c>
      <c r="D65" s="24" t="s">
        <v>461</v>
      </c>
      <c r="E65" s="24" t="s">
        <v>2228</v>
      </c>
      <c r="F65" s="56">
        <v>36.615755200000002</v>
      </c>
      <c r="G65" s="138">
        <v>32.124385830000001</v>
      </c>
      <c r="H65" s="60">
        <f t="shared" si="0"/>
        <v>0.13981183620966364</v>
      </c>
      <c r="I65" s="66">
        <f t="shared" si="1"/>
        <v>1.96641947689455E-3</v>
      </c>
      <c r="J65" s="138">
        <v>844.36</v>
      </c>
      <c r="K65" s="89">
        <v>40.859142857099997</v>
      </c>
    </row>
    <row r="66" spans="1:11" x14ac:dyDescent="0.15">
      <c r="A66" s="24" t="s">
        <v>1976</v>
      </c>
      <c r="B66" s="24" t="s">
        <v>797</v>
      </c>
      <c r="C66" s="24" t="s">
        <v>1867</v>
      </c>
      <c r="D66" s="24" t="s">
        <v>1728</v>
      </c>
      <c r="E66" s="24" t="s">
        <v>463</v>
      </c>
      <c r="F66" s="56">
        <v>35.872242039</v>
      </c>
      <c r="G66" s="138">
        <v>32.640987815999999</v>
      </c>
      <c r="H66" s="60">
        <f t="shared" si="0"/>
        <v>9.8993763338746099E-2</v>
      </c>
      <c r="I66" s="66">
        <f t="shared" si="1"/>
        <v>1.9264897047750924E-3</v>
      </c>
      <c r="J66" s="138">
        <v>3034.8119999999999</v>
      </c>
      <c r="K66" s="89">
        <v>13.1059047619</v>
      </c>
    </row>
    <row r="67" spans="1:11" x14ac:dyDescent="0.15">
      <c r="A67" s="24" t="s">
        <v>1981</v>
      </c>
      <c r="B67" s="24" t="s">
        <v>1348</v>
      </c>
      <c r="C67" s="24" t="s">
        <v>1867</v>
      </c>
      <c r="D67" s="24" t="s">
        <v>462</v>
      </c>
      <c r="E67" s="24" t="s">
        <v>463</v>
      </c>
      <c r="F67" s="56">
        <v>34.092740094999996</v>
      </c>
      <c r="G67" s="138">
        <v>34.588429716999997</v>
      </c>
      <c r="H67" s="60">
        <f t="shared" si="0"/>
        <v>-1.4331081984805261E-2</v>
      </c>
      <c r="I67" s="66">
        <f t="shared" si="1"/>
        <v>1.830922994140832E-3</v>
      </c>
      <c r="J67" s="138">
        <v>514.97299999999996</v>
      </c>
      <c r="K67" s="89">
        <v>15.2706190476</v>
      </c>
    </row>
    <row r="68" spans="1:11" x14ac:dyDescent="0.15">
      <c r="A68" s="24" t="s">
        <v>1421</v>
      </c>
      <c r="B68" s="24" t="s">
        <v>121</v>
      </c>
      <c r="C68" s="24" t="s">
        <v>1868</v>
      </c>
      <c r="D68" s="24" t="s">
        <v>461</v>
      </c>
      <c r="E68" s="24" t="s">
        <v>463</v>
      </c>
      <c r="F68" s="56">
        <v>34.070149608999998</v>
      </c>
      <c r="G68" s="138">
        <v>53.653630406999994</v>
      </c>
      <c r="H68" s="60">
        <f t="shared" si="0"/>
        <v>-0.36499824241986445</v>
      </c>
      <c r="I68" s="66">
        <f t="shared" si="1"/>
        <v>1.8297097903868667E-3</v>
      </c>
      <c r="J68" s="138">
        <v>1228.4513360000001</v>
      </c>
      <c r="K68" s="89">
        <v>21.434809523799998</v>
      </c>
    </row>
    <row r="69" spans="1:11" x14ac:dyDescent="0.15">
      <c r="A69" s="24" t="s">
        <v>1072</v>
      </c>
      <c r="B69" s="24" t="s">
        <v>1249</v>
      </c>
      <c r="C69" s="24" t="s">
        <v>1430</v>
      </c>
      <c r="D69" s="24" t="s">
        <v>461</v>
      </c>
      <c r="E69" s="24" t="s">
        <v>2228</v>
      </c>
      <c r="F69" s="56">
        <v>33.751900419999998</v>
      </c>
      <c r="G69" s="138">
        <v>27.10759569</v>
      </c>
      <c r="H69" s="60">
        <f t="shared" si="0"/>
        <v>0.24510859635002902</v>
      </c>
      <c r="I69" s="66">
        <f t="shared" si="1"/>
        <v>1.8126184754505168E-3</v>
      </c>
      <c r="J69" s="138">
        <v>234.4353883</v>
      </c>
      <c r="K69" s="89">
        <v>17.143809523800002</v>
      </c>
    </row>
    <row r="70" spans="1:11" x14ac:dyDescent="0.15">
      <c r="A70" s="24" t="s">
        <v>264</v>
      </c>
      <c r="B70" s="24" t="s">
        <v>1211</v>
      </c>
      <c r="C70" s="24" t="s">
        <v>1868</v>
      </c>
      <c r="D70" s="24" t="s">
        <v>461</v>
      </c>
      <c r="E70" s="24" t="s">
        <v>463</v>
      </c>
      <c r="F70" s="56">
        <v>33.081138793000001</v>
      </c>
      <c r="G70" s="138">
        <v>22.949527829999997</v>
      </c>
      <c r="H70" s="60">
        <f t="shared" si="0"/>
        <v>0.44147361279284336</v>
      </c>
      <c r="I70" s="66">
        <f t="shared" si="1"/>
        <v>1.7765957655410331E-3</v>
      </c>
      <c r="J70" s="138">
        <v>922.19966999999997</v>
      </c>
      <c r="K70" s="89">
        <v>23.605238095200001</v>
      </c>
    </row>
    <row r="71" spans="1:11" x14ac:dyDescent="0.15">
      <c r="A71" s="24" t="s">
        <v>617</v>
      </c>
      <c r="B71" s="24" t="s">
        <v>618</v>
      </c>
      <c r="C71" s="24" t="s">
        <v>629</v>
      </c>
      <c r="D71" s="24" t="s">
        <v>462</v>
      </c>
      <c r="E71" s="24" t="s">
        <v>463</v>
      </c>
      <c r="F71" s="56">
        <v>31.534418280000001</v>
      </c>
      <c r="G71" s="138">
        <v>34.3947535</v>
      </c>
      <c r="H71" s="60">
        <f t="shared" ref="H71:H134" si="2">IF(ISERROR(F71/G71-1),"",((F71/G71-1)))</f>
        <v>-8.3161963059278809E-2</v>
      </c>
      <c r="I71" s="66">
        <f t="shared" ref="I71:I134" si="3">F71/$F$863</f>
        <v>1.6935303931224538E-3</v>
      </c>
      <c r="J71" s="138">
        <v>24.401900000000001</v>
      </c>
      <c r="K71" s="89">
        <v>36.560285714300001</v>
      </c>
    </row>
    <row r="72" spans="1:11" x14ac:dyDescent="0.15">
      <c r="A72" s="24" t="s">
        <v>873</v>
      </c>
      <c r="B72" s="24" t="s">
        <v>302</v>
      </c>
      <c r="C72" s="24" t="s">
        <v>1430</v>
      </c>
      <c r="D72" s="24" t="s">
        <v>461</v>
      </c>
      <c r="E72" s="24" t="s">
        <v>2228</v>
      </c>
      <c r="F72" s="56">
        <v>30.387155311000001</v>
      </c>
      <c r="G72" s="138">
        <v>23.462104316000001</v>
      </c>
      <c r="H72" s="60">
        <f t="shared" si="2"/>
        <v>0.29515898922491179</v>
      </c>
      <c r="I72" s="66">
        <f t="shared" si="3"/>
        <v>1.6319175645725876E-3</v>
      </c>
      <c r="J72" s="138">
        <v>569.46238246000007</v>
      </c>
      <c r="K72" s="89">
        <v>18.643380952400001</v>
      </c>
    </row>
    <row r="73" spans="1:11" x14ac:dyDescent="0.15">
      <c r="A73" s="24" t="s">
        <v>43</v>
      </c>
      <c r="B73" s="24" t="s">
        <v>757</v>
      </c>
      <c r="C73" s="24" t="s">
        <v>1430</v>
      </c>
      <c r="D73" s="24" t="s">
        <v>461</v>
      </c>
      <c r="E73" s="24" t="s">
        <v>2228</v>
      </c>
      <c r="F73" s="56">
        <v>30.129186966999999</v>
      </c>
      <c r="G73" s="138">
        <v>27.695725366999998</v>
      </c>
      <c r="H73" s="60">
        <f t="shared" si="2"/>
        <v>8.7864158376567358E-2</v>
      </c>
      <c r="I73" s="66">
        <f t="shared" si="3"/>
        <v>1.6180635835938248E-3</v>
      </c>
      <c r="J73" s="138">
        <v>263.67636124619997</v>
      </c>
      <c r="K73" s="89">
        <v>37.0629047619</v>
      </c>
    </row>
    <row r="74" spans="1:11" x14ac:dyDescent="0.15">
      <c r="A74" s="24" t="s">
        <v>1958</v>
      </c>
      <c r="B74" s="24" t="s">
        <v>900</v>
      </c>
      <c r="C74" s="24" t="s">
        <v>1867</v>
      </c>
      <c r="D74" s="24" t="s">
        <v>462</v>
      </c>
      <c r="E74" s="24" t="s">
        <v>2228</v>
      </c>
      <c r="F74" s="56">
        <v>30.035852045000002</v>
      </c>
      <c r="G74" s="138">
        <v>21.242356399999998</v>
      </c>
      <c r="H74" s="60">
        <f t="shared" si="2"/>
        <v>0.41396046085546345</v>
      </c>
      <c r="I74" s="66">
        <f t="shared" si="3"/>
        <v>1.6130511072023717E-3</v>
      </c>
      <c r="J74" s="138">
        <v>161.28299999999999</v>
      </c>
      <c r="K74" s="89">
        <v>21.099619047600001</v>
      </c>
    </row>
    <row r="75" spans="1:11" x14ac:dyDescent="0.15">
      <c r="A75" s="24" t="s">
        <v>1985</v>
      </c>
      <c r="B75" s="24" t="s">
        <v>1337</v>
      </c>
      <c r="C75" s="24" t="s">
        <v>1867</v>
      </c>
      <c r="D75" s="24" t="s">
        <v>1728</v>
      </c>
      <c r="E75" s="24" t="s">
        <v>2228</v>
      </c>
      <c r="F75" s="56">
        <v>29.873887059999998</v>
      </c>
      <c r="G75" s="138">
        <v>9.9667932449999999</v>
      </c>
      <c r="H75" s="60">
        <f t="shared" si="2"/>
        <v>1.9973419058318189</v>
      </c>
      <c r="I75" s="66">
        <f t="shared" si="3"/>
        <v>1.6043529088629054E-3</v>
      </c>
      <c r="J75" s="138">
        <v>789.28300000000002</v>
      </c>
      <c r="K75" s="89">
        <v>24.625476190499999</v>
      </c>
    </row>
    <row r="76" spans="1:11" x14ac:dyDescent="0.15">
      <c r="A76" s="24" t="s">
        <v>1911</v>
      </c>
      <c r="B76" s="24" t="s">
        <v>644</v>
      </c>
      <c r="C76" s="24" t="s">
        <v>1863</v>
      </c>
      <c r="D76" s="24" t="s">
        <v>461</v>
      </c>
      <c r="E76" s="24" t="s">
        <v>2228</v>
      </c>
      <c r="F76" s="56">
        <v>29.316137879999999</v>
      </c>
      <c r="G76" s="138">
        <v>25.152561800000001</v>
      </c>
      <c r="H76" s="60">
        <f t="shared" si="2"/>
        <v>0.16553288341388739</v>
      </c>
      <c r="I76" s="66">
        <f t="shared" si="3"/>
        <v>1.5743994408876235E-3</v>
      </c>
      <c r="J76" s="138">
        <v>765.35621871000001</v>
      </c>
      <c r="K76" s="89">
        <v>12.625666666700001</v>
      </c>
    </row>
    <row r="77" spans="1:11" x14ac:dyDescent="0.15">
      <c r="A77" s="24" t="s">
        <v>979</v>
      </c>
      <c r="B77" s="24" t="s">
        <v>980</v>
      </c>
      <c r="C77" s="24" t="s">
        <v>1862</v>
      </c>
      <c r="D77" s="24" t="s">
        <v>461</v>
      </c>
      <c r="E77" s="24" t="s">
        <v>2228</v>
      </c>
      <c r="F77" s="56">
        <v>29.043454260000001</v>
      </c>
      <c r="G77" s="138">
        <v>29.195970095</v>
      </c>
      <c r="H77" s="60">
        <f t="shared" si="2"/>
        <v>-5.2238659823165001E-3</v>
      </c>
      <c r="I77" s="66">
        <f t="shared" si="3"/>
        <v>1.5597551879295932E-3</v>
      </c>
      <c r="J77" s="138">
        <v>462.34761483</v>
      </c>
      <c r="K77" s="89">
        <v>3.8861904761999999</v>
      </c>
    </row>
    <row r="78" spans="1:11" x14ac:dyDescent="0.15">
      <c r="A78" s="24" t="s">
        <v>1412</v>
      </c>
      <c r="B78" s="24" t="s">
        <v>1177</v>
      </c>
      <c r="C78" s="24" t="s">
        <v>1867</v>
      </c>
      <c r="D78" s="24" t="s">
        <v>1728</v>
      </c>
      <c r="E78" s="24" t="s">
        <v>463</v>
      </c>
      <c r="F78" s="56">
        <v>28.537852311999998</v>
      </c>
      <c r="G78" s="138">
        <v>20.128956484</v>
      </c>
      <c r="H78" s="60">
        <f t="shared" si="2"/>
        <v>0.417751205070368</v>
      </c>
      <c r="I78" s="66">
        <f t="shared" si="3"/>
        <v>1.5326022448133734E-3</v>
      </c>
      <c r="J78" s="138">
        <v>1388.4118304000001</v>
      </c>
      <c r="K78" s="89">
        <v>20.3382857143</v>
      </c>
    </row>
    <row r="79" spans="1:11" x14ac:dyDescent="0.15">
      <c r="A79" s="24" t="s">
        <v>667</v>
      </c>
      <c r="B79" s="24" t="s">
        <v>668</v>
      </c>
      <c r="C79" s="24" t="s">
        <v>1430</v>
      </c>
      <c r="D79" s="24" t="s">
        <v>461</v>
      </c>
      <c r="E79" s="24" t="s">
        <v>2228</v>
      </c>
      <c r="F79" s="56">
        <v>28.372710982999997</v>
      </c>
      <c r="G79" s="138">
        <v>21.424164704999999</v>
      </c>
      <c r="H79" s="60">
        <f t="shared" si="2"/>
        <v>0.32433219094783827</v>
      </c>
      <c r="I79" s="66">
        <f t="shared" si="3"/>
        <v>1.5237334634919972E-3</v>
      </c>
      <c r="J79" s="138">
        <v>281.94582726929997</v>
      </c>
      <c r="K79" s="89">
        <v>18.811904761899999</v>
      </c>
    </row>
    <row r="80" spans="1:11" x14ac:dyDescent="0.15">
      <c r="A80" s="24" t="s">
        <v>1156</v>
      </c>
      <c r="B80" s="24" t="s">
        <v>1305</v>
      </c>
      <c r="C80" s="24" t="s">
        <v>1868</v>
      </c>
      <c r="D80" s="24" t="s">
        <v>461</v>
      </c>
      <c r="E80" s="24" t="s">
        <v>463</v>
      </c>
      <c r="F80" s="56">
        <v>28.37064672</v>
      </c>
      <c r="G80" s="138">
        <v>12.438384567</v>
      </c>
      <c r="H80" s="60">
        <f t="shared" si="2"/>
        <v>1.2808948032744967</v>
      </c>
      <c r="I80" s="66">
        <f t="shared" si="3"/>
        <v>1.5236226039194863E-3</v>
      </c>
      <c r="J80" s="138">
        <v>507.38595400000003</v>
      </c>
      <c r="K80" s="89">
        <v>10.1075714286</v>
      </c>
    </row>
    <row r="81" spans="1:11" x14ac:dyDescent="0.15">
      <c r="A81" s="24" t="s">
        <v>822</v>
      </c>
      <c r="B81" s="24" t="s">
        <v>1187</v>
      </c>
      <c r="C81" s="24" t="s">
        <v>1867</v>
      </c>
      <c r="D81" s="24" t="s">
        <v>462</v>
      </c>
      <c r="E81" s="24" t="s">
        <v>463</v>
      </c>
      <c r="F81" s="56">
        <v>26.595816763999998</v>
      </c>
      <c r="G81" s="138">
        <v>31.822274019000002</v>
      </c>
      <c r="H81" s="60">
        <f t="shared" si="2"/>
        <v>-0.16423896205153232</v>
      </c>
      <c r="I81" s="66">
        <f t="shared" si="3"/>
        <v>1.4283067986167926E-3</v>
      </c>
      <c r="J81" s="138">
        <v>239.5756384</v>
      </c>
      <c r="K81" s="89">
        <v>12.433857142900001</v>
      </c>
    </row>
    <row r="82" spans="1:11" x14ac:dyDescent="0.15">
      <c r="A82" s="24" t="s">
        <v>484</v>
      </c>
      <c r="B82" s="24" t="s">
        <v>485</v>
      </c>
      <c r="C82" s="24" t="s">
        <v>1868</v>
      </c>
      <c r="D82" s="24" t="s">
        <v>461</v>
      </c>
      <c r="E82" s="24" t="s">
        <v>463</v>
      </c>
      <c r="F82" s="56">
        <v>25.942629610000001</v>
      </c>
      <c r="G82" s="138">
        <v>11.042364782</v>
      </c>
      <c r="H82" s="60">
        <f t="shared" si="2"/>
        <v>1.3493726318739903</v>
      </c>
      <c r="I82" s="66">
        <f t="shared" si="3"/>
        <v>1.393227911545718E-3</v>
      </c>
      <c r="J82" s="138">
        <v>1131.4392889999999</v>
      </c>
      <c r="K82" s="89">
        <v>32.747047619</v>
      </c>
    </row>
    <row r="83" spans="1:11" x14ac:dyDescent="0.15">
      <c r="A83" s="24" t="s">
        <v>1998</v>
      </c>
      <c r="B83" s="24" t="s">
        <v>1308</v>
      </c>
      <c r="C83" s="24" t="s">
        <v>1868</v>
      </c>
      <c r="D83" s="24" t="s">
        <v>461</v>
      </c>
      <c r="E83" s="24" t="s">
        <v>2228</v>
      </c>
      <c r="F83" s="56">
        <v>25.743621124000001</v>
      </c>
      <c r="G83" s="138">
        <v>41.880726762000002</v>
      </c>
      <c r="H83" s="60">
        <f t="shared" si="2"/>
        <v>-0.38531102217265767</v>
      </c>
      <c r="I83" s="66">
        <f t="shared" si="3"/>
        <v>1.3825403219876115E-3</v>
      </c>
      <c r="J83" s="138">
        <v>1298.83152</v>
      </c>
      <c r="K83" s="89">
        <v>1.5890952381000001</v>
      </c>
    </row>
    <row r="84" spans="1:11" x14ac:dyDescent="0.15">
      <c r="A84" s="24" t="s">
        <v>2034</v>
      </c>
      <c r="B84" s="24" t="s">
        <v>2035</v>
      </c>
      <c r="C84" s="24" t="s">
        <v>1867</v>
      </c>
      <c r="D84" s="24" t="s">
        <v>462</v>
      </c>
      <c r="E84" s="24" t="s">
        <v>463</v>
      </c>
      <c r="F84" s="56">
        <v>25.257268735</v>
      </c>
      <c r="G84" s="138">
        <v>8.1609759349999997</v>
      </c>
      <c r="H84" s="60">
        <f t="shared" si="2"/>
        <v>2.0948833737738499</v>
      </c>
      <c r="I84" s="66">
        <f t="shared" si="3"/>
        <v>1.356421160846732E-3</v>
      </c>
      <c r="J84" s="138">
        <v>905.76911040000005</v>
      </c>
      <c r="K84" s="89">
        <v>28.400047618999999</v>
      </c>
    </row>
    <row r="85" spans="1:11" x14ac:dyDescent="0.15">
      <c r="A85" s="24" t="s">
        <v>874</v>
      </c>
      <c r="B85" s="24" t="s">
        <v>296</v>
      </c>
      <c r="C85" s="24" t="s">
        <v>1430</v>
      </c>
      <c r="D85" s="24" t="s">
        <v>461</v>
      </c>
      <c r="E85" s="24" t="s">
        <v>2228</v>
      </c>
      <c r="F85" s="56">
        <v>25.080431232999999</v>
      </c>
      <c r="G85" s="138">
        <v>14.755893634</v>
      </c>
      <c r="H85" s="60">
        <f t="shared" si="2"/>
        <v>0.69968907712987116</v>
      </c>
      <c r="I85" s="66">
        <f t="shared" si="3"/>
        <v>1.3469242460274473E-3</v>
      </c>
      <c r="J85" s="138">
        <v>760.0462130599999</v>
      </c>
      <c r="K85" s="89">
        <v>8.0097619047999995</v>
      </c>
    </row>
    <row r="86" spans="1:11" x14ac:dyDescent="0.15">
      <c r="A86" s="24" t="s">
        <v>1893</v>
      </c>
      <c r="B86" s="24" t="s">
        <v>1894</v>
      </c>
      <c r="C86" s="24" t="s">
        <v>1430</v>
      </c>
      <c r="D86" s="24" t="s">
        <v>461</v>
      </c>
      <c r="E86" s="24" t="s">
        <v>2228</v>
      </c>
      <c r="F86" s="56">
        <v>24.266026230000001</v>
      </c>
      <c r="G86" s="138">
        <v>29.253184019999999</v>
      </c>
      <c r="H86" s="60">
        <f t="shared" si="2"/>
        <v>-0.17048256308066656</v>
      </c>
      <c r="I86" s="66">
        <f t="shared" si="3"/>
        <v>1.3031872849506604E-3</v>
      </c>
      <c r="J86" s="138">
        <v>183.9297850296</v>
      </c>
      <c r="K86" s="89">
        <v>16.8692380952</v>
      </c>
    </row>
    <row r="87" spans="1:11" x14ac:dyDescent="0.15">
      <c r="A87" s="24" t="s">
        <v>1117</v>
      </c>
      <c r="B87" s="24" t="s">
        <v>118</v>
      </c>
      <c r="C87" s="24" t="s">
        <v>1865</v>
      </c>
      <c r="D87" s="24" t="s">
        <v>462</v>
      </c>
      <c r="E87" s="24" t="s">
        <v>463</v>
      </c>
      <c r="F87" s="56">
        <v>23.502781649999999</v>
      </c>
      <c r="G87" s="138">
        <v>33.6500597</v>
      </c>
      <c r="H87" s="60">
        <f t="shared" si="2"/>
        <v>-0.30155304746755029</v>
      </c>
      <c r="I87" s="66">
        <f t="shared" si="3"/>
        <v>1.2621978529548346E-3</v>
      </c>
      <c r="J87" s="138">
        <v>267.08030915000001</v>
      </c>
      <c r="K87" s="89">
        <v>9.1027142856999994</v>
      </c>
    </row>
    <row r="88" spans="1:11" x14ac:dyDescent="0.15">
      <c r="A88" s="24" t="s">
        <v>44</v>
      </c>
      <c r="B88" s="24" t="s">
        <v>1418</v>
      </c>
      <c r="C88" s="24" t="s">
        <v>1430</v>
      </c>
      <c r="D88" s="24" t="s">
        <v>461</v>
      </c>
      <c r="E88" s="24" t="s">
        <v>2228</v>
      </c>
      <c r="F88" s="56">
        <v>23.283114736000002</v>
      </c>
      <c r="G88" s="138">
        <v>9.8071224829999988</v>
      </c>
      <c r="H88" s="60">
        <f t="shared" si="2"/>
        <v>1.3741025745686106</v>
      </c>
      <c r="I88" s="66">
        <f t="shared" si="3"/>
        <v>1.2504008192528256E-3</v>
      </c>
      <c r="J88" s="138">
        <v>715.91918411999995</v>
      </c>
      <c r="K88" s="89">
        <v>22.237857142900001</v>
      </c>
    </row>
    <row r="89" spans="1:11" x14ac:dyDescent="0.15">
      <c r="A89" s="24" t="s">
        <v>1139</v>
      </c>
      <c r="B89" s="24" t="s">
        <v>1288</v>
      </c>
      <c r="C89" s="24" t="s">
        <v>1868</v>
      </c>
      <c r="D89" s="24" t="s">
        <v>461</v>
      </c>
      <c r="E89" s="24" t="s">
        <v>463</v>
      </c>
      <c r="F89" s="56">
        <v>22.818704703000002</v>
      </c>
      <c r="G89" s="138">
        <v>50.056592432999999</v>
      </c>
      <c r="H89" s="60">
        <f t="shared" si="2"/>
        <v>-0.54414186835545197</v>
      </c>
      <c r="I89" s="66">
        <f t="shared" si="3"/>
        <v>1.2254600545691999E-3</v>
      </c>
      <c r="J89" s="138">
        <v>219.622434</v>
      </c>
      <c r="K89" s="89">
        <v>11.247</v>
      </c>
    </row>
    <row r="90" spans="1:11" x14ac:dyDescent="0.15">
      <c r="A90" s="24" t="s">
        <v>1959</v>
      </c>
      <c r="B90" s="24" t="s">
        <v>906</v>
      </c>
      <c r="C90" s="24" t="s">
        <v>1867</v>
      </c>
      <c r="D90" s="24" t="s">
        <v>462</v>
      </c>
      <c r="E90" s="24" t="s">
        <v>2228</v>
      </c>
      <c r="F90" s="56">
        <v>22.587010637999999</v>
      </c>
      <c r="G90" s="138">
        <v>22.293788170000003</v>
      </c>
      <c r="H90" s="60">
        <f t="shared" si="2"/>
        <v>1.3152653365325229E-2</v>
      </c>
      <c r="I90" s="66">
        <f t="shared" si="3"/>
        <v>1.2130171124638605E-3</v>
      </c>
      <c r="J90" s="138">
        <v>169.81899999999999</v>
      </c>
      <c r="K90" s="89">
        <v>16.547523809499999</v>
      </c>
    </row>
    <row r="91" spans="1:11" x14ac:dyDescent="0.15">
      <c r="A91" s="24" t="s">
        <v>1094</v>
      </c>
      <c r="B91" s="24" t="s">
        <v>500</v>
      </c>
      <c r="C91" s="24" t="s">
        <v>1863</v>
      </c>
      <c r="D91" s="24" t="s">
        <v>461</v>
      </c>
      <c r="E91" s="24" t="s">
        <v>2228</v>
      </c>
      <c r="F91" s="56">
        <v>22.422921110000001</v>
      </c>
      <c r="G91" s="138">
        <v>17.363410239999997</v>
      </c>
      <c r="H91" s="60">
        <f t="shared" si="2"/>
        <v>0.29138923748656453</v>
      </c>
      <c r="I91" s="66">
        <f t="shared" si="3"/>
        <v>1.2042048172633062E-3</v>
      </c>
      <c r="J91" s="138">
        <v>38.759531969999998</v>
      </c>
      <c r="K91" s="89">
        <v>18.963428571400001</v>
      </c>
    </row>
    <row r="92" spans="1:11" x14ac:dyDescent="0.15">
      <c r="A92" s="24" t="s">
        <v>150</v>
      </c>
      <c r="B92" s="24" t="s">
        <v>151</v>
      </c>
      <c r="C92" s="24" t="s">
        <v>1861</v>
      </c>
      <c r="D92" s="24" t="s">
        <v>461</v>
      </c>
      <c r="E92" s="24" t="s">
        <v>2228</v>
      </c>
      <c r="F92" s="56">
        <v>21.846615889999999</v>
      </c>
      <c r="G92" s="138">
        <v>12.147560739999999</v>
      </c>
      <c r="H92" s="60">
        <f t="shared" si="2"/>
        <v>0.79843643984117252</v>
      </c>
      <c r="I92" s="66">
        <f t="shared" si="3"/>
        <v>1.1732548121888787E-3</v>
      </c>
      <c r="J92" s="138">
        <v>158.7571959</v>
      </c>
      <c r="K92" s="89">
        <v>12.172380952399999</v>
      </c>
    </row>
    <row r="93" spans="1:11" x14ac:dyDescent="0.15">
      <c r="A93" s="24" t="s">
        <v>174</v>
      </c>
      <c r="B93" s="24" t="s">
        <v>175</v>
      </c>
      <c r="C93" s="24" t="s">
        <v>1869</v>
      </c>
      <c r="D93" s="24" t="s">
        <v>462</v>
      </c>
      <c r="E93" s="24" t="s">
        <v>463</v>
      </c>
      <c r="F93" s="56">
        <v>21.545491788</v>
      </c>
      <c r="G93" s="138">
        <v>20.815446665</v>
      </c>
      <c r="H93" s="60">
        <f t="shared" si="2"/>
        <v>3.5072277561428944E-2</v>
      </c>
      <c r="I93" s="66">
        <f t="shared" si="3"/>
        <v>1.1570831861797781E-3</v>
      </c>
      <c r="J93" s="138">
        <v>777.68150000000003</v>
      </c>
      <c r="K93" s="89">
        <v>10.057142857100001</v>
      </c>
    </row>
    <row r="94" spans="1:11" x14ac:dyDescent="0.15">
      <c r="A94" s="24" t="s">
        <v>747</v>
      </c>
      <c r="B94" s="24" t="s">
        <v>748</v>
      </c>
      <c r="C94" s="24" t="s">
        <v>1430</v>
      </c>
      <c r="D94" s="24" t="s">
        <v>461</v>
      </c>
      <c r="E94" s="24" t="s">
        <v>463</v>
      </c>
      <c r="F94" s="56">
        <v>21.353877923999999</v>
      </c>
      <c r="G94" s="138">
        <v>40.717291817000003</v>
      </c>
      <c r="H94" s="60">
        <f t="shared" si="2"/>
        <v>-0.47555750957178167</v>
      </c>
      <c r="I94" s="66">
        <f t="shared" si="3"/>
        <v>1.1467927188070712E-3</v>
      </c>
      <c r="J94" s="138">
        <v>459.52224526499998</v>
      </c>
      <c r="K94" s="89">
        <v>35.240809523800003</v>
      </c>
    </row>
    <row r="95" spans="1:11" x14ac:dyDescent="0.15">
      <c r="A95" s="24" t="s">
        <v>1922</v>
      </c>
      <c r="B95" s="24" t="s">
        <v>1923</v>
      </c>
      <c r="C95" s="24" t="s">
        <v>1868</v>
      </c>
      <c r="D95" s="24" t="s">
        <v>461</v>
      </c>
      <c r="E95" s="24" t="s">
        <v>463</v>
      </c>
      <c r="F95" s="56">
        <v>21.199847975000001</v>
      </c>
      <c r="G95" s="138">
        <v>28.495863839999998</v>
      </c>
      <c r="H95" s="60">
        <f t="shared" si="2"/>
        <v>-0.25603771501597683</v>
      </c>
      <c r="I95" s="66">
        <f t="shared" si="3"/>
        <v>1.1385206651491782E-3</v>
      </c>
      <c r="J95" s="138">
        <v>81.335037</v>
      </c>
      <c r="K95" s="89">
        <v>12.7284761905</v>
      </c>
    </row>
    <row r="96" spans="1:11" x14ac:dyDescent="0.15">
      <c r="A96" s="24" t="s">
        <v>875</v>
      </c>
      <c r="B96" s="24" t="s">
        <v>299</v>
      </c>
      <c r="C96" s="24" t="s">
        <v>1430</v>
      </c>
      <c r="D96" s="24" t="s">
        <v>461</v>
      </c>
      <c r="E96" s="24" t="s">
        <v>2228</v>
      </c>
      <c r="F96" s="56">
        <v>21.090509752999999</v>
      </c>
      <c r="G96" s="138">
        <v>13.321012679999999</v>
      </c>
      <c r="H96" s="60">
        <f t="shared" si="2"/>
        <v>0.58325123319378158</v>
      </c>
      <c r="I96" s="66">
        <f t="shared" si="3"/>
        <v>1.1326487444927439E-3</v>
      </c>
      <c r="J96" s="138">
        <v>375.04866605000001</v>
      </c>
      <c r="K96" s="89">
        <v>12.2352380952</v>
      </c>
    </row>
    <row r="97" spans="1:11" x14ac:dyDescent="0.15">
      <c r="A97" s="24" t="s">
        <v>1338</v>
      </c>
      <c r="B97" s="24" t="s">
        <v>1339</v>
      </c>
      <c r="C97" s="24" t="s">
        <v>1867</v>
      </c>
      <c r="D97" s="24" t="s">
        <v>462</v>
      </c>
      <c r="E97" s="24" t="s">
        <v>463</v>
      </c>
      <c r="F97" s="56">
        <v>20.997621028999998</v>
      </c>
      <c r="G97" s="138">
        <v>10.629185259</v>
      </c>
      <c r="H97" s="60">
        <f t="shared" si="2"/>
        <v>0.97546853473278028</v>
      </c>
      <c r="I97" s="66">
        <f t="shared" si="3"/>
        <v>1.1276602308034924E-3</v>
      </c>
      <c r="J97" s="138">
        <v>55.655999999999999</v>
      </c>
      <c r="K97" s="89">
        <v>30.660666666699999</v>
      </c>
    </row>
    <row r="98" spans="1:11" x14ac:dyDescent="0.15">
      <c r="A98" s="24" t="s">
        <v>2060</v>
      </c>
      <c r="B98" s="24" t="s">
        <v>2061</v>
      </c>
      <c r="C98" s="24" t="s">
        <v>1867</v>
      </c>
      <c r="D98" s="24" t="s">
        <v>462</v>
      </c>
      <c r="E98" s="24" t="s">
        <v>463</v>
      </c>
      <c r="F98" s="56">
        <v>20.763995618999999</v>
      </c>
      <c r="G98" s="138">
        <v>10.669204312000002</v>
      </c>
      <c r="H98" s="60">
        <f t="shared" si="2"/>
        <v>0.94616158916799975</v>
      </c>
      <c r="I98" s="66">
        <f t="shared" si="3"/>
        <v>1.1151135673791784E-3</v>
      </c>
      <c r="J98" s="138">
        <v>736.53896960000009</v>
      </c>
      <c r="K98" s="89">
        <v>28.532952381000001</v>
      </c>
    </row>
    <row r="99" spans="1:11" x14ac:dyDescent="0.15">
      <c r="A99" s="24" t="s">
        <v>45</v>
      </c>
      <c r="B99" s="24" t="s">
        <v>805</v>
      </c>
      <c r="C99" s="24" t="s">
        <v>1865</v>
      </c>
      <c r="D99" s="24" t="s">
        <v>462</v>
      </c>
      <c r="E99" s="24" t="s">
        <v>463</v>
      </c>
      <c r="F99" s="56">
        <v>20.726557885999998</v>
      </c>
      <c r="G99" s="138">
        <v>38.103455984999997</v>
      </c>
      <c r="H99" s="60">
        <f t="shared" si="2"/>
        <v>-0.456045197208376</v>
      </c>
      <c r="I99" s="66">
        <f t="shared" si="3"/>
        <v>1.1131030042502775E-3</v>
      </c>
      <c r="J99" s="138">
        <v>154.51462496000002</v>
      </c>
      <c r="K99" s="89">
        <v>9.0289523809999999</v>
      </c>
    </row>
    <row r="100" spans="1:11" x14ac:dyDescent="0.15">
      <c r="A100" s="24" t="s">
        <v>1102</v>
      </c>
      <c r="B100" s="24" t="s">
        <v>506</v>
      </c>
      <c r="C100" s="24" t="s">
        <v>1863</v>
      </c>
      <c r="D100" s="24" t="s">
        <v>461</v>
      </c>
      <c r="E100" s="24" t="s">
        <v>2228</v>
      </c>
      <c r="F100" s="56">
        <v>20.636656300000002</v>
      </c>
      <c r="G100" s="138">
        <v>53.255801179999999</v>
      </c>
      <c r="H100" s="60">
        <f t="shared" si="2"/>
        <v>-0.6124993739132778</v>
      </c>
      <c r="I100" s="66">
        <f t="shared" si="3"/>
        <v>1.1082749123879499E-3</v>
      </c>
      <c r="J100" s="138">
        <v>154.81035297</v>
      </c>
      <c r="K100" s="89">
        <v>16.021047619000001</v>
      </c>
    </row>
    <row r="101" spans="1:11" x14ac:dyDescent="0.15">
      <c r="A101" s="24" t="s">
        <v>1138</v>
      </c>
      <c r="B101" s="24" t="s">
        <v>1287</v>
      </c>
      <c r="C101" s="24" t="s">
        <v>1868</v>
      </c>
      <c r="D101" s="24" t="s">
        <v>461</v>
      </c>
      <c r="E101" s="24" t="s">
        <v>463</v>
      </c>
      <c r="F101" s="56">
        <v>20.317163908000001</v>
      </c>
      <c r="G101" s="138">
        <v>19.882914360000001</v>
      </c>
      <c r="H101" s="60">
        <f t="shared" si="2"/>
        <v>2.1840336891135737E-2</v>
      </c>
      <c r="I101" s="66">
        <f t="shared" si="3"/>
        <v>1.0911168322413896E-3</v>
      </c>
      <c r="J101" s="138">
        <v>449.54409600000002</v>
      </c>
      <c r="K101" s="89">
        <v>14.694285714299999</v>
      </c>
    </row>
    <row r="102" spans="1:11" x14ac:dyDescent="0.15">
      <c r="A102" s="24" t="s">
        <v>881</v>
      </c>
      <c r="B102" s="24" t="s">
        <v>303</v>
      </c>
      <c r="C102" s="24" t="s">
        <v>1430</v>
      </c>
      <c r="D102" s="24" t="s">
        <v>461</v>
      </c>
      <c r="E102" s="24" t="s">
        <v>2228</v>
      </c>
      <c r="F102" s="56">
        <v>19.979649511000002</v>
      </c>
      <c r="G102" s="138">
        <v>12.916299265000001</v>
      </c>
      <c r="H102" s="60">
        <f t="shared" si="2"/>
        <v>0.54685557380510263</v>
      </c>
      <c r="I102" s="66">
        <f t="shared" si="3"/>
        <v>1.072990894912829E-3</v>
      </c>
      <c r="J102" s="138">
        <v>573.66017945999999</v>
      </c>
      <c r="K102" s="89">
        <v>44.596904761899999</v>
      </c>
    </row>
    <row r="103" spans="1:11" x14ac:dyDescent="0.15">
      <c r="A103" s="24" t="s">
        <v>62</v>
      </c>
      <c r="B103" s="24" t="s">
        <v>2062</v>
      </c>
      <c r="C103" s="24" t="s">
        <v>1867</v>
      </c>
      <c r="D103" s="24" t="s">
        <v>1728</v>
      </c>
      <c r="E103" s="24" t="s">
        <v>463</v>
      </c>
      <c r="F103" s="56">
        <v>19.707606791</v>
      </c>
      <c r="G103" s="138">
        <v>25.86071574</v>
      </c>
      <c r="H103" s="60">
        <f t="shared" si="2"/>
        <v>-0.23793266245460842</v>
      </c>
      <c r="I103" s="66">
        <f t="shared" si="3"/>
        <v>1.0583810609702158E-3</v>
      </c>
      <c r="J103" s="138">
        <v>434.65</v>
      </c>
      <c r="K103" s="89">
        <v>31.357333333300001</v>
      </c>
    </row>
    <row r="104" spans="1:11" x14ac:dyDescent="0.15">
      <c r="A104" s="24" t="s">
        <v>82</v>
      </c>
      <c r="B104" s="24" t="s">
        <v>94</v>
      </c>
      <c r="C104" s="24" t="s">
        <v>1430</v>
      </c>
      <c r="D104" s="24" t="s">
        <v>461</v>
      </c>
      <c r="E104" s="24" t="s">
        <v>2228</v>
      </c>
      <c r="F104" s="56">
        <v>19.20170791</v>
      </c>
      <c r="G104" s="138">
        <v>15.10125143</v>
      </c>
      <c r="H104" s="60">
        <f t="shared" si="2"/>
        <v>0.2715309058330142</v>
      </c>
      <c r="I104" s="66">
        <f t="shared" si="3"/>
        <v>1.0312121713077255E-3</v>
      </c>
      <c r="J104" s="138">
        <v>260.34641207609997</v>
      </c>
      <c r="K104" s="89">
        <v>22.454285714299999</v>
      </c>
    </row>
    <row r="105" spans="1:11" x14ac:dyDescent="0.15">
      <c r="A105" s="24" t="s">
        <v>69</v>
      </c>
      <c r="B105" s="24" t="s">
        <v>70</v>
      </c>
      <c r="C105" s="24" t="s">
        <v>1867</v>
      </c>
      <c r="D105" s="24" t="s">
        <v>1728</v>
      </c>
      <c r="E105" s="24" t="s">
        <v>463</v>
      </c>
      <c r="F105" s="56">
        <v>18.68502252</v>
      </c>
      <c r="G105" s="138">
        <v>12.666275220000001</v>
      </c>
      <c r="H105" s="60">
        <f t="shared" si="2"/>
        <v>0.47517894530638505</v>
      </c>
      <c r="I105" s="66">
        <f t="shared" si="3"/>
        <v>1.0034640009156845E-3</v>
      </c>
      <c r="J105" s="138">
        <v>337.83532160000004</v>
      </c>
      <c r="K105" s="89">
        <v>14.2976190476</v>
      </c>
    </row>
    <row r="106" spans="1:11" x14ac:dyDescent="0.15">
      <c r="A106" s="24" t="s">
        <v>601</v>
      </c>
      <c r="B106" s="24" t="s">
        <v>602</v>
      </c>
      <c r="C106" s="24" t="s">
        <v>1862</v>
      </c>
      <c r="D106" s="24" t="s">
        <v>461</v>
      </c>
      <c r="E106" s="24" t="s">
        <v>2228</v>
      </c>
      <c r="F106" s="56">
        <v>18.162551420000003</v>
      </c>
      <c r="G106" s="138">
        <v>2.0688054399999998</v>
      </c>
      <c r="H106" s="60">
        <f t="shared" si="2"/>
        <v>7.7792457757651707</v>
      </c>
      <c r="I106" s="66">
        <f t="shared" si="3"/>
        <v>9.754051136541018E-4</v>
      </c>
      <c r="J106" s="138">
        <v>49.333751740000004</v>
      </c>
      <c r="K106" s="89">
        <v>12.569952381</v>
      </c>
    </row>
    <row r="107" spans="1:11" x14ac:dyDescent="0.15">
      <c r="A107" s="24" t="s">
        <v>167</v>
      </c>
      <c r="B107" s="24" t="s">
        <v>168</v>
      </c>
      <c r="C107" s="24" t="s">
        <v>1863</v>
      </c>
      <c r="D107" s="24" t="s">
        <v>462</v>
      </c>
      <c r="E107" s="24" t="s">
        <v>2228</v>
      </c>
      <c r="F107" s="56">
        <v>18.05439539</v>
      </c>
      <c r="G107" s="138">
        <v>9.371198119999999</v>
      </c>
      <c r="H107" s="60">
        <f t="shared" si="2"/>
        <v>0.92658346977728834</v>
      </c>
      <c r="I107" s="66">
        <f t="shared" si="3"/>
        <v>9.6959668166153709E-4</v>
      </c>
      <c r="J107" s="138">
        <v>70.571663959999995</v>
      </c>
      <c r="K107" s="89">
        <v>15.2005238095</v>
      </c>
    </row>
    <row r="108" spans="1:11" x14ac:dyDescent="0.15">
      <c r="A108" s="24" t="s">
        <v>2072</v>
      </c>
      <c r="B108" s="24" t="s">
        <v>1174</v>
      </c>
      <c r="C108" s="24" t="s">
        <v>1867</v>
      </c>
      <c r="D108" s="24" t="s">
        <v>462</v>
      </c>
      <c r="E108" s="24" t="s">
        <v>463</v>
      </c>
      <c r="F108" s="56">
        <v>18.05239001</v>
      </c>
      <c r="G108" s="138">
        <v>6.2570217929999998</v>
      </c>
      <c r="H108" s="60">
        <f t="shared" si="2"/>
        <v>1.8851409835580224</v>
      </c>
      <c r="I108" s="66">
        <f t="shared" si="3"/>
        <v>9.6948898435285022E-4</v>
      </c>
      <c r="J108" s="138">
        <v>473.83008960000001</v>
      </c>
      <c r="K108" s="89">
        <v>29.7948571429</v>
      </c>
    </row>
    <row r="109" spans="1:11" x14ac:dyDescent="0.15">
      <c r="A109" s="24" t="s">
        <v>311</v>
      </c>
      <c r="B109" s="24" t="s">
        <v>319</v>
      </c>
      <c r="C109" s="24" t="s">
        <v>1430</v>
      </c>
      <c r="D109" s="24" t="s">
        <v>461</v>
      </c>
      <c r="E109" s="24" t="s">
        <v>2228</v>
      </c>
      <c r="F109" s="56">
        <v>17.74301255</v>
      </c>
      <c r="G109" s="138">
        <v>14.955144800000001</v>
      </c>
      <c r="H109" s="60">
        <f t="shared" si="2"/>
        <v>0.18641529636008602</v>
      </c>
      <c r="I109" s="66">
        <f t="shared" si="3"/>
        <v>9.5287411843698454E-4</v>
      </c>
      <c r="J109" s="138">
        <v>99.769733053799996</v>
      </c>
      <c r="K109" s="89">
        <v>72.079761904799994</v>
      </c>
    </row>
    <row r="110" spans="1:11" x14ac:dyDescent="0.15">
      <c r="A110" s="24" t="s">
        <v>1088</v>
      </c>
      <c r="B110" s="24" t="s">
        <v>234</v>
      </c>
      <c r="C110" s="24" t="s">
        <v>1430</v>
      </c>
      <c r="D110" s="24" t="s">
        <v>461</v>
      </c>
      <c r="E110" s="24" t="s">
        <v>463</v>
      </c>
      <c r="F110" s="56">
        <v>17.556969894000002</v>
      </c>
      <c r="G110" s="138">
        <v>15.618054895</v>
      </c>
      <c r="H110" s="60">
        <f t="shared" si="2"/>
        <v>0.12414574106924992</v>
      </c>
      <c r="I110" s="66">
        <f t="shared" si="3"/>
        <v>9.4288284827764098E-4</v>
      </c>
      <c r="J110" s="138">
        <v>295.51946841</v>
      </c>
      <c r="K110" s="89">
        <v>32.469190476199998</v>
      </c>
    </row>
    <row r="111" spans="1:11" x14ac:dyDescent="0.15">
      <c r="A111" s="24" t="s">
        <v>1669</v>
      </c>
      <c r="B111" s="24" t="s">
        <v>1670</v>
      </c>
      <c r="C111" s="24" t="s">
        <v>1867</v>
      </c>
      <c r="D111" s="24" t="s">
        <v>1728</v>
      </c>
      <c r="E111" s="24" t="s">
        <v>2228</v>
      </c>
      <c r="F111" s="56">
        <v>17.35055427</v>
      </c>
      <c r="G111" s="138">
        <v>9.43591084</v>
      </c>
      <c r="H111" s="60">
        <f t="shared" si="2"/>
        <v>0.83877895459215668</v>
      </c>
      <c r="I111" s="66">
        <f t="shared" si="3"/>
        <v>9.3179746437249222E-4</v>
      </c>
      <c r="J111" s="138">
        <v>296.31099999999998</v>
      </c>
      <c r="K111" s="89">
        <v>50.377285714300001</v>
      </c>
    </row>
    <row r="112" spans="1:11" x14ac:dyDescent="0.15">
      <c r="A112" s="24" t="s">
        <v>2028</v>
      </c>
      <c r="B112" s="24" t="s">
        <v>414</v>
      </c>
      <c r="C112" s="24" t="s">
        <v>1881</v>
      </c>
      <c r="D112" s="24" t="s">
        <v>462</v>
      </c>
      <c r="E112" s="24" t="s">
        <v>2228</v>
      </c>
      <c r="F112" s="56">
        <v>17.327795399999999</v>
      </c>
      <c r="G112" s="138">
        <v>24.31662686</v>
      </c>
      <c r="H112" s="60">
        <f t="shared" si="2"/>
        <v>-0.28740957782661802</v>
      </c>
      <c r="I112" s="66">
        <f t="shared" si="3"/>
        <v>9.3057521769218578E-4</v>
      </c>
      <c r="J112" s="138">
        <v>95.212821469999994</v>
      </c>
      <c r="K112" s="89">
        <v>10.2513333333</v>
      </c>
    </row>
    <row r="113" spans="1:11" x14ac:dyDescent="0.15">
      <c r="A113" s="24" t="s">
        <v>1425</v>
      </c>
      <c r="B113" s="24" t="s">
        <v>245</v>
      </c>
      <c r="C113" s="24" t="s">
        <v>1430</v>
      </c>
      <c r="D113" s="24" t="s">
        <v>461</v>
      </c>
      <c r="E113" s="24" t="s">
        <v>2228</v>
      </c>
      <c r="F113" s="56">
        <v>17.262243759</v>
      </c>
      <c r="G113" s="138">
        <v>30.248905768</v>
      </c>
      <c r="H113" s="60">
        <f t="shared" si="2"/>
        <v>-0.42932667080931086</v>
      </c>
      <c r="I113" s="66">
        <f t="shared" si="3"/>
        <v>9.2705481990438328E-4</v>
      </c>
      <c r="J113" s="138">
        <v>243.33188500200001</v>
      </c>
      <c r="K113" s="89">
        <v>26.252476190500001</v>
      </c>
    </row>
    <row r="114" spans="1:11" x14ac:dyDescent="0.15">
      <c r="A114" s="24" t="s">
        <v>1080</v>
      </c>
      <c r="B114" s="24" t="s">
        <v>228</v>
      </c>
      <c r="C114" s="24" t="s">
        <v>1430</v>
      </c>
      <c r="D114" s="24" t="s">
        <v>461</v>
      </c>
      <c r="E114" s="24" t="s">
        <v>2228</v>
      </c>
      <c r="F114" s="56">
        <v>17.057312931999999</v>
      </c>
      <c r="G114" s="138">
        <v>8.6560227180000009</v>
      </c>
      <c r="H114" s="60">
        <f t="shared" si="2"/>
        <v>0.97057164562769782</v>
      </c>
      <c r="I114" s="66">
        <f t="shared" si="3"/>
        <v>9.1604917581954105E-4</v>
      </c>
      <c r="J114" s="138">
        <v>135.96883222999998</v>
      </c>
      <c r="K114" s="89">
        <v>11.308809523800001</v>
      </c>
    </row>
    <row r="115" spans="1:11" x14ac:dyDescent="0.15">
      <c r="A115" s="24" t="s">
        <v>1306</v>
      </c>
      <c r="B115" s="24" t="s">
        <v>1307</v>
      </c>
      <c r="C115" s="24" t="s">
        <v>1868</v>
      </c>
      <c r="D115" s="24" t="s">
        <v>461</v>
      </c>
      <c r="E115" s="24" t="s">
        <v>463</v>
      </c>
      <c r="F115" s="56">
        <v>17.035475212999998</v>
      </c>
      <c r="G115" s="138">
        <v>25.705000361</v>
      </c>
      <c r="H115" s="60">
        <f t="shared" si="2"/>
        <v>-0.33726998740500047</v>
      </c>
      <c r="I115" s="66">
        <f t="shared" si="3"/>
        <v>9.1487639880762377E-4</v>
      </c>
      <c r="J115" s="138">
        <v>452.76228700000001</v>
      </c>
      <c r="K115" s="89">
        <v>32.603190476199998</v>
      </c>
    </row>
    <row r="116" spans="1:11" x14ac:dyDescent="0.15">
      <c r="A116" s="24" t="s">
        <v>9</v>
      </c>
      <c r="B116" s="24" t="s">
        <v>123</v>
      </c>
      <c r="C116" s="24" t="s">
        <v>1868</v>
      </c>
      <c r="D116" s="24" t="s">
        <v>461</v>
      </c>
      <c r="E116" s="24" t="s">
        <v>463</v>
      </c>
      <c r="F116" s="56">
        <v>16.965029782000002</v>
      </c>
      <c r="G116" s="138">
        <v>11.012097936</v>
      </c>
      <c r="H116" s="60">
        <f t="shared" si="2"/>
        <v>0.54058108460324195</v>
      </c>
      <c r="I116" s="66">
        <f t="shared" si="3"/>
        <v>9.1109318399148847E-4</v>
      </c>
      <c r="J116" s="138">
        <v>255.37046599999999</v>
      </c>
      <c r="K116" s="89">
        <v>37.131380952400001</v>
      </c>
    </row>
    <row r="117" spans="1:11" x14ac:dyDescent="0.15">
      <c r="A117" s="24" t="s">
        <v>2024</v>
      </c>
      <c r="B117" s="24" t="s">
        <v>820</v>
      </c>
      <c r="C117" s="24" t="s">
        <v>1867</v>
      </c>
      <c r="D117" s="24" t="s">
        <v>462</v>
      </c>
      <c r="E117" s="24" t="s">
        <v>463</v>
      </c>
      <c r="F117" s="56">
        <v>16.708864890000001</v>
      </c>
      <c r="G117" s="138">
        <v>13.14690242</v>
      </c>
      <c r="H117" s="60">
        <f t="shared" si="2"/>
        <v>0.27093549158631403</v>
      </c>
      <c r="I117" s="66">
        <f t="shared" si="3"/>
        <v>8.9733605594171956E-4</v>
      </c>
      <c r="J117" s="138">
        <v>347.48200000000003</v>
      </c>
      <c r="K117" s="89">
        <v>21.4171428571</v>
      </c>
    </row>
    <row r="118" spans="1:11" x14ac:dyDescent="0.15">
      <c r="A118" s="24" t="s">
        <v>1902</v>
      </c>
      <c r="B118" s="24" t="s">
        <v>136</v>
      </c>
      <c r="C118" s="24" t="s">
        <v>1861</v>
      </c>
      <c r="D118" s="24" t="s">
        <v>461</v>
      </c>
      <c r="E118" s="24" t="s">
        <v>2228</v>
      </c>
      <c r="F118" s="56">
        <v>16.560571339999999</v>
      </c>
      <c r="G118" s="138">
        <v>41.784509299999996</v>
      </c>
      <c r="H118" s="60">
        <f t="shared" si="2"/>
        <v>-0.60366720544448271</v>
      </c>
      <c r="I118" s="66">
        <f t="shared" si="3"/>
        <v>8.8937207094605202E-4</v>
      </c>
      <c r="J118" s="138">
        <v>736.20576635999998</v>
      </c>
      <c r="K118" s="89">
        <v>13.438523809499999</v>
      </c>
    </row>
    <row r="119" spans="1:11" x14ac:dyDescent="0.15">
      <c r="A119" s="24" t="s">
        <v>1877</v>
      </c>
      <c r="B119" s="24" t="s">
        <v>1878</v>
      </c>
      <c r="C119" s="24" t="s">
        <v>1862</v>
      </c>
      <c r="D119" s="24" t="s">
        <v>461</v>
      </c>
      <c r="E119" s="24" t="s">
        <v>2228</v>
      </c>
      <c r="F119" s="56">
        <v>16.005078130000001</v>
      </c>
      <c r="G119" s="138">
        <v>7.6688107800000003</v>
      </c>
      <c r="H119" s="60">
        <f t="shared" si="2"/>
        <v>1.0870352117359192</v>
      </c>
      <c r="I119" s="66">
        <f t="shared" si="3"/>
        <v>8.5953975801244707E-4</v>
      </c>
      <c r="J119" s="138">
        <v>91.422906489999988</v>
      </c>
      <c r="K119" s="89">
        <v>13.1426190476</v>
      </c>
    </row>
    <row r="120" spans="1:11" x14ac:dyDescent="0.15">
      <c r="A120" s="24" t="s">
        <v>1207</v>
      </c>
      <c r="B120" s="24" t="s">
        <v>1208</v>
      </c>
      <c r="C120" s="24" t="s">
        <v>1867</v>
      </c>
      <c r="D120" s="24" t="s">
        <v>462</v>
      </c>
      <c r="E120" s="24" t="s">
        <v>2228</v>
      </c>
      <c r="F120" s="56">
        <v>15.90631733</v>
      </c>
      <c r="G120" s="138">
        <v>10.915190324999999</v>
      </c>
      <c r="H120" s="60">
        <f t="shared" si="2"/>
        <v>0.45726431297935255</v>
      </c>
      <c r="I120" s="66">
        <f t="shared" si="3"/>
        <v>8.5423588923757372E-4</v>
      </c>
      <c r="J120" s="138">
        <v>117.521</v>
      </c>
      <c r="K120" s="89">
        <v>25.303285714299999</v>
      </c>
    </row>
    <row r="121" spans="1:11" x14ac:dyDescent="0.15">
      <c r="A121" s="24" t="s">
        <v>1178</v>
      </c>
      <c r="B121" s="24" t="s">
        <v>1179</v>
      </c>
      <c r="C121" s="24" t="s">
        <v>1867</v>
      </c>
      <c r="D121" s="24" t="s">
        <v>462</v>
      </c>
      <c r="E121" s="24" t="s">
        <v>463</v>
      </c>
      <c r="F121" s="56">
        <v>15.89653435</v>
      </c>
      <c r="G121" s="138">
        <v>3.4908445420000001</v>
      </c>
      <c r="H121" s="60">
        <f t="shared" si="2"/>
        <v>3.553778937658576</v>
      </c>
      <c r="I121" s="66">
        <f t="shared" si="3"/>
        <v>8.5371050222018204E-4</v>
      </c>
      <c r="J121" s="138">
        <v>298.84753919999997</v>
      </c>
      <c r="K121" s="89">
        <v>38.4607142857</v>
      </c>
    </row>
    <row r="122" spans="1:11" x14ac:dyDescent="0.15">
      <c r="A122" s="24" t="s">
        <v>513</v>
      </c>
      <c r="B122" s="24" t="s">
        <v>514</v>
      </c>
      <c r="C122" s="24" t="s">
        <v>1868</v>
      </c>
      <c r="D122" s="24" t="s">
        <v>461</v>
      </c>
      <c r="E122" s="24" t="s">
        <v>463</v>
      </c>
      <c r="F122" s="56">
        <v>15.800089676000001</v>
      </c>
      <c r="G122" s="138">
        <v>17.913053559999998</v>
      </c>
      <c r="H122" s="60">
        <f t="shared" si="2"/>
        <v>-0.11795665529177357</v>
      </c>
      <c r="I122" s="66">
        <f t="shared" si="3"/>
        <v>8.4853101911624366E-4</v>
      </c>
      <c r="J122" s="138">
        <v>603.98780499999998</v>
      </c>
      <c r="K122" s="89">
        <v>15.865619047599999</v>
      </c>
    </row>
    <row r="123" spans="1:11" x14ac:dyDescent="0.15">
      <c r="A123" s="24" t="s">
        <v>877</v>
      </c>
      <c r="B123" s="24" t="s">
        <v>301</v>
      </c>
      <c r="C123" s="24" t="s">
        <v>1430</v>
      </c>
      <c r="D123" s="24" t="s">
        <v>461</v>
      </c>
      <c r="E123" s="24" t="s">
        <v>2228</v>
      </c>
      <c r="F123" s="56">
        <v>15.726475933</v>
      </c>
      <c r="G123" s="138">
        <v>0.92343777000000005</v>
      </c>
      <c r="H123" s="60">
        <f t="shared" si="2"/>
        <v>16.030358129059415</v>
      </c>
      <c r="I123" s="66">
        <f t="shared" si="3"/>
        <v>8.4457765267025237E-4</v>
      </c>
      <c r="J123" s="138">
        <v>152.86569141999999</v>
      </c>
      <c r="K123" s="89">
        <v>25.2064285714</v>
      </c>
    </row>
    <row r="124" spans="1:11" x14ac:dyDescent="0.15">
      <c r="A124" s="24" t="s">
        <v>1363</v>
      </c>
      <c r="B124" s="24" t="s">
        <v>1364</v>
      </c>
      <c r="C124" s="24" t="s">
        <v>1867</v>
      </c>
      <c r="D124" s="24" t="s">
        <v>462</v>
      </c>
      <c r="E124" s="24" t="s">
        <v>463</v>
      </c>
      <c r="F124" s="56">
        <v>15.640717511</v>
      </c>
      <c r="G124" s="138">
        <v>12.989360574999999</v>
      </c>
      <c r="H124" s="60">
        <f t="shared" si="2"/>
        <v>0.20411758690438853</v>
      </c>
      <c r="I124" s="66">
        <f t="shared" si="3"/>
        <v>8.399720660748804E-4</v>
      </c>
      <c r="J124" s="138">
        <v>140.4035136</v>
      </c>
      <c r="K124" s="89">
        <v>12.223380952399999</v>
      </c>
    </row>
    <row r="125" spans="1:11" x14ac:dyDescent="0.15">
      <c r="A125" s="24" t="s">
        <v>1252</v>
      </c>
      <c r="B125" s="24" t="s">
        <v>1253</v>
      </c>
      <c r="C125" s="24" t="s">
        <v>1430</v>
      </c>
      <c r="D125" s="24" t="s">
        <v>461</v>
      </c>
      <c r="E125" s="24" t="s">
        <v>2228</v>
      </c>
      <c r="F125" s="56">
        <v>15.54967343</v>
      </c>
      <c r="G125" s="138">
        <v>20.02101313</v>
      </c>
      <c r="H125" s="60">
        <f t="shared" si="2"/>
        <v>-0.2233323394259219</v>
      </c>
      <c r="I125" s="66">
        <f t="shared" si="3"/>
        <v>8.350826174439161E-4</v>
      </c>
      <c r="J125" s="138">
        <v>755.52284000609995</v>
      </c>
      <c r="K125" s="89">
        <v>25.959285714300002</v>
      </c>
    </row>
    <row r="126" spans="1:11" x14ac:dyDescent="0.15">
      <c r="A126" s="24" t="s">
        <v>2075</v>
      </c>
      <c r="B126" s="24" t="s">
        <v>2076</v>
      </c>
      <c r="C126" s="24" t="s">
        <v>1430</v>
      </c>
      <c r="D126" s="24" t="s">
        <v>461</v>
      </c>
      <c r="E126" s="24" t="s">
        <v>2228</v>
      </c>
      <c r="F126" s="56">
        <v>15.319914109999999</v>
      </c>
      <c r="G126" s="138">
        <v>17.534920660000001</v>
      </c>
      <c r="H126" s="60">
        <f t="shared" si="2"/>
        <v>-0.12631973608256986</v>
      </c>
      <c r="I126" s="66">
        <f t="shared" si="3"/>
        <v>8.2274357925179792E-4</v>
      </c>
      <c r="J126" s="138">
        <v>28.0100877</v>
      </c>
      <c r="K126" s="89">
        <v>60.989238095200001</v>
      </c>
    </row>
    <row r="127" spans="1:11" x14ac:dyDescent="0.15">
      <c r="A127" s="24" t="s">
        <v>1180</v>
      </c>
      <c r="B127" s="24" t="s">
        <v>1181</v>
      </c>
      <c r="C127" s="24" t="s">
        <v>1867</v>
      </c>
      <c r="D127" s="24" t="s">
        <v>462</v>
      </c>
      <c r="E127" s="24" t="s">
        <v>463</v>
      </c>
      <c r="F127" s="56">
        <v>15.187377858</v>
      </c>
      <c r="G127" s="138">
        <v>6.2423308049999999</v>
      </c>
      <c r="H127" s="60">
        <f t="shared" si="2"/>
        <v>1.4329658796414906</v>
      </c>
      <c r="I127" s="66">
        <f t="shared" si="3"/>
        <v>8.1562582718294524E-4</v>
      </c>
      <c r="J127" s="138">
        <v>164.47002879999999</v>
      </c>
      <c r="K127" s="89">
        <v>40.642380952400003</v>
      </c>
    </row>
    <row r="128" spans="1:11" x14ac:dyDescent="0.15">
      <c r="A128" s="24" t="s">
        <v>60</v>
      </c>
      <c r="B128" s="24" t="s">
        <v>358</v>
      </c>
      <c r="C128" s="24" t="s">
        <v>1430</v>
      </c>
      <c r="D128" s="24" t="s">
        <v>461</v>
      </c>
      <c r="E128" s="24" t="s">
        <v>2228</v>
      </c>
      <c r="F128" s="56">
        <v>15.127707390000001</v>
      </c>
      <c r="G128" s="138">
        <v>6.0187854199999995</v>
      </c>
      <c r="H128" s="60">
        <f t="shared" si="2"/>
        <v>1.5134153046446377</v>
      </c>
      <c r="I128" s="66">
        <f t="shared" si="3"/>
        <v>8.1242127302778172E-4</v>
      </c>
      <c r="J128" s="138">
        <v>35.933690328135604</v>
      </c>
      <c r="K128" s="89">
        <v>40.125952380999998</v>
      </c>
    </row>
    <row r="129" spans="1:11" x14ac:dyDescent="0.15">
      <c r="A129" s="24" t="s">
        <v>823</v>
      </c>
      <c r="B129" s="24" t="s">
        <v>1210</v>
      </c>
      <c r="C129" s="24" t="s">
        <v>1868</v>
      </c>
      <c r="D129" s="24" t="s">
        <v>461</v>
      </c>
      <c r="E129" s="24" t="s">
        <v>2228</v>
      </c>
      <c r="F129" s="56">
        <v>15.079740459</v>
      </c>
      <c r="G129" s="138">
        <v>14.542093771999999</v>
      </c>
      <c r="H129" s="60">
        <f t="shared" si="2"/>
        <v>3.6971752171974792E-2</v>
      </c>
      <c r="I129" s="66">
        <f t="shared" si="3"/>
        <v>8.0984524784818198E-4</v>
      </c>
      <c r="J129" s="138">
        <v>529.70512099999996</v>
      </c>
      <c r="K129" s="89">
        <v>39.296714285699998</v>
      </c>
    </row>
    <row r="130" spans="1:11" x14ac:dyDescent="0.15">
      <c r="A130" s="24" t="s">
        <v>755</v>
      </c>
      <c r="B130" s="24" t="s">
        <v>756</v>
      </c>
      <c r="C130" s="24" t="s">
        <v>1430</v>
      </c>
      <c r="D130" s="24" t="s">
        <v>461</v>
      </c>
      <c r="E130" s="24" t="s">
        <v>2228</v>
      </c>
      <c r="F130" s="56">
        <v>14.966201658999999</v>
      </c>
      <c r="G130" s="138">
        <v>21.982639291000002</v>
      </c>
      <c r="H130" s="60">
        <f t="shared" si="2"/>
        <v>-0.31918085627109527</v>
      </c>
      <c r="I130" s="66">
        <f t="shared" si="3"/>
        <v>8.0374773855242294E-4</v>
      </c>
      <c r="J130" s="138">
        <v>128.40217593450001</v>
      </c>
      <c r="K130" s="89">
        <v>14.8460952381</v>
      </c>
    </row>
    <row r="131" spans="1:11" x14ac:dyDescent="0.15">
      <c r="A131" s="24" t="s">
        <v>1205</v>
      </c>
      <c r="B131" s="24" t="s">
        <v>1206</v>
      </c>
      <c r="C131" s="24" t="s">
        <v>1867</v>
      </c>
      <c r="D131" s="24" t="s">
        <v>462</v>
      </c>
      <c r="E131" s="24" t="s">
        <v>463</v>
      </c>
      <c r="F131" s="56">
        <v>14.490983160000001</v>
      </c>
      <c r="G131" s="138">
        <v>20.912885013</v>
      </c>
      <c r="H131" s="60">
        <f t="shared" si="2"/>
        <v>-0.30707871482141158</v>
      </c>
      <c r="I131" s="66">
        <f t="shared" si="3"/>
        <v>7.782265139563455E-4</v>
      </c>
      <c r="J131" s="138">
        <v>1033.328088</v>
      </c>
      <c r="K131" s="89">
        <v>18.497714285699999</v>
      </c>
    </row>
    <row r="132" spans="1:11" x14ac:dyDescent="0.15">
      <c r="A132" s="24" t="s">
        <v>1074</v>
      </c>
      <c r="B132" s="24" t="s">
        <v>223</v>
      </c>
      <c r="C132" s="24" t="s">
        <v>1430</v>
      </c>
      <c r="D132" s="24" t="s">
        <v>461</v>
      </c>
      <c r="E132" s="24" t="s">
        <v>2228</v>
      </c>
      <c r="F132" s="56">
        <v>14.455346348999999</v>
      </c>
      <c r="G132" s="138">
        <v>18.196306817</v>
      </c>
      <c r="H132" s="60">
        <f t="shared" si="2"/>
        <v>-0.20558899702136191</v>
      </c>
      <c r="I132" s="66">
        <f t="shared" si="3"/>
        <v>7.7631266788483764E-4</v>
      </c>
      <c r="J132" s="138">
        <v>182.62107756</v>
      </c>
      <c r="K132" s="89">
        <v>16.863</v>
      </c>
    </row>
    <row r="133" spans="1:11" x14ac:dyDescent="0.15">
      <c r="A133" s="24" t="s">
        <v>374</v>
      </c>
      <c r="B133" s="24" t="s">
        <v>375</v>
      </c>
      <c r="C133" s="24" t="s">
        <v>1868</v>
      </c>
      <c r="D133" s="24" t="s">
        <v>461</v>
      </c>
      <c r="E133" s="24" t="s">
        <v>463</v>
      </c>
      <c r="F133" s="56">
        <v>14.20246816</v>
      </c>
      <c r="G133" s="138">
        <v>13.888757515</v>
      </c>
      <c r="H133" s="60">
        <f t="shared" si="2"/>
        <v>2.2587380092221387E-2</v>
      </c>
      <c r="I133" s="66">
        <f t="shared" si="3"/>
        <v>7.6273204955769152E-4</v>
      </c>
      <c r="J133" s="138">
        <v>167.94370799999999</v>
      </c>
      <c r="K133" s="89">
        <v>27.756666666699999</v>
      </c>
    </row>
    <row r="134" spans="1:11" x14ac:dyDescent="0.15">
      <c r="A134" s="24" t="s">
        <v>1380</v>
      </c>
      <c r="B134" s="24" t="s">
        <v>1375</v>
      </c>
      <c r="C134" s="24" t="s">
        <v>1862</v>
      </c>
      <c r="D134" s="24" t="s">
        <v>461</v>
      </c>
      <c r="E134" s="24" t="s">
        <v>2228</v>
      </c>
      <c r="F134" s="56">
        <v>14.1598968</v>
      </c>
      <c r="G134" s="138">
        <v>9.8803018500000004</v>
      </c>
      <c r="H134" s="60">
        <f t="shared" si="2"/>
        <v>0.43314415034799758</v>
      </c>
      <c r="I134" s="66">
        <f t="shared" si="3"/>
        <v>7.604457891486234E-4</v>
      </c>
      <c r="J134" s="138">
        <v>22.905817800000001</v>
      </c>
      <c r="K134" s="89">
        <v>18.135619047599999</v>
      </c>
    </row>
    <row r="135" spans="1:11" x14ac:dyDescent="0.15">
      <c r="A135" s="24" t="s">
        <v>1601</v>
      </c>
      <c r="B135" s="24" t="s">
        <v>1605</v>
      </c>
      <c r="C135" s="24" t="s">
        <v>1868</v>
      </c>
      <c r="D135" s="24" t="s">
        <v>461</v>
      </c>
      <c r="E135" s="24" t="s">
        <v>463</v>
      </c>
      <c r="F135" s="56">
        <v>14.1043684</v>
      </c>
      <c r="G135" s="138">
        <v>4.9129743099999992</v>
      </c>
      <c r="H135" s="60">
        <f t="shared" ref="H135:H198" si="4">IF(ISERROR(F135/G135-1),"",((F135/G135-1)))</f>
        <v>1.8708410649108407</v>
      </c>
      <c r="I135" s="66">
        <f t="shared" ref="I135:I198" si="5">F135/$F$863</f>
        <v>7.5746368140062342E-4</v>
      </c>
      <c r="J135" s="138">
        <v>17.113572999999999</v>
      </c>
      <c r="K135" s="89">
        <v>52.192</v>
      </c>
    </row>
    <row r="136" spans="1:11" x14ac:dyDescent="0.15">
      <c r="A136" s="24" t="s">
        <v>1047</v>
      </c>
      <c r="B136" s="24" t="s">
        <v>126</v>
      </c>
      <c r="C136" s="24" t="s">
        <v>1056</v>
      </c>
      <c r="D136" s="24" t="s">
        <v>461</v>
      </c>
      <c r="E136" s="24" t="s">
        <v>2228</v>
      </c>
      <c r="F136" s="56">
        <v>14.017883345000001</v>
      </c>
      <c r="G136" s="138">
        <v>19.229373877</v>
      </c>
      <c r="H136" s="60">
        <f t="shared" si="4"/>
        <v>-0.27101717223530575</v>
      </c>
      <c r="I136" s="66">
        <f t="shared" si="5"/>
        <v>7.5281907156850682E-4</v>
      </c>
      <c r="J136" s="138">
        <v>111.49223802608999</v>
      </c>
      <c r="K136" s="89">
        <v>74.886380952400003</v>
      </c>
    </row>
    <row r="137" spans="1:11" x14ac:dyDescent="0.15">
      <c r="A137" s="24" t="s">
        <v>480</v>
      </c>
      <c r="B137" s="24" t="s">
        <v>481</v>
      </c>
      <c r="C137" s="24" t="s">
        <v>1868</v>
      </c>
      <c r="D137" s="24" t="s">
        <v>461</v>
      </c>
      <c r="E137" s="24" t="s">
        <v>463</v>
      </c>
      <c r="F137" s="56">
        <v>13.903427439</v>
      </c>
      <c r="G137" s="138">
        <v>10.18310806</v>
      </c>
      <c r="H137" s="60">
        <f t="shared" si="4"/>
        <v>0.36534222725315946</v>
      </c>
      <c r="I137" s="66">
        <f t="shared" si="5"/>
        <v>7.4667230983780741E-4</v>
      </c>
      <c r="J137" s="138">
        <v>921.02600700000005</v>
      </c>
      <c r="K137" s="89">
        <v>12.0991904762</v>
      </c>
    </row>
    <row r="138" spans="1:11" x14ac:dyDescent="0.15">
      <c r="A138" s="24" t="s">
        <v>534</v>
      </c>
      <c r="B138" s="24" t="s">
        <v>535</v>
      </c>
      <c r="C138" s="24" t="s">
        <v>629</v>
      </c>
      <c r="D138" s="24" t="s">
        <v>462</v>
      </c>
      <c r="E138" s="24" t="s">
        <v>463</v>
      </c>
      <c r="F138" s="56">
        <v>13.713139999999999</v>
      </c>
      <c r="G138" s="138">
        <v>17.7476375</v>
      </c>
      <c r="H138" s="60">
        <f t="shared" si="4"/>
        <v>-0.22732589055867303</v>
      </c>
      <c r="I138" s="66">
        <f t="shared" si="5"/>
        <v>7.364530770454169E-4</v>
      </c>
      <c r="J138" s="138">
        <v>193.1270904584033</v>
      </c>
      <c r="K138" s="89">
        <v>30.9182380952</v>
      </c>
    </row>
    <row r="139" spans="1:11" x14ac:dyDescent="0.15">
      <c r="A139" s="24" t="s">
        <v>1258</v>
      </c>
      <c r="B139" s="24" t="s">
        <v>1259</v>
      </c>
      <c r="C139" s="24" t="s">
        <v>1862</v>
      </c>
      <c r="D139" s="24" t="s">
        <v>461</v>
      </c>
      <c r="E139" s="24" t="s">
        <v>2228</v>
      </c>
      <c r="F139" s="56">
        <v>13.6177963</v>
      </c>
      <c r="G139" s="138">
        <v>9.168829070000001</v>
      </c>
      <c r="H139" s="60">
        <f t="shared" si="4"/>
        <v>0.48522741519490431</v>
      </c>
      <c r="I139" s="66">
        <f t="shared" si="5"/>
        <v>7.3133272085843903E-4</v>
      </c>
      <c r="J139" s="138">
        <v>32.038515570000001</v>
      </c>
      <c r="K139" s="89">
        <v>41.489190476200001</v>
      </c>
    </row>
    <row r="140" spans="1:11" x14ac:dyDescent="0.15">
      <c r="A140" s="24" t="s">
        <v>1982</v>
      </c>
      <c r="B140" s="24" t="s">
        <v>1356</v>
      </c>
      <c r="C140" s="24" t="s">
        <v>1867</v>
      </c>
      <c r="D140" s="24" t="s">
        <v>462</v>
      </c>
      <c r="E140" s="24" t="s">
        <v>463</v>
      </c>
      <c r="F140" s="56">
        <v>13.58570175</v>
      </c>
      <c r="G140" s="138">
        <v>16.017278782999998</v>
      </c>
      <c r="H140" s="60">
        <f t="shared" si="4"/>
        <v>-0.15180962171806378</v>
      </c>
      <c r="I140" s="66">
        <f t="shared" si="5"/>
        <v>7.2960910904496022E-4</v>
      </c>
      <c r="J140" s="138">
        <v>318.60000000000002</v>
      </c>
      <c r="K140" s="89">
        <v>21.191952381</v>
      </c>
    </row>
    <row r="141" spans="1:11" x14ac:dyDescent="0.15">
      <c r="A141" s="24" t="s">
        <v>65</v>
      </c>
      <c r="B141" s="24" t="s">
        <v>2069</v>
      </c>
      <c r="C141" s="24" t="s">
        <v>1867</v>
      </c>
      <c r="D141" s="24" t="s">
        <v>1728</v>
      </c>
      <c r="E141" s="24" t="s">
        <v>463</v>
      </c>
      <c r="F141" s="56">
        <v>13.54567252</v>
      </c>
      <c r="G141" s="138">
        <v>8.8911180460000008</v>
      </c>
      <c r="H141" s="60">
        <f t="shared" si="4"/>
        <v>0.52350609337528975</v>
      </c>
      <c r="I141" s="66">
        <f t="shared" si="5"/>
        <v>7.2745937166860015E-4</v>
      </c>
      <c r="J141" s="138">
        <v>1475.2493279999999</v>
      </c>
      <c r="K141" s="89">
        <v>25.9271904762</v>
      </c>
    </row>
    <row r="142" spans="1:11" x14ac:dyDescent="0.15">
      <c r="A142" s="24" t="s">
        <v>895</v>
      </c>
      <c r="B142" s="24" t="s">
        <v>2049</v>
      </c>
      <c r="C142" s="24" t="s">
        <v>1867</v>
      </c>
      <c r="D142" s="24" t="s">
        <v>462</v>
      </c>
      <c r="E142" s="24" t="s">
        <v>463</v>
      </c>
      <c r="F142" s="56">
        <v>13.081024903000001</v>
      </c>
      <c r="G142" s="138">
        <v>8.3266662520000008</v>
      </c>
      <c r="H142" s="60">
        <f t="shared" si="4"/>
        <v>0.57097985041228716</v>
      </c>
      <c r="I142" s="66">
        <f t="shared" si="5"/>
        <v>7.0250584772868052E-4</v>
      </c>
      <c r="J142" s="138">
        <v>704.86946880000005</v>
      </c>
      <c r="K142" s="89">
        <v>22.565571428599998</v>
      </c>
    </row>
    <row r="143" spans="1:11" x14ac:dyDescent="0.15">
      <c r="A143" s="24" t="s">
        <v>1910</v>
      </c>
      <c r="B143" s="24" t="s">
        <v>218</v>
      </c>
      <c r="C143" s="24" t="s">
        <v>1430</v>
      </c>
      <c r="D143" s="24" t="s">
        <v>461</v>
      </c>
      <c r="E143" s="24" t="s">
        <v>463</v>
      </c>
      <c r="F143" s="56">
        <v>13.066941535</v>
      </c>
      <c r="G143" s="138">
        <v>13.291691809</v>
      </c>
      <c r="H143" s="60">
        <f t="shared" si="4"/>
        <v>-1.6909079538529381E-2</v>
      </c>
      <c r="I143" s="66">
        <f t="shared" si="5"/>
        <v>7.0174951185675294E-4</v>
      </c>
      <c r="J143" s="138">
        <v>134.81620268</v>
      </c>
      <c r="K143" s="89">
        <v>21.243666666700001</v>
      </c>
    </row>
    <row r="144" spans="1:11" x14ac:dyDescent="0.15">
      <c r="A144" s="24" t="s">
        <v>1109</v>
      </c>
      <c r="B144" s="24" t="s">
        <v>643</v>
      </c>
      <c r="C144" s="24" t="s">
        <v>1863</v>
      </c>
      <c r="D144" s="24" t="s">
        <v>461</v>
      </c>
      <c r="E144" s="24" t="s">
        <v>2228</v>
      </c>
      <c r="F144" s="56">
        <v>12.869267689999999</v>
      </c>
      <c r="G144" s="138">
        <v>7.9851562400000002</v>
      </c>
      <c r="H144" s="60">
        <f t="shared" si="4"/>
        <v>0.61164882729958947</v>
      </c>
      <c r="I144" s="66">
        <f t="shared" si="5"/>
        <v>6.9113359811258867E-4</v>
      </c>
      <c r="J144" s="138">
        <v>351.97284010000004</v>
      </c>
      <c r="K144" s="89">
        <v>34.460523809500003</v>
      </c>
    </row>
    <row r="145" spans="1:11" x14ac:dyDescent="0.15">
      <c r="A145" s="24" t="s">
        <v>1962</v>
      </c>
      <c r="B145" s="24" t="s">
        <v>899</v>
      </c>
      <c r="C145" s="24" t="s">
        <v>1867</v>
      </c>
      <c r="D145" s="24" t="s">
        <v>462</v>
      </c>
      <c r="E145" s="24" t="s">
        <v>2228</v>
      </c>
      <c r="F145" s="56">
        <v>12.818356261</v>
      </c>
      <c r="G145" s="138">
        <v>12.339265800000002</v>
      </c>
      <c r="H145" s="60">
        <f t="shared" si="4"/>
        <v>3.8826496548927336E-2</v>
      </c>
      <c r="I145" s="66">
        <f t="shared" si="5"/>
        <v>6.8839944105273017E-4</v>
      </c>
      <c r="J145" s="138">
        <v>35.177999999999997</v>
      </c>
      <c r="K145" s="89">
        <v>19.0505238095</v>
      </c>
    </row>
    <row r="146" spans="1:11" x14ac:dyDescent="0.15">
      <c r="A146" s="24" t="s">
        <v>40</v>
      </c>
      <c r="B146" s="24" t="s">
        <v>306</v>
      </c>
      <c r="C146" s="24" t="s">
        <v>1430</v>
      </c>
      <c r="D146" s="24" t="s">
        <v>461</v>
      </c>
      <c r="E146" s="24" t="s">
        <v>2228</v>
      </c>
      <c r="F146" s="56">
        <v>12.621183519999999</v>
      </c>
      <c r="G146" s="138">
        <v>21.768522489999999</v>
      </c>
      <c r="H146" s="60">
        <f t="shared" si="4"/>
        <v>-0.42020945492290962</v>
      </c>
      <c r="I146" s="66">
        <f t="shared" si="5"/>
        <v>6.778104386930277E-4</v>
      </c>
      <c r="J146" s="138">
        <v>189.79675775999999</v>
      </c>
      <c r="K146" s="89">
        <v>19.9313333333</v>
      </c>
    </row>
    <row r="147" spans="1:11" x14ac:dyDescent="0.15">
      <c r="A147" s="24" t="s">
        <v>1076</v>
      </c>
      <c r="B147" s="24" t="s">
        <v>225</v>
      </c>
      <c r="C147" s="24" t="s">
        <v>1430</v>
      </c>
      <c r="D147" s="24" t="s">
        <v>461</v>
      </c>
      <c r="E147" s="24" t="s">
        <v>2228</v>
      </c>
      <c r="F147" s="56">
        <v>12.611990402</v>
      </c>
      <c r="G147" s="138">
        <v>5.3832447089999995</v>
      </c>
      <c r="H147" s="60">
        <f t="shared" si="4"/>
        <v>1.3428231640509658</v>
      </c>
      <c r="I147" s="66">
        <f t="shared" si="5"/>
        <v>6.7731672973660043E-4</v>
      </c>
      <c r="J147" s="138">
        <v>53.405709080000001</v>
      </c>
      <c r="K147" s="89">
        <v>17.7249047619</v>
      </c>
    </row>
    <row r="148" spans="1:11" x14ac:dyDescent="0.15">
      <c r="A148" s="24" t="s">
        <v>749</v>
      </c>
      <c r="B148" s="24" t="s">
        <v>750</v>
      </c>
      <c r="C148" s="24" t="s">
        <v>1430</v>
      </c>
      <c r="D148" s="24" t="s">
        <v>461</v>
      </c>
      <c r="E148" s="24" t="s">
        <v>2228</v>
      </c>
      <c r="F148" s="56">
        <v>12.490908974</v>
      </c>
      <c r="G148" s="138">
        <v>20.522733825</v>
      </c>
      <c r="H148" s="60">
        <f t="shared" si="4"/>
        <v>-0.39136232626161827</v>
      </c>
      <c r="I148" s="66">
        <f t="shared" si="5"/>
        <v>6.7081414971308627E-4</v>
      </c>
      <c r="J148" s="138">
        <v>118.3068723363</v>
      </c>
      <c r="K148" s="89">
        <v>35.623809523799999</v>
      </c>
    </row>
    <row r="149" spans="1:11" x14ac:dyDescent="0.15">
      <c r="A149" s="24" t="s">
        <v>876</v>
      </c>
      <c r="B149" s="24" t="s">
        <v>300</v>
      </c>
      <c r="C149" s="24" t="s">
        <v>1430</v>
      </c>
      <c r="D149" s="24" t="s">
        <v>461</v>
      </c>
      <c r="E149" s="24" t="s">
        <v>2228</v>
      </c>
      <c r="F149" s="56">
        <v>12.428492036</v>
      </c>
      <c r="G149" s="138">
        <v>11.417855814999999</v>
      </c>
      <c r="H149" s="60">
        <f t="shared" si="4"/>
        <v>8.8513661179036474E-2</v>
      </c>
      <c r="I149" s="66">
        <f t="shared" si="5"/>
        <v>6.6746209861101536E-4</v>
      </c>
      <c r="J149" s="138">
        <v>190.54513421999999</v>
      </c>
      <c r="K149" s="89">
        <v>17.1631904762</v>
      </c>
    </row>
    <row r="150" spans="1:11" x14ac:dyDescent="0.15">
      <c r="A150" s="24" t="s">
        <v>1132</v>
      </c>
      <c r="B150" s="24" t="s">
        <v>1937</v>
      </c>
      <c r="C150" s="24" t="s">
        <v>1867</v>
      </c>
      <c r="D150" s="24" t="s">
        <v>461</v>
      </c>
      <c r="E150" s="24" t="s">
        <v>2228</v>
      </c>
      <c r="F150" s="56">
        <v>12.343026751</v>
      </c>
      <c r="G150" s="138">
        <v>36.826790867</v>
      </c>
      <c r="H150" s="60">
        <f t="shared" si="4"/>
        <v>-0.66483566826181362</v>
      </c>
      <c r="I150" s="66">
        <f t="shared" si="5"/>
        <v>6.6287225470080852E-4</v>
      </c>
      <c r="J150" s="138">
        <v>483.61399999999998</v>
      </c>
      <c r="K150" s="89">
        <v>38.817</v>
      </c>
    </row>
    <row r="151" spans="1:11" x14ac:dyDescent="0.15">
      <c r="A151" s="24" t="s">
        <v>640</v>
      </c>
      <c r="B151" s="24" t="s">
        <v>641</v>
      </c>
      <c r="C151" s="24" t="s">
        <v>1865</v>
      </c>
      <c r="D151" s="24" t="s">
        <v>462</v>
      </c>
      <c r="E151" s="24" t="s">
        <v>463</v>
      </c>
      <c r="F151" s="56">
        <v>12.117299189999999</v>
      </c>
      <c r="G151" s="138">
        <v>11.945007220000001</v>
      </c>
      <c r="H151" s="60">
        <f t="shared" si="4"/>
        <v>1.4423764408574291E-2</v>
      </c>
      <c r="I151" s="66">
        <f t="shared" si="5"/>
        <v>6.5074973886035132E-4</v>
      </c>
      <c r="J151" s="138">
        <v>122.86694516</v>
      </c>
      <c r="K151" s="89">
        <v>49.543142857100001</v>
      </c>
    </row>
    <row r="152" spans="1:11" x14ac:dyDescent="0.15">
      <c r="A152" s="24" t="s">
        <v>2073</v>
      </c>
      <c r="B152" s="24" t="s">
        <v>2074</v>
      </c>
      <c r="C152" s="24" t="s">
        <v>1430</v>
      </c>
      <c r="D152" s="24" t="s">
        <v>461</v>
      </c>
      <c r="E152" s="24" t="s">
        <v>2228</v>
      </c>
      <c r="F152" s="56">
        <v>12.090791789999999</v>
      </c>
      <c r="G152" s="138">
        <v>15.9468063</v>
      </c>
      <c r="H152" s="60">
        <f t="shared" si="4"/>
        <v>-0.24180481266647114</v>
      </c>
      <c r="I152" s="66">
        <f t="shared" si="5"/>
        <v>6.4932618041243389E-4</v>
      </c>
      <c r="J152" s="138">
        <v>19.824067059999997</v>
      </c>
      <c r="K152" s="89">
        <v>44.713238095199998</v>
      </c>
    </row>
    <row r="153" spans="1:11" x14ac:dyDescent="0.15">
      <c r="A153" s="24" t="s">
        <v>541</v>
      </c>
      <c r="B153" s="24" t="s">
        <v>1271</v>
      </c>
      <c r="C153" s="24" t="s">
        <v>1862</v>
      </c>
      <c r="D153" s="24" t="s">
        <v>461</v>
      </c>
      <c r="E153" s="24" t="s">
        <v>2228</v>
      </c>
      <c r="F153" s="56">
        <v>12.08213432</v>
      </c>
      <c r="G153" s="138">
        <v>3.8822233399999999</v>
      </c>
      <c r="H153" s="60">
        <f t="shared" si="4"/>
        <v>2.1121687914018876</v>
      </c>
      <c r="I153" s="66">
        <f t="shared" si="5"/>
        <v>6.4886123799801044E-4</v>
      </c>
      <c r="J153" s="138">
        <v>13.25190946</v>
      </c>
      <c r="K153" s="89">
        <v>25.592285714300001</v>
      </c>
    </row>
    <row r="154" spans="1:11" x14ac:dyDescent="0.15">
      <c r="A154" s="24" t="s">
        <v>1097</v>
      </c>
      <c r="B154" s="24" t="s">
        <v>497</v>
      </c>
      <c r="C154" s="24" t="s">
        <v>1863</v>
      </c>
      <c r="D154" s="24" t="s">
        <v>461</v>
      </c>
      <c r="E154" s="24" t="s">
        <v>2228</v>
      </c>
      <c r="F154" s="56">
        <v>12.03841476</v>
      </c>
      <c r="G154" s="138">
        <v>15.08383124</v>
      </c>
      <c r="H154" s="60">
        <f t="shared" si="4"/>
        <v>-0.20189940019509256</v>
      </c>
      <c r="I154" s="66">
        <f t="shared" si="5"/>
        <v>6.4651331443790153E-4</v>
      </c>
      <c r="J154" s="138">
        <v>31.122279239999997</v>
      </c>
      <c r="K154" s="89">
        <v>19.8546190476</v>
      </c>
    </row>
    <row r="155" spans="1:11" x14ac:dyDescent="0.15">
      <c r="A155" s="24" t="s">
        <v>359</v>
      </c>
      <c r="B155" s="24" t="s">
        <v>360</v>
      </c>
      <c r="C155" s="24" t="s">
        <v>1430</v>
      </c>
      <c r="D155" s="24" t="s">
        <v>461</v>
      </c>
      <c r="E155" s="24" t="s">
        <v>2228</v>
      </c>
      <c r="F155" s="56">
        <v>11.873368404999999</v>
      </c>
      <c r="G155" s="138">
        <v>9.448595461</v>
      </c>
      <c r="H155" s="60">
        <f t="shared" si="4"/>
        <v>0.25662787173061719</v>
      </c>
      <c r="I155" s="66">
        <f t="shared" si="5"/>
        <v>6.3764963361827298E-4</v>
      </c>
      <c r="J155" s="138">
        <v>175.94477956</v>
      </c>
      <c r="K155" s="89">
        <v>68.587523809499999</v>
      </c>
    </row>
    <row r="156" spans="1:11" x14ac:dyDescent="0.15">
      <c r="A156" s="24" t="s">
        <v>472</v>
      </c>
      <c r="B156" s="24" t="s">
        <v>473</v>
      </c>
      <c r="C156" s="24" t="s">
        <v>1868</v>
      </c>
      <c r="D156" s="24" t="s">
        <v>461</v>
      </c>
      <c r="E156" s="24" t="s">
        <v>463</v>
      </c>
      <c r="F156" s="56">
        <v>11.831714237</v>
      </c>
      <c r="G156" s="138">
        <v>12.08603778</v>
      </c>
      <c r="H156" s="60">
        <f t="shared" si="4"/>
        <v>-2.1042755916323097E-2</v>
      </c>
      <c r="I156" s="66">
        <f t="shared" si="5"/>
        <v>6.3541263026270554E-4</v>
      </c>
      <c r="J156" s="138">
        <v>1052.893503</v>
      </c>
      <c r="K156" s="89">
        <v>32.141380952399999</v>
      </c>
    </row>
    <row r="157" spans="1:11" x14ac:dyDescent="0.15">
      <c r="A157" s="24" t="s">
        <v>2122</v>
      </c>
      <c r="B157" s="24" t="s">
        <v>2123</v>
      </c>
      <c r="C157" s="24" t="s">
        <v>1868</v>
      </c>
      <c r="D157" s="24" t="s">
        <v>461</v>
      </c>
      <c r="E157" s="24" t="s">
        <v>2228</v>
      </c>
      <c r="F157" s="56">
        <v>11.794883560000001</v>
      </c>
      <c r="G157" s="138">
        <v>0.755826</v>
      </c>
      <c r="H157" s="60">
        <f t="shared" si="4"/>
        <v>14.605289524308505</v>
      </c>
      <c r="I157" s="66">
        <f t="shared" si="5"/>
        <v>6.3343466858461312E-4</v>
      </c>
      <c r="J157" s="138">
        <v>52.89</v>
      </c>
      <c r="K157" s="89">
        <v>10.771047619000001</v>
      </c>
    </row>
    <row r="158" spans="1:11" x14ac:dyDescent="0.15">
      <c r="A158" s="24" t="s">
        <v>1277</v>
      </c>
      <c r="B158" s="24" t="s">
        <v>649</v>
      </c>
      <c r="C158" s="24" t="s">
        <v>1863</v>
      </c>
      <c r="D158" s="24" t="s">
        <v>461</v>
      </c>
      <c r="E158" s="24" t="s">
        <v>2228</v>
      </c>
      <c r="F158" s="56">
        <v>11.709223029999999</v>
      </c>
      <c r="G158" s="138">
        <v>12.20046578</v>
      </c>
      <c r="H158" s="60">
        <f t="shared" si="4"/>
        <v>-4.0264261943612545E-2</v>
      </c>
      <c r="I158" s="66">
        <f t="shared" si="5"/>
        <v>6.2883433919981558E-4</v>
      </c>
      <c r="J158" s="138">
        <v>98.038639342094413</v>
      </c>
      <c r="K158" s="89">
        <v>21.319904761899998</v>
      </c>
    </row>
    <row r="159" spans="1:11" x14ac:dyDescent="0.15">
      <c r="A159" s="24" t="s">
        <v>894</v>
      </c>
      <c r="B159" s="24" t="s">
        <v>353</v>
      </c>
      <c r="C159" s="24" t="s">
        <v>1867</v>
      </c>
      <c r="D159" s="24" t="s">
        <v>1728</v>
      </c>
      <c r="E159" s="24" t="s">
        <v>463</v>
      </c>
      <c r="F159" s="56">
        <v>11.68989698</v>
      </c>
      <c r="G159" s="138">
        <v>14.92109834</v>
      </c>
      <c r="H159" s="60">
        <f t="shared" si="4"/>
        <v>-0.21655251418978316</v>
      </c>
      <c r="I159" s="66">
        <f t="shared" si="5"/>
        <v>6.277964493372727E-4</v>
      </c>
      <c r="J159" s="138">
        <v>670.44899999999996</v>
      </c>
      <c r="K159" s="89">
        <v>33.640238095199997</v>
      </c>
    </row>
    <row r="160" spans="1:11" x14ac:dyDescent="0.15">
      <c r="A160" s="24" t="s">
        <v>511</v>
      </c>
      <c r="B160" s="24" t="s">
        <v>512</v>
      </c>
      <c r="C160" s="24" t="s">
        <v>1868</v>
      </c>
      <c r="D160" s="24" t="s">
        <v>461</v>
      </c>
      <c r="E160" s="24" t="s">
        <v>463</v>
      </c>
      <c r="F160" s="56">
        <v>11.641334169</v>
      </c>
      <c r="G160" s="138">
        <v>17.226286579999996</v>
      </c>
      <c r="H160" s="60">
        <f t="shared" si="4"/>
        <v>-0.32421104717276783</v>
      </c>
      <c r="I160" s="66">
        <f t="shared" si="5"/>
        <v>6.2518842290489279E-4</v>
      </c>
      <c r="J160" s="138">
        <v>385.17878200000001</v>
      </c>
      <c r="K160" s="89">
        <v>12.139047618999999</v>
      </c>
    </row>
    <row r="161" spans="1:11" x14ac:dyDescent="0.15">
      <c r="A161" s="24" t="s">
        <v>1935</v>
      </c>
      <c r="B161" s="24" t="s">
        <v>1936</v>
      </c>
      <c r="C161" s="24" t="s">
        <v>1867</v>
      </c>
      <c r="D161" s="24" t="s">
        <v>462</v>
      </c>
      <c r="E161" s="24" t="s">
        <v>463</v>
      </c>
      <c r="F161" s="56">
        <v>11.500817968</v>
      </c>
      <c r="G161" s="138">
        <v>1.6885448600000001</v>
      </c>
      <c r="H161" s="60">
        <f t="shared" si="4"/>
        <v>5.8110822758952336</v>
      </c>
      <c r="I161" s="66">
        <f t="shared" si="5"/>
        <v>6.1764211413817835E-4</v>
      </c>
      <c r="J161" s="138">
        <v>92.132000000000005</v>
      </c>
      <c r="K161" s="89">
        <v>36.637476190500003</v>
      </c>
    </row>
    <row r="162" spans="1:11" x14ac:dyDescent="0.15">
      <c r="A162" s="24" t="s">
        <v>470</v>
      </c>
      <c r="B162" s="24" t="s">
        <v>471</v>
      </c>
      <c r="C162" s="24" t="s">
        <v>1868</v>
      </c>
      <c r="D162" s="24" t="s">
        <v>461</v>
      </c>
      <c r="E162" s="24" t="s">
        <v>463</v>
      </c>
      <c r="F162" s="56">
        <v>11.361514765000001</v>
      </c>
      <c r="G162" s="138">
        <v>6.7719193510000002</v>
      </c>
      <c r="H162" s="60">
        <f t="shared" si="4"/>
        <v>0.67773923109734935</v>
      </c>
      <c r="I162" s="66">
        <f t="shared" si="5"/>
        <v>6.1016094844661313E-4</v>
      </c>
      <c r="J162" s="138">
        <v>147.82603499999999</v>
      </c>
      <c r="K162" s="89">
        <v>47.211904761900001</v>
      </c>
    </row>
    <row r="163" spans="1:11" x14ac:dyDescent="0.15">
      <c r="A163" s="24" t="s">
        <v>2118</v>
      </c>
      <c r="B163" s="24" t="s">
        <v>1212</v>
      </c>
      <c r="C163" s="24" t="s">
        <v>1868</v>
      </c>
      <c r="D163" s="24" t="s">
        <v>461</v>
      </c>
      <c r="E163" s="24" t="s">
        <v>2228</v>
      </c>
      <c r="F163" s="56">
        <v>11.348622707000001</v>
      </c>
      <c r="G163" s="138">
        <v>13.372339213</v>
      </c>
      <c r="H163" s="60">
        <f t="shared" si="4"/>
        <v>-0.1513360133754782</v>
      </c>
      <c r="I163" s="66">
        <f t="shared" si="5"/>
        <v>6.094685909133604E-4</v>
      </c>
      <c r="J163" s="138">
        <v>799.19200000000001</v>
      </c>
      <c r="K163" s="89">
        <v>21.580714285700001</v>
      </c>
    </row>
    <row r="164" spans="1:11" x14ac:dyDescent="0.15">
      <c r="A164" s="24" t="s">
        <v>1242</v>
      </c>
      <c r="B164" s="24" t="s">
        <v>1243</v>
      </c>
      <c r="C164" s="24" t="s">
        <v>1862</v>
      </c>
      <c r="D164" s="24" t="s">
        <v>461</v>
      </c>
      <c r="E164" s="24" t="s">
        <v>2228</v>
      </c>
      <c r="F164" s="56">
        <v>11.222319019999999</v>
      </c>
      <c r="G164" s="138">
        <v>4.9690022200000001</v>
      </c>
      <c r="H164" s="60">
        <f t="shared" si="4"/>
        <v>1.2584652860147036</v>
      </c>
      <c r="I164" s="66">
        <f t="shared" si="5"/>
        <v>6.0268555369990444E-4</v>
      </c>
      <c r="J164" s="138">
        <v>17.435241269999999</v>
      </c>
      <c r="K164" s="89">
        <v>51.594999999999999</v>
      </c>
    </row>
    <row r="165" spans="1:11" x14ac:dyDescent="0.15">
      <c r="A165" s="24" t="s">
        <v>1311</v>
      </c>
      <c r="B165" s="24" t="s">
        <v>1312</v>
      </c>
      <c r="C165" s="24" t="s">
        <v>1868</v>
      </c>
      <c r="D165" s="24" t="s">
        <v>461</v>
      </c>
      <c r="E165" s="24" t="s">
        <v>2228</v>
      </c>
      <c r="F165" s="56">
        <v>11.216365127</v>
      </c>
      <c r="G165" s="138">
        <v>4.4428043300000004</v>
      </c>
      <c r="H165" s="60">
        <f t="shared" si="4"/>
        <v>1.5246138010764021</v>
      </c>
      <c r="I165" s="66">
        <f t="shared" si="5"/>
        <v>6.0236580469856342E-4</v>
      </c>
      <c r="J165" s="138">
        <v>675.55615999999998</v>
      </c>
      <c r="K165" s="89">
        <v>14.929952381</v>
      </c>
    </row>
    <row r="166" spans="1:11" x14ac:dyDescent="0.15">
      <c r="A166" s="24" t="s">
        <v>1118</v>
      </c>
      <c r="B166" s="24" t="s">
        <v>120</v>
      </c>
      <c r="C166" s="24" t="s">
        <v>1865</v>
      </c>
      <c r="D166" s="24" t="s">
        <v>462</v>
      </c>
      <c r="E166" s="24" t="s">
        <v>463</v>
      </c>
      <c r="F166" s="56">
        <v>11.15203625</v>
      </c>
      <c r="G166" s="138">
        <v>11.46265732</v>
      </c>
      <c r="H166" s="60">
        <f t="shared" si="4"/>
        <v>-2.7098521863514913E-2</v>
      </c>
      <c r="I166" s="66">
        <f t="shared" si="5"/>
        <v>5.9891107446103026E-4</v>
      </c>
      <c r="J166" s="138">
        <v>500.15541351000002</v>
      </c>
      <c r="K166" s="89">
        <v>5.4073333333000004</v>
      </c>
    </row>
    <row r="167" spans="1:11" x14ac:dyDescent="0.15">
      <c r="A167" s="24" t="s">
        <v>1022</v>
      </c>
      <c r="B167" s="24" t="s">
        <v>435</v>
      </c>
      <c r="C167" s="24" t="s">
        <v>1861</v>
      </c>
      <c r="D167" s="24" t="s">
        <v>461</v>
      </c>
      <c r="E167" s="24" t="s">
        <v>2228</v>
      </c>
      <c r="F167" s="56">
        <v>11.07117</v>
      </c>
      <c r="G167" s="138">
        <v>7.2515999999999998</v>
      </c>
      <c r="H167" s="60">
        <f t="shared" si="4"/>
        <v>0.526720999503558</v>
      </c>
      <c r="I167" s="66">
        <f t="shared" si="5"/>
        <v>5.9456821800061177E-4</v>
      </c>
      <c r="J167" s="138">
        <v>41.41987357</v>
      </c>
      <c r="K167" s="89">
        <v>3.8895238095</v>
      </c>
    </row>
    <row r="168" spans="1:11" x14ac:dyDescent="0.15">
      <c r="A168" s="24" t="s">
        <v>1961</v>
      </c>
      <c r="B168" s="24" t="s">
        <v>915</v>
      </c>
      <c r="C168" s="24" t="s">
        <v>1867</v>
      </c>
      <c r="D168" s="24" t="s">
        <v>462</v>
      </c>
      <c r="E168" s="24" t="s">
        <v>2228</v>
      </c>
      <c r="F168" s="56">
        <v>10.946771651000001</v>
      </c>
      <c r="G168" s="138">
        <v>13.32491076</v>
      </c>
      <c r="H168" s="60">
        <f t="shared" si="4"/>
        <v>-0.1784731734293431</v>
      </c>
      <c r="I168" s="66">
        <f t="shared" si="5"/>
        <v>5.8788750542125947E-4</v>
      </c>
      <c r="J168" s="138">
        <v>86.448999999999998</v>
      </c>
      <c r="K168" s="89">
        <v>16.625285714299999</v>
      </c>
    </row>
    <row r="169" spans="1:11" x14ac:dyDescent="0.15">
      <c r="A169" s="24" t="s">
        <v>591</v>
      </c>
      <c r="B169" s="24" t="s">
        <v>592</v>
      </c>
      <c r="C169" s="24" t="s">
        <v>1862</v>
      </c>
      <c r="D169" s="24" t="s">
        <v>461</v>
      </c>
      <c r="E169" s="24" t="s">
        <v>2228</v>
      </c>
      <c r="F169" s="56">
        <v>10.323109609999999</v>
      </c>
      <c r="G169" s="138">
        <v>5.9768610300000002</v>
      </c>
      <c r="H169" s="60">
        <f t="shared" si="4"/>
        <v>0.72717912599684431</v>
      </c>
      <c r="I169" s="66">
        <f t="shared" si="5"/>
        <v>5.5439424063063699E-4</v>
      </c>
      <c r="J169" s="138">
        <v>49.911263270000006</v>
      </c>
      <c r="K169" s="89">
        <v>10.7831428571</v>
      </c>
    </row>
    <row r="170" spans="1:11" x14ac:dyDescent="0.15">
      <c r="A170" s="24" t="s">
        <v>1278</v>
      </c>
      <c r="B170" s="24" t="s">
        <v>646</v>
      </c>
      <c r="C170" s="24" t="s">
        <v>1863</v>
      </c>
      <c r="D170" s="24" t="s">
        <v>461</v>
      </c>
      <c r="E170" s="24" t="s">
        <v>2228</v>
      </c>
      <c r="F170" s="56">
        <v>10.2168764</v>
      </c>
      <c r="G170" s="138">
        <v>4.0938240299999995</v>
      </c>
      <c r="H170" s="60">
        <f t="shared" si="4"/>
        <v>1.4956804017782859</v>
      </c>
      <c r="I170" s="66">
        <f t="shared" si="5"/>
        <v>5.4868907212882699E-4</v>
      </c>
      <c r="J170" s="138">
        <v>47.650887070437605</v>
      </c>
      <c r="K170" s="89">
        <v>18.699619047599999</v>
      </c>
    </row>
    <row r="171" spans="1:11" x14ac:dyDescent="0.15">
      <c r="A171" s="24" t="s">
        <v>1086</v>
      </c>
      <c r="B171" s="24" t="s">
        <v>233</v>
      </c>
      <c r="C171" s="24" t="s">
        <v>1430</v>
      </c>
      <c r="D171" s="24" t="s">
        <v>461</v>
      </c>
      <c r="E171" s="24" t="s">
        <v>2228</v>
      </c>
      <c r="F171" s="56">
        <v>10.174293330999999</v>
      </c>
      <c r="G171" s="138">
        <v>6.785729978</v>
      </c>
      <c r="H171" s="60">
        <f t="shared" si="4"/>
        <v>0.49936607616071571</v>
      </c>
      <c r="I171" s="66">
        <f t="shared" si="5"/>
        <v>5.4640218289739729E-4</v>
      </c>
      <c r="J171" s="138">
        <v>56.696215259999995</v>
      </c>
      <c r="K171" s="89">
        <v>16.3374285714</v>
      </c>
    </row>
    <row r="172" spans="1:11" x14ac:dyDescent="0.15">
      <c r="A172" s="24" t="s">
        <v>1315</v>
      </c>
      <c r="B172" s="24" t="s">
        <v>1316</v>
      </c>
      <c r="C172" s="24" t="s">
        <v>1868</v>
      </c>
      <c r="D172" s="24" t="s">
        <v>461</v>
      </c>
      <c r="E172" s="24" t="s">
        <v>2228</v>
      </c>
      <c r="F172" s="56">
        <v>10.120056073000001</v>
      </c>
      <c r="G172" s="138">
        <v>3.8027292000000004</v>
      </c>
      <c r="H172" s="60">
        <f t="shared" si="4"/>
        <v>1.6612613049070126</v>
      </c>
      <c r="I172" s="66">
        <f t="shared" si="5"/>
        <v>5.4348941488477538E-4</v>
      </c>
      <c r="J172" s="138">
        <v>699.05934999999999</v>
      </c>
      <c r="K172" s="89">
        <v>23.364999999999998</v>
      </c>
    </row>
    <row r="173" spans="1:11" x14ac:dyDescent="0.15">
      <c r="A173" s="24" t="s">
        <v>1987</v>
      </c>
      <c r="B173" s="24" t="s">
        <v>792</v>
      </c>
      <c r="C173" s="24" t="s">
        <v>1867</v>
      </c>
      <c r="D173" s="24" t="s">
        <v>462</v>
      </c>
      <c r="E173" s="24" t="s">
        <v>463</v>
      </c>
      <c r="F173" s="56">
        <v>10.058134599999999</v>
      </c>
      <c r="G173" s="138">
        <v>7.1119813299999999</v>
      </c>
      <c r="H173" s="60">
        <f t="shared" si="4"/>
        <v>0.41425210968600767</v>
      </c>
      <c r="I173" s="66">
        <f t="shared" si="5"/>
        <v>5.4016397232923847E-4</v>
      </c>
      <c r="J173" s="138">
        <v>100.584</v>
      </c>
      <c r="K173" s="89">
        <v>26.389476190500002</v>
      </c>
    </row>
    <row r="174" spans="1:11" x14ac:dyDescent="0.15">
      <c r="A174" s="24" t="s">
        <v>1126</v>
      </c>
      <c r="B174" s="24" t="s">
        <v>1352</v>
      </c>
      <c r="C174" s="24" t="s">
        <v>1867</v>
      </c>
      <c r="D174" s="24" t="s">
        <v>462</v>
      </c>
      <c r="E174" s="24" t="s">
        <v>463</v>
      </c>
      <c r="F174" s="56">
        <v>9.9844743900000008</v>
      </c>
      <c r="G174" s="138">
        <v>10.14216356</v>
      </c>
      <c r="H174" s="60">
        <f t="shared" si="4"/>
        <v>-1.554788276358654E-2</v>
      </c>
      <c r="I174" s="66">
        <f t="shared" si="5"/>
        <v>5.3620811041064725E-4</v>
      </c>
      <c r="J174" s="138">
        <v>68.272000000000006</v>
      </c>
      <c r="K174" s="89">
        <v>14.860952381000001</v>
      </c>
    </row>
    <row r="175" spans="1:11" x14ac:dyDescent="0.15">
      <c r="A175" s="24" t="s">
        <v>1108</v>
      </c>
      <c r="B175" s="24" t="s">
        <v>502</v>
      </c>
      <c r="C175" s="24" t="s">
        <v>1863</v>
      </c>
      <c r="D175" s="24" t="s">
        <v>461</v>
      </c>
      <c r="E175" s="24" t="s">
        <v>2228</v>
      </c>
      <c r="F175" s="56">
        <v>9.9111462899999996</v>
      </c>
      <c r="G175" s="138">
        <v>8.8513054199999992</v>
      </c>
      <c r="H175" s="60">
        <f t="shared" si="4"/>
        <v>0.11973836849028308</v>
      </c>
      <c r="I175" s="66">
        <f t="shared" si="5"/>
        <v>5.3227008419062067E-4</v>
      </c>
      <c r="J175" s="138">
        <v>20.246194559999999</v>
      </c>
      <c r="K175" s="89">
        <v>18.675333333299999</v>
      </c>
    </row>
    <row r="176" spans="1:11" x14ac:dyDescent="0.15">
      <c r="A176" s="24" t="s">
        <v>1971</v>
      </c>
      <c r="B176" s="24" t="s">
        <v>910</v>
      </c>
      <c r="C176" s="24" t="s">
        <v>1867</v>
      </c>
      <c r="D176" s="24" t="s">
        <v>462</v>
      </c>
      <c r="E176" s="24" t="s">
        <v>2228</v>
      </c>
      <c r="F176" s="56">
        <v>9.8208726079999984</v>
      </c>
      <c r="G176" s="138">
        <v>14.859022449999999</v>
      </c>
      <c r="H176" s="60">
        <f t="shared" si="4"/>
        <v>-0.33906334410309757</v>
      </c>
      <c r="I176" s="66">
        <f t="shared" si="5"/>
        <v>5.2742200921398368E-4</v>
      </c>
      <c r="J176" s="138">
        <v>156.78899999999999</v>
      </c>
      <c r="K176" s="89">
        <v>17.564047619</v>
      </c>
    </row>
    <row r="177" spans="1:11" x14ac:dyDescent="0.15">
      <c r="A177" s="24" t="s">
        <v>1990</v>
      </c>
      <c r="B177" s="24" t="s">
        <v>2056</v>
      </c>
      <c r="C177" s="24" t="s">
        <v>1867</v>
      </c>
      <c r="D177" s="24" t="s">
        <v>462</v>
      </c>
      <c r="E177" s="24" t="s">
        <v>463</v>
      </c>
      <c r="F177" s="56">
        <v>9.7099609969999996</v>
      </c>
      <c r="G177" s="138">
        <v>5.4989605769999992</v>
      </c>
      <c r="H177" s="60">
        <f t="shared" si="4"/>
        <v>0.76578116191866652</v>
      </c>
      <c r="I177" s="66">
        <f t="shared" si="5"/>
        <v>5.2146559097563609E-4</v>
      </c>
      <c r="J177" s="138">
        <v>104.703</v>
      </c>
      <c r="K177" s="89">
        <v>25.668666666699998</v>
      </c>
    </row>
    <row r="178" spans="1:11" x14ac:dyDescent="0.15">
      <c r="A178" s="24" t="s">
        <v>1105</v>
      </c>
      <c r="B178" s="24" t="s">
        <v>504</v>
      </c>
      <c r="C178" s="24" t="s">
        <v>1863</v>
      </c>
      <c r="D178" s="24" t="s">
        <v>461</v>
      </c>
      <c r="E178" s="24" t="s">
        <v>2228</v>
      </c>
      <c r="F178" s="56">
        <v>9.6330970600000008</v>
      </c>
      <c r="G178" s="138">
        <v>6.6283893300000001</v>
      </c>
      <c r="H178" s="60">
        <f t="shared" si="4"/>
        <v>0.45330887798046726</v>
      </c>
      <c r="I178" s="66">
        <f t="shared" si="5"/>
        <v>5.1733767549329767E-4</v>
      </c>
      <c r="J178" s="138">
        <v>23.79534413</v>
      </c>
      <c r="K178" s="89">
        <v>19.645</v>
      </c>
    </row>
    <row r="179" spans="1:11" x14ac:dyDescent="0.15">
      <c r="A179" s="24" t="s">
        <v>1046</v>
      </c>
      <c r="B179" s="24" t="s">
        <v>133</v>
      </c>
      <c r="C179" s="24" t="s">
        <v>1056</v>
      </c>
      <c r="D179" s="24" t="s">
        <v>461</v>
      </c>
      <c r="E179" s="24" t="s">
        <v>2228</v>
      </c>
      <c r="F179" s="56">
        <v>9.5412134630000001</v>
      </c>
      <c r="G179" s="138">
        <v>13.632843491000001</v>
      </c>
      <c r="H179" s="60">
        <f t="shared" si="4"/>
        <v>-0.30013034556592499</v>
      </c>
      <c r="I179" s="66">
        <f t="shared" si="5"/>
        <v>5.1240314133550074E-4</v>
      </c>
      <c r="J179" s="138">
        <v>178.94599728</v>
      </c>
      <c r="K179" s="89">
        <v>72.187761904799999</v>
      </c>
    </row>
    <row r="180" spans="1:11" x14ac:dyDescent="0.15">
      <c r="A180" s="24" t="s">
        <v>540</v>
      </c>
      <c r="B180" s="24" t="s">
        <v>974</v>
      </c>
      <c r="C180" s="24" t="s">
        <v>1862</v>
      </c>
      <c r="D180" s="24" t="s">
        <v>461</v>
      </c>
      <c r="E180" s="24" t="s">
        <v>2228</v>
      </c>
      <c r="F180" s="56">
        <v>9.537677694000001</v>
      </c>
      <c r="G180" s="138">
        <v>1.4311857290000001</v>
      </c>
      <c r="H180" s="60">
        <f t="shared" si="4"/>
        <v>5.6641788698271744</v>
      </c>
      <c r="I180" s="66">
        <f t="shared" si="5"/>
        <v>5.1221325572507368E-4</v>
      </c>
      <c r="J180" s="138">
        <v>151.56752841999997</v>
      </c>
      <c r="K180" s="89">
        <v>17.538238095200001</v>
      </c>
    </row>
    <row r="181" spans="1:11" x14ac:dyDescent="0.15">
      <c r="A181" s="24" t="s">
        <v>2065</v>
      </c>
      <c r="B181" s="24" t="s">
        <v>2066</v>
      </c>
      <c r="C181" s="24" t="s">
        <v>1867</v>
      </c>
      <c r="D181" s="24" t="s">
        <v>1728</v>
      </c>
      <c r="E181" s="24" t="s">
        <v>463</v>
      </c>
      <c r="F181" s="56">
        <v>9.5086463400000003</v>
      </c>
      <c r="G181" s="138">
        <v>10.883056294999999</v>
      </c>
      <c r="H181" s="60">
        <f t="shared" si="4"/>
        <v>-0.12628896862652861</v>
      </c>
      <c r="I181" s="66">
        <f t="shared" si="5"/>
        <v>5.1065415037180705E-4</v>
      </c>
      <c r="J181" s="138">
        <v>950.39099999999996</v>
      </c>
      <c r="K181" s="89">
        <v>18.626999999999999</v>
      </c>
    </row>
    <row r="182" spans="1:11" x14ac:dyDescent="0.15">
      <c r="A182" s="24" t="s">
        <v>528</v>
      </c>
      <c r="B182" s="24" t="s">
        <v>529</v>
      </c>
      <c r="C182" s="24" t="s">
        <v>1865</v>
      </c>
      <c r="D182" s="24" t="s">
        <v>462</v>
      </c>
      <c r="E182" s="24" t="s">
        <v>463</v>
      </c>
      <c r="F182" s="56">
        <v>9.4184205900000002</v>
      </c>
      <c r="G182" s="138">
        <v>1.45613339</v>
      </c>
      <c r="H182" s="60">
        <f t="shared" si="4"/>
        <v>5.4681028913154721</v>
      </c>
      <c r="I182" s="66">
        <f t="shared" si="5"/>
        <v>5.0580864954440866E-4</v>
      </c>
      <c r="J182" s="138">
        <v>26.656234495666101</v>
      </c>
      <c r="K182" s="89">
        <v>13.176476190500001</v>
      </c>
    </row>
    <row r="183" spans="1:11" x14ac:dyDescent="0.15">
      <c r="A183" s="24" t="s">
        <v>1972</v>
      </c>
      <c r="B183" s="24" t="s">
        <v>911</v>
      </c>
      <c r="C183" s="24" t="s">
        <v>1867</v>
      </c>
      <c r="D183" s="24" t="s">
        <v>462</v>
      </c>
      <c r="E183" s="24" t="s">
        <v>2228</v>
      </c>
      <c r="F183" s="56">
        <v>9.2802630199999996</v>
      </c>
      <c r="G183" s="138">
        <v>4.6116894800000008</v>
      </c>
      <c r="H183" s="60">
        <f t="shared" si="4"/>
        <v>1.0123347550277817</v>
      </c>
      <c r="I183" s="66">
        <f t="shared" si="5"/>
        <v>4.983890091452281E-4</v>
      </c>
      <c r="J183" s="138">
        <v>35.616999999999997</v>
      </c>
      <c r="K183" s="89">
        <v>25.722619047599999</v>
      </c>
    </row>
    <row r="184" spans="1:11" x14ac:dyDescent="0.15">
      <c r="A184" s="24" t="s">
        <v>802</v>
      </c>
      <c r="B184" s="24" t="s">
        <v>192</v>
      </c>
      <c r="C184" s="24" t="s">
        <v>2116</v>
      </c>
      <c r="D184" s="24" t="s">
        <v>462</v>
      </c>
      <c r="E184" s="24" t="s">
        <v>463</v>
      </c>
      <c r="F184" s="56">
        <v>9.2111872599999991</v>
      </c>
      <c r="G184" s="138">
        <v>7.9283103499999994</v>
      </c>
      <c r="H184" s="60">
        <f t="shared" si="4"/>
        <v>0.16180962315633862</v>
      </c>
      <c r="I184" s="66">
        <f t="shared" si="5"/>
        <v>4.9467935140081278E-4</v>
      </c>
      <c r="J184" s="138">
        <v>344.16864146091217</v>
      </c>
      <c r="K184" s="89">
        <v>18.606428571399999</v>
      </c>
    </row>
    <row r="185" spans="1:11" x14ac:dyDescent="0.15">
      <c r="A185" s="24" t="s">
        <v>261</v>
      </c>
      <c r="B185" s="24" t="s">
        <v>1279</v>
      </c>
      <c r="C185" s="24" t="s">
        <v>1866</v>
      </c>
      <c r="D185" s="24" t="s">
        <v>461</v>
      </c>
      <c r="E185" s="24" t="s">
        <v>463</v>
      </c>
      <c r="F185" s="56">
        <v>9.1539061000000004</v>
      </c>
      <c r="G185" s="138">
        <v>8.4658871700000002</v>
      </c>
      <c r="H185" s="60">
        <f t="shared" si="4"/>
        <v>8.126956055333312E-2</v>
      </c>
      <c r="I185" s="66">
        <f t="shared" si="5"/>
        <v>4.9160311309662209E-4</v>
      </c>
      <c r="J185" s="138">
        <v>19.319010912</v>
      </c>
      <c r="K185" s="89">
        <v>30.286238095200002</v>
      </c>
    </row>
    <row r="186" spans="1:11" x14ac:dyDescent="0.15">
      <c r="A186" s="24" t="s">
        <v>402</v>
      </c>
      <c r="B186" s="24" t="s">
        <v>779</v>
      </c>
      <c r="C186" s="24" t="s">
        <v>1864</v>
      </c>
      <c r="D186" s="24" t="s">
        <v>461</v>
      </c>
      <c r="E186" s="24" t="s">
        <v>2228</v>
      </c>
      <c r="F186" s="56">
        <v>9.126787714999999</v>
      </c>
      <c r="G186" s="138">
        <v>12.204920821</v>
      </c>
      <c r="H186" s="60">
        <f t="shared" si="4"/>
        <v>-0.25220426671705332</v>
      </c>
      <c r="I186" s="66">
        <f t="shared" si="5"/>
        <v>4.9014674219413341E-4</v>
      </c>
      <c r="J186" s="138">
        <v>635.70819887249991</v>
      </c>
      <c r="K186" s="89">
        <v>47.530523809500004</v>
      </c>
    </row>
    <row r="187" spans="1:11" x14ac:dyDescent="0.15">
      <c r="A187" s="24" t="s">
        <v>1058</v>
      </c>
      <c r="B187" s="24" t="s">
        <v>2110</v>
      </c>
      <c r="C187" s="24" t="s">
        <v>1861</v>
      </c>
      <c r="D187" s="24" t="s">
        <v>461</v>
      </c>
      <c r="E187" s="24" t="s">
        <v>2228</v>
      </c>
      <c r="F187" s="56">
        <v>9.0227583000000013</v>
      </c>
      <c r="G187" s="138">
        <v>2.2116787499999999</v>
      </c>
      <c r="H187" s="60">
        <f t="shared" si="4"/>
        <v>3.0795971385989045</v>
      </c>
      <c r="I187" s="66">
        <f t="shared" si="5"/>
        <v>4.8455992671788344E-4</v>
      </c>
      <c r="J187" s="138">
        <v>248.43178974</v>
      </c>
      <c r="K187" s="89">
        <v>18.214714285700001</v>
      </c>
    </row>
    <row r="188" spans="1:11" x14ac:dyDescent="0.15">
      <c r="A188" s="24" t="s">
        <v>1089</v>
      </c>
      <c r="B188" s="24" t="s">
        <v>801</v>
      </c>
      <c r="C188" s="24" t="s">
        <v>1430</v>
      </c>
      <c r="D188" s="24" t="s">
        <v>461</v>
      </c>
      <c r="E188" s="24" t="s">
        <v>2228</v>
      </c>
      <c r="F188" s="56">
        <v>8.9819972569999997</v>
      </c>
      <c r="G188" s="138">
        <v>9.5169184560000009</v>
      </c>
      <c r="H188" s="60">
        <f t="shared" si="4"/>
        <v>-5.6207395437202323E-2</v>
      </c>
      <c r="I188" s="66">
        <f t="shared" si="5"/>
        <v>4.8237088791707405E-4</v>
      </c>
      <c r="J188" s="138">
        <v>377.39240776999998</v>
      </c>
      <c r="K188" s="89">
        <v>77.767285714300002</v>
      </c>
    </row>
    <row r="189" spans="1:11" x14ac:dyDescent="0.15">
      <c r="A189" s="24" t="s">
        <v>1377</v>
      </c>
      <c r="B189" s="24" t="s">
        <v>1369</v>
      </c>
      <c r="C189" s="24" t="s">
        <v>1865</v>
      </c>
      <c r="D189" s="24" t="s">
        <v>462</v>
      </c>
      <c r="E189" s="24" t="s">
        <v>463</v>
      </c>
      <c r="F189" s="56">
        <v>8.9799531319999986</v>
      </c>
      <c r="G189" s="138">
        <v>6.1660591199999999</v>
      </c>
      <c r="H189" s="60">
        <f t="shared" si="4"/>
        <v>0.45635209738306859</v>
      </c>
      <c r="I189" s="66">
        <f t="shared" si="5"/>
        <v>4.8226110983954284E-4</v>
      </c>
      <c r="J189" s="138">
        <v>6.7246397680502117</v>
      </c>
      <c r="K189" s="89">
        <v>53.5393333333</v>
      </c>
    </row>
    <row r="190" spans="1:11" x14ac:dyDescent="0.15">
      <c r="A190" s="24" t="s">
        <v>1409</v>
      </c>
      <c r="B190" s="24" t="s">
        <v>1410</v>
      </c>
      <c r="C190" s="24" t="s">
        <v>1430</v>
      </c>
      <c r="D190" s="24" t="s">
        <v>461</v>
      </c>
      <c r="E190" s="24" t="s">
        <v>2228</v>
      </c>
      <c r="F190" s="56">
        <v>8.9498941400000014</v>
      </c>
      <c r="G190" s="138">
        <v>4.9635585500000001</v>
      </c>
      <c r="H190" s="60">
        <f t="shared" si="4"/>
        <v>0.80312049305835242</v>
      </c>
      <c r="I190" s="66">
        <f t="shared" si="5"/>
        <v>4.8064681601979903E-4</v>
      </c>
      <c r="J190" s="138">
        <v>149.69952402000001</v>
      </c>
      <c r="K190" s="89">
        <v>37.620380952399998</v>
      </c>
    </row>
    <row r="191" spans="1:11" x14ac:dyDescent="0.15">
      <c r="A191" s="24" t="s">
        <v>1274</v>
      </c>
      <c r="B191" s="24" t="s">
        <v>645</v>
      </c>
      <c r="C191" s="24" t="s">
        <v>1863</v>
      </c>
      <c r="D191" s="24" t="s">
        <v>461</v>
      </c>
      <c r="E191" s="24" t="s">
        <v>2228</v>
      </c>
      <c r="F191" s="56">
        <v>8.85845488</v>
      </c>
      <c r="G191" s="138">
        <v>2.9476724600000002</v>
      </c>
      <c r="H191" s="60">
        <f t="shared" si="4"/>
        <v>2.0052371829670652</v>
      </c>
      <c r="I191" s="66">
        <f t="shared" si="5"/>
        <v>4.7573614462070613E-4</v>
      </c>
      <c r="J191" s="138">
        <v>354.88515712999998</v>
      </c>
      <c r="K191" s="89">
        <v>33.515904761900003</v>
      </c>
    </row>
    <row r="192" spans="1:11" x14ac:dyDescent="0.15">
      <c r="A192" s="24" t="s">
        <v>1250</v>
      </c>
      <c r="B192" s="24" t="s">
        <v>1251</v>
      </c>
      <c r="C192" s="24" t="s">
        <v>1430</v>
      </c>
      <c r="D192" s="24" t="s">
        <v>461</v>
      </c>
      <c r="E192" s="24" t="s">
        <v>2228</v>
      </c>
      <c r="F192" s="56">
        <v>8.6365600730000001</v>
      </c>
      <c r="G192" s="138">
        <v>17.366120210000002</v>
      </c>
      <c r="H192" s="60">
        <f t="shared" si="4"/>
        <v>-0.50267762928263182</v>
      </c>
      <c r="I192" s="66">
        <f t="shared" si="5"/>
        <v>4.6381946372956454E-4</v>
      </c>
      <c r="J192" s="138">
        <v>233.34488056079999</v>
      </c>
      <c r="K192" s="89">
        <v>24.958523809500001</v>
      </c>
    </row>
    <row r="193" spans="1:11" x14ac:dyDescent="0.15">
      <c r="A193" s="24" t="s">
        <v>1050</v>
      </c>
      <c r="B193" s="24" t="s">
        <v>129</v>
      </c>
      <c r="C193" s="24" t="s">
        <v>1056</v>
      </c>
      <c r="D193" s="24" t="s">
        <v>461</v>
      </c>
      <c r="E193" s="24" t="s">
        <v>2228</v>
      </c>
      <c r="F193" s="56">
        <v>8.5959108129999997</v>
      </c>
      <c r="G193" s="138">
        <v>1.3430192700000001</v>
      </c>
      <c r="H193" s="60">
        <f t="shared" si="4"/>
        <v>5.4004374360168335</v>
      </c>
      <c r="I193" s="66">
        <f t="shared" si="5"/>
        <v>4.6163642814423401E-4</v>
      </c>
      <c r="J193" s="138">
        <v>43.730457772470601</v>
      </c>
      <c r="K193" s="89">
        <v>57.515952380999998</v>
      </c>
    </row>
    <row r="194" spans="1:11" x14ac:dyDescent="0.15">
      <c r="A194" s="24" t="s">
        <v>262</v>
      </c>
      <c r="B194" s="24" t="s">
        <v>1281</v>
      </c>
      <c r="C194" s="24" t="s">
        <v>1866</v>
      </c>
      <c r="D194" s="24" t="s">
        <v>461</v>
      </c>
      <c r="E194" s="24" t="s">
        <v>463</v>
      </c>
      <c r="F194" s="56">
        <v>8.5757829399999999</v>
      </c>
      <c r="G194" s="138">
        <v>3.7312246899999999</v>
      </c>
      <c r="H194" s="60">
        <f t="shared" si="4"/>
        <v>1.2983828776068695</v>
      </c>
      <c r="I194" s="66">
        <f t="shared" si="5"/>
        <v>4.6055547702689479E-4</v>
      </c>
      <c r="J194" s="138">
        <v>10.9292704617</v>
      </c>
      <c r="K194" s="89">
        <v>30.870999999999999</v>
      </c>
    </row>
    <row r="195" spans="1:11" x14ac:dyDescent="0.15">
      <c r="A195" s="24" t="s">
        <v>1979</v>
      </c>
      <c r="B195" s="24" t="s">
        <v>1933</v>
      </c>
      <c r="C195" s="24" t="s">
        <v>1867</v>
      </c>
      <c r="D195" s="24" t="s">
        <v>462</v>
      </c>
      <c r="E195" s="24" t="s">
        <v>463</v>
      </c>
      <c r="F195" s="56">
        <v>8.5011147830000002</v>
      </c>
      <c r="G195" s="138">
        <v>6.6497793359999999</v>
      </c>
      <c r="H195" s="60">
        <f t="shared" si="4"/>
        <v>0.27840554602727963</v>
      </c>
      <c r="I195" s="66">
        <f t="shared" si="5"/>
        <v>4.5654548413103288E-4</v>
      </c>
      <c r="J195" s="138">
        <v>137.23099999999999</v>
      </c>
      <c r="K195" s="89">
        <v>25.070047619</v>
      </c>
    </row>
    <row r="196" spans="1:11" x14ac:dyDescent="0.15">
      <c r="A196" s="24" t="s">
        <v>256</v>
      </c>
      <c r="B196" s="24" t="s">
        <v>418</v>
      </c>
      <c r="C196" s="24" t="s">
        <v>1881</v>
      </c>
      <c r="D196" s="24" t="s">
        <v>462</v>
      </c>
      <c r="E196" s="24" t="s">
        <v>2228</v>
      </c>
      <c r="F196" s="56">
        <v>8.4962107499999995</v>
      </c>
      <c r="G196" s="138">
        <v>3.8312419200000001</v>
      </c>
      <c r="H196" s="60">
        <f t="shared" si="4"/>
        <v>1.2176127029848325</v>
      </c>
      <c r="I196" s="66">
        <f t="shared" si="5"/>
        <v>4.5628211701068095E-4</v>
      </c>
      <c r="J196" s="138">
        <v>14.29747102</v>
      </c>
      <c r="K196" s="89">
        <v>67.453000000000003</v>
      </c>
    </row>
    <row r="197" spans="1:11" x14ac:dyDescent="0.15">
      <c r="A197" s="24" t="s">
        <v>1969</v>
      </c>
      <c r="B197" s="24" t="s">
        <v>908</v>
      </c>
      <c r="C197" s="24" t="s">
        <v>1867</v>
      </c>
      <c r="D197" s="24" t="s">
        <v>462</v>
      </c>
      <c r="E197" s="24" t="s">
        <v>2228</v>
      </c>
      <c r="F197" s="56">
        <v>8.4884170399999999</v>
      </c>
      <c r="G197" s="138">
        <v>7.2333202199999995</v>
      </c>
      <c r="H197" s="60">
        <f t="shared" si="4"/>
        <v>0.17351600396864497</v>
      </c>
      <c r="I197" s="66">
        <f t="shared" si="5"/>
        <v>4.5586356212747411E-4</v>
      </c>
      <c r="J197" s="138">
        <v>67.590999999999994</v>
      </c>
      <c r="K197" s="89">
        <v>26.502952381</v>
      </c>
    </row>
    <row r="198" spans="1:11" x14ac:dyDescent="0.15">
      <c r="A198" s="24" t="s">
        <v>542</v>
      </c>
      <c r="B198" s="24" t="s">
        <v>1270</v>
      </c>
      <c r="C198" s="24" t="s">
        <v>1862</v>
      </c>
      <c r="D198" s="24" t="s">
        <v>461</v>
      </c>
      <c r="E198" s="24" t="s">
        <v>2228</v>
      </c>
      <c r="F198" s="56">
        <v>8.4456836500000012</v>
      </c>
      <c r="G198" s="138">
        <v>3.7203930600000001</v>
      </c>
      <c r="H198" s="60">
        <f t="shared" si="4"/>
        <v>1.2701052049591772</v>
      </c>
      <c r="I198" s="66">
        <f t="shared" si="5"/>
        <v>4.5356860002848865E-4</v>
      </c>
      <c r="J198" s="138">
        <v>27.0505809</v>
      </c>
      <c r="K198" s="89">
        <v>16.488523809499998</v>
      </c>
    </row>
    <row r="199" spans="1:11" x14ac:dyDescent="0.15">
      <c r="A199" s="24" t="s">
        <v>2019</v>
      </c>
      <c r="B199" s="24" t="s">
        <v>63</v>
      </c>
      <c r="C199" s="24" t="s">
        <v>1867</v>
      </c>
      <c r="D199" s="24" t="s">
        <v>462</v>
      </c>
      <c r="E199" s="24" t="s">
        <v>463</v>
      </c>
      <c r="F199" s="56">
        <v>8.3755959999999998</v>
      </c>
      <c r="G199" s="138">
        <v>7.3305483899999997</v>
      </c>
      <c r="H199" s="60">
        <f t="shared" ref="H199:H262" si="6">IF(ISERROR(F199/G199-1),"",((F199/G199-1)))</f>
        <v>0.14256063181106704</v>
      </c>
      <c r="I199" s="66">
        <f t="shared" ref="I199:I262" si="7">F199/$F$863</f>
        <v>4.4980459955118126E-4</v>
      </c>
      <c r="J199" s="138">
        <v>105.331</v>
      </c>
      <c r="K199" s="89">
        <v>53.568428571399998</v>
      </c>
    </row>
    <row r="200" spans="1:11" x14ac:dyDescent="0.15">
      <c r="A200" s="24" t="s">
        <v>1137</v>
      </c>
      <c r="B200" s="24" t="s">
        <v>1286</v>
      </c>
      <c r="C200" s="24" t="s">
        <v>1868</v>
      </c>
      <c r="D200" s="24" t="s">
        <v>461</v>
      </c>
      <c r="E200" s="24" t="s">
        <v>463</v>
      </c>
      <c r="F200" s="56">
        <v>8.2708376670000003</v>
      </c>
      <c r="G200" s="138">
        <v>13.851855003000001</v>
      </c>
      <c r="H200" s="60">
        <f t="shared" si="6"/>
        <v>-0.4029075769845466</v>
      </c>
      <c r="I200" s="66">
        <f t="shared" si="7"/>
        <v>4.4417863812411219E-4</v>
      </c>
      <c r="J200" s="138">
        <v>37.325369000000002</v>
      </c>
      <c r="K200" s="89">
        <v>15.393285714299999</v>
      </c>
    </row>
    <row r="201" spans="1:11" x14ac:dyDescent="0.15">
      <c r="A201" s="24" t="s">
        <v>1104</v>
      </c>
      <c r="B201" s="24" t="s">
        <v>494</v>
      </c>
      <c r="C201" s="24" t="s">
        <v>1863</v>
      </c>
      <c r="D201" s="24" t="s">
        <v>461</v>
      </c>
      <c r="E201" s="24" t="s">
        <v>2228</v>
      </c>
      <c r="F201" s="56">
        <v>8.1734738</v>
      </c>
      <c r="G201" s="138">
        <v>20.67196642</v>
      </c>
      <c r="H201" s="60">
        <f t="shared" si="6"/>
        <v>-0.60461072575600672</v>
      </c>
      <c r="I201" s="66">
        <f t="shared" si="7"/>
        <v>4.3894979050458882E-4</v>
      </c>
      <c r="J201" s="138">
        <v>52.204346740000005</v>
      </c>
      <c r="K201" s="89">
        <v>18.9697142857</v>
      </c>
    </row>
    <row r="202" spans="1:11" x14ac:dyDescent="0.15">
      <c r="A202" s="24" t="s">
        <v>1996</v>
      </c>
      <c r="B202" s="24" t="s">
        <v>800</v>
      </c>
      <c r="C202" s="24" t="s">
        <v>1867</v>
      </c>
      <c r="D202" s="24" t="s">
        <v>462</v>
      </c>
      <c r="E202" s="24" t="s">
        <v>463</v>
      </c>
      <c r="F202" s="56">
        <v>8.1678063299999994</v>
      </c>
      <c r="G202" s="138">
        <v>3.3345021400000001</v>
      </c>
      <c r="H202" s="60">
        <f t="shared" si="6"/>
        <v>1.4494830073793263</v>
      </c>
      <c r="I202" s="66">
        <f t="shared" si="7"/>
        <v>4.3864542361848083E-4</v>
      </c>
      <c r="J202" s="138">
        <v>454.54399999999998</v>
      </c>
      <c r="K202" s="89">
        <v>8.7798095237999991</v>
      </c>
    </row>
    <row r="203" spans="1:11" x14ac:dyDescent="0.15">
      <c r="A203" s="24" t="s">
        <v>410</v>
      </c>
      <c r="B203" s="24" t="s">
        <v>411</v>
      </c>
      <c r="C203" s="24" t="s">
        <v>1865</v>
      </c>
      <c r="D203" s="24" t="s">
        <v>462</v>
      </c>
      <c r="E203" s="24" t="s">
        <v>463</v>
      </c>
      <c r="F203" s="56">
        <v>8.1329707800000008</v>
      </c>
      <c r="G203" s="138">
        <v>1.69533573</v>
      </c>
      <c r="H203" s="60">
        <f t="shared" si="6"/>
        <v>3.7972626519232273</v>
      </c>
      <c r="I203" s="66">
        <f t="shared" si="7"/>
        <v>4.3677460862001448E-4</v>
      </c>
      <c r="J203" s="138">
        <v>170.05814518</v>
      </c>
      <c r="K203" s="89">
        <v>76.317095238099995</v>
      </c>
    </row>
    <row r="204" spans="1:11" x14ac:dyDescent="0.15">
      <c r="A204" s="24" t="s">
        <v>2012</v>
      </c>
      <c r="B204" s="24" t="s">
        <v>68</v>
      </c>
      <c r="C204" s="24" t="s">
        <v>1867</v>
      </c>
      <c r="D204" s="24" t="s">
        <v>1728</v>
      </c>
      <c r="E204" s="24" t="s">
        <v>463</v>
      </c>
      <c r="F204" s="56">
        <v>8.1105372199999994</v>
      </c>
      <c r="G204" s="138">
        <v>5.8386244600000001</v>
      </c>
      <c r="H204" s="60">
        <f t="shared" si="6"/>
        <v>0.38911780943691654</v>
      </c>
      <c r="I204" s="66">
        <f t="shared" si="7"/>
        <v>4.355698324497804E-4</v>
      </c>
      <c r="J204" s="138">
        <v>1201.769</v>
      </c>
      <c r="K204" s="89">
        <v>18.016857142900001</v>
      </c>
    </row>
    <row r="205" spans="1:11" x14ac:dyDescent="0.15">
      <c r="A205" s="24" t="s">
        <v>288</v>
      </c>
      <c r="B205" s="24" t="s">
        <v>38</v>
      </c>
      <c r="C205" s="24" t="s">
        <v>1881</v>
      </c>
      <c r="D205" s="24" t="s">
        <v>1728</v>
      </c>
      <c r="E205" s="24" t="s">
        <v>463</v>
      </c>
      <c r="F205" s="56">
        <v>8.0689740699999994</v>
      </c>
      <c r="G205" s="138">
        <v>8.4175245899999993</v>
      </c>
      <c r="H205" s="60">
        <f t="shared" si="6"/>
        <v>-4.1407722219674592E-2</v>
      </c>
      <c r="I205" s="66">
        <f t="shared" si="7"/>
        <v>4.3333771714218488E-4</v>
      </c>
      <c r="J205" s="138">
        <v>1090.0168468318082</v>
      </c>
      <c r="K205" s="89">
        <v>26.744523809499999</v>
      </c>
    </row>
    <row r="206" spans="1:11" x14ac:dyDescent="0.15">
      <c r="A206" s="24" t="s">
        <v>482</v>
      </c>
      <c r="B206" s="24" t="s">
        <v>483</v>
      </c>
      <c r="C206" s="24" t="s">
        <v>1868</v>
      </c>
      <c r="D206" s="24" t="s">
        <v>461</v>
      </c>
      <c r="E206" s="24" t="s">
        <v>463</v>
      </c>
      <c r="F206" s="56">
        <v>8.0428145450000006</v>
      </c>
      <c r="G206" s="138">
        <v>9.3158366370000003</v>
      </c>
      <c r="H206" s="60">
        <f t="shared" si="6"/>
        <v>-0.13665139714278562</v>
      </c>
      <c r="I206" s="66">
        <f t="shared" si="7"/>
        <v>4.319328410393889E-4</v>
      </c>
      <c r="J206" s="138">
        <v>62.056997000000003</v>
      </c>
      <c r="K206" s="89">
        <v>89.457190476199997</v>
      </c>
    </row>
    <row r="207" spans="1:11" x14ac:dyDescent="0.15">
      <c r="A207" s="24" t="s">
        <v>2025</v>
      </c>
      <c r="B207" s="24" t="s">
        <v>821</v>
      </c>
      <c r="C207" s="24" t="s">
        <v>1867</v>
      </c>
      <c r="D207" s="24" t="s">
        <v>462</v>
      </c>
      <c r="E207" s="24" t="s">
        <v>463</v>
      </c>
      <c r="F207" s="56">
        <v>8.0269873700000005</v>
      </c>
      <c r="G207" s="138">
        <v>3.6394108199999997</v>
      </c>
      <c r="H207" s="60">
        <f t="shared" si="6"/>
        <v>1.2055733103524711</v>
      </c>
      <c r="I207" s="66">
        <f t="shared" si="7"/>
        <v>4.3108285542488441E-4</v>
      </c>
      <c r="J207" s="138">
        <v>122.239</v>
      </c>
      <c r="K207" s="89">
        <v>26.708761904799999</v>
      </c>
    </row>
    <row r="208" spans="1:11" x14ac:dyDescent="0.15">
      <c r="A208" s="24" t="s">
        <v>1975</v>
      </c>
      <c r="B208" s="24" t="s">
        <v>917</v>
      </c>
      <c r="C208" s="24" t="s">
        <v>1867</v>
      </c>
      <c r="D208" s="24" t="s">
        <v>462</v>
      </c>
      <c r="E208" s="24" t="s">
        <v>2228</v>
      </c>
      <c r="F208" s="56">
        <v>8.0038426400000002</v>
      </c>
      <c r="G208" s="138">
        <v>14.648943699999998</v>
      </c>
      <c r="H208" s="60">
        <f t="shared" si="6"/>
        <v>-0.45362322335910121</v>
      </c>
      <c r="I208" s="66">
        <f t="shared" si="7"/>
        <v>4.2983988644579676E-4</v>
      </c>
      <c r="J208" s="138">
        <v>83.712999999999994</v>
      </c>
      <c r="K208" s="89">
        <v>18.8606190476</v>
      </c>
    </row>
    <row r="209" spans="1:13" x14ac:dyDescent="0.15">
      <c r="A209" s="24" t="s">
        <v>367</v>
      </c>
      <c r="B209" s="24" t="s">
        <v>368</v>
      </c>
      <c r="C209" s="24" t="s">
        <v>1430</v>
      </c>
      <c r="D209" s="24" t="s">
        <v>461</v>
      </c>
      <c r="E209" s="24" t="s">
        <v>2228</v>
      </c>
      <c r="F209" s="56">
        <v>7.9879993799999998</v>
      </c>
      <c r="G209" s="138">
        <v>23.179848870000001</v>
      </c>
      <c r="H209" s="60">
        <f t="shared" si="6"/>
        <v>-0.65539035975604265</v>
      </c>
      <c r="I209" s="66">
        <f t="shared" si="7"/>
        <v>4.2898903699939493E-4</v>
      </c>
      <c r="J209" s="138">
        <v>352.39513892159999</v>
      </c>
      <c r="K209" s="89">
        <v>41.131428571400001</v>
      </c>
    </row>
    <row r="210" spans="1:13" x14ac:dyDescent="0.15">
      <c r="A210" s="24" t="s">
        <v>287</v>
      </c>
      <c r="B210" s="24" t="s">
        <v>419</v>
      </c>
      <c r="C210" s="24" t="s">
        <v>1881</v>
      </c>
      <c r="D210" s="24" t="s">
        <v>462</v>
      </c>
      <c r="E210" s="24" t="s">
        <v>2228</v>
      </c>
      <c r="F210" s="56">
        <v>7.9791996799999998</v>
      </c>
      <c r="G210" s="138">
        <v>5.1031889100000001</v>
      </c>
      <c r="H210" s="60">
        <f t="shared" si="6"/>
        <v>0.56357129252344285</v>
      </c>
      <c r="I210" s="66">
        <f t="shared" si="7"/>
        <v>4.2851645623801741E-4</v>
      </c>
      <c r="J210" s="138">
        <v>91.908721883034389</v>
      </c>
      <c r="K210" s="89">
        <v>14.7877619048</v>
      </c>
    </row>
    <row r="211" spans="1:13" x14ac:dyDescent="0.15">
      <c r="A211" s="24" t="s">
        <v>704</v>
      </c>
      <c r="B211" s="24" t="s">
        <v>705</v>
      </c>
      <c r="C211" s="24" t="s">
        <v>1861</v>
      </c>
      <c r="D211" s="24" t="s">
        <v>461</v>
      </c>
      <c r="E211" s="24" t="s">
        <v>2228</v>
      </c>
      <c r="F211" s="56">
        <v>7.9511710500000001</v>
      </c>
      <c r="G211" s="138">
        <v>0.33302604999999996</v>
      </c>
      <c r="H211" s="60">
        <f t="shared" si="6"/>
        <v>22.875522800693822</v>
      </c>
      <c r="I211" s="66">
        <f t="shared" si="7"/>
        <v>4.2701120136503666E-4</v>
      </c>
      <c r="J211" s="138">
        <v>111.86034379</v>
      </c>
      <c r="K211" s="89">
        <v>61.097238095199998</v>
      </c>
    </row>
    <row r="212" spans="1:13" x14ac:dyDescent="0.15">
      <c r="A212" s="24" t="s">
        <v>1330</v>
      </c>
      <c r="B212" s="24" t="s">
        <v>1331</v>
      </c>
      <c r="C212" s="24" t="s">
        <v>1868</v>
      </c>
      <c r="D212" s="24" t="s">
        <v>461</v>
      </c>
      <c r="E212" s="24" t="s">
        <v>2228</v>
      </c>
      <c r="F212" s="56">
        <v>7.9433138919999999</v>
      </c>
      <c r="G212" s="138">
        <v>22.699690727</v>
      </c>
      <c r="H212" s="60">
        <f t="shared" si="6"/>
        <v>-0.6500695103060643</v>
      </c>
      <c r="I212" s="66">
        <f t="shared" si="7"/>
        <v>4.2658923905837808E-4</v>
      </c>
      <c r="J212" s="138">
        <v>585.6336</v>
      </c>
      <c r="K212" s="89">
        <v>28.840666666699999</v>
      </c>
    </row>
    <row r="213" spans="1:13" x14ac:dyDescent="0.15">
      <c r="A213" s="24" t="s">
        <v>556</v>
      </c>
      <c r="B213" s="24" t="s">
        <v>963</v>
      </c>
      <c r="C213" s="24" t="s">
        <v>1862</v>
      </c>
      <c r="D213" s="24" t="s">
        <v>461</v>
      </c>
      <c r="E213" s="24" t="s">
        <v>2228</v>
      </c>
      <c r="F213" s="56">
        <v>7.8932672309999994</v>
      </c>
      <c r="G213" s="138">
        <v>9.2071037400000009</v>
      </c>
      <c r="H213" s="60">
        <f t="shared" si="6"/>
        <v>-0.14269813245310536</v>
      </c>
      <c r="I213" s="66">
        <f t="shared" si="7"/>
        <v>4.2390152366355975E-4</v>
      </c>
      <c r="J213" s="138">
        <v>62.925839379999999</v>
      </c>
      <c r="K213" s="89">
        <v>16.623999999999999</v>
      </c>
    </row>
    <row r="214" spans="1:13" x14ac:dyDescent="0.15">
      <c r="A214" s="24" t="s">
        <v>2235</v>
      </c>
      <c r="B214" s="24" t="s">
        <v>132</v>
      </c>
      <c r="C214" s="24" t="s">
        <v>1056</v>
      </c>
      <c r="D214" s="24" t="s">
        <v>461</v>
      </c>
      <c r="E214" s="24" t="s">
        <v>2228</v>
      </c>
      <c r="F214" s="56">
        <v>7.7776517390000004</v>
      </c>
      <c r="G214" s="138">
        <v>8.685471269999999</v>
      </c>
      <c r="H214" s="60">
        <f t="shared" si="6"/>
        <v>-0.10452162039101409</v>
      </c>
      <c r="I214" s="66">
        <f t="shared" si="7"/>
        <v>4.176924873059116E-4</v>
      </c>
      <c r="J214" s="138">
        <v>321.71220224000001</v>
      </c>
      <c r="K214" s="89">
        <v>55.1377142857</v>
      </c>
    </row>
    <row r="215" spans="1:13" x14ac:dyDescent="0.15">
      <c r="A215" s="24" t="s">
        <v>2120</v>
      </c>
      <c r="B215" s="24" t="s">
        <v>1213</v>
      </c>
      <c r="C215" s="24" t="s">
        <v>1868</v>
      </c>
      <c r="D215" s="24" t="s">
        <v>461</v>
      </c>
      <c r="E215" s="24" t="s">
        <v>2228</v>
      </c>
      <c r="F215" s="56">
        <v>7.7136625800000003</v>
      </c>
      <c r="G215" s="138">
        <v>3.7469877789999999</v>
      </c>
      <c r="H215" s="60">
        <f t="shared" si="6"/>
        <v>1.0586303011798535</v>
      </c>
      <c r="I215" s="66">
        <f t="shared" si="7"/>
        <v>4.1425600134842127E-4</v>
      </c>
      <c r="J215" s="138">
        <v>252.054</v>
      </c>
      <c r="K215" s="89">
        <v>27.643238095200001</v>
      </c>
    </row>
    <row r="216" spans="1:13" x14ac:dyDescent="0.15">
      <c r="A216" s="24" t="s">
        <v>2070</v>
      </c>
      <c r="B216" s="24" t="s">
        <v>2071</v>
      </c>
      <c r="C216" s="24" t="s">
        <v>1867</v>
      </c>
      <c r="D216" s="24" t="s">
        <v>1728</v>
      </c>
      <c r="E216" s="24" t="s">
        <v>463</v>
      </c>
      <c r="F216" s="56">
        <v>7.6912910219999997</v>
      </c>
      <c r="G216" s="138">
        <v>9.4081304069999998</v>
      </c>
      <c r="H216" s="60">
        <f t="shared" si="6"/>
        <v>-0.18248465005572279</v>
      </c>
      <c r="I216" s="66">
        <f t="shared" si="7"/>
        <v>4.1305455494538006E-4</v>
      </c>
      <c r="J216" s="138">
        <v>1584.6214944000001</v>
      </c>
      <c r="K216" s="89">
        <v>21.118714285700001</v>
      </c>
    </row>
    <row r="217" spans="1:13" x14ac:dyDescent="0.15">
      <c r="A217" s="24" t="s">
        <v>1100</v>
      </c>
      <c r="B217" s="24" t="s">
        <v>503</v>
      </c>
      <c r="C217" s="24" t="s">
        <v>1863</v>
      </c>
      <c r="D217" s="24" t="s">
        <v>461</v>
      </c>
      <c r="E217" s="24" t="s">
        <v>2228</v>
      </c>
      <c r="F217" s="56">
        <v>7.6537325000000003</v>
      </c>
      <c r="G217" s="138">
        <v>16.983303899999999</v>
      </c>
      <c r="H217" s="60">
        <f t="shared" si="6"/>
        <v>-0.54933783526066438</v>
      </c>
      <c r="I217" s="66">
        <f t="shared" si="7"/>
        <v>4.1103750494106471E-4</v>
      </c>
      <c r="J217" s="138">
        <v>152.28162121</v>
      </c>
      <c r="K217" s="89">
        <v>17.948047619</v>
      </c>
    </row>
    <row r="218" spans="1:13" x14ac:dyDescent="0.15">
      <c r="A218" s="24" t="s">
        <v>1995</v>
      </c>
      <c r="B218" s="24" t="s">
        <v>799</v>
      </c>
      <c r="C218" s="24" t="s">
        <v>1867</v>
      </c>
      <c r="D218" s="24" t="s">
        <v>462</v>
      </c>
      <c r="E218" s="24" t="s">
        <v>463</v>
      </c>
      <c r="F218" s="56">
        <v>7.6376610700000001</v>
      </c>
      <c r="G218" s="138">
        <v>1.6532394500000001</v>
      </c>
      <c r="H218" s="60">
        <f t="shared" si="6"/>
        <v>3.6198153993966207</v>
      </c>
      <c r="I218" s="66">
        <f t="shared" si="7"/>
        <v>4.1017440180961414E-4</v>
      </c>
      <c r="J218" s="138">
        <v>103.90600000000001</v>
      </c>
      <c r="K218" s="89">
        <v>24.987380952399999</v>
      </c>
    </row>
    <row r="219" spans="1:13" x14ac:dyDescent="0.15">
      <c r="A219" s="24" t="s">
        <v>1127</v>
      </c>
      <c r="B219" s="24" t="s">
        <v>1354</v>
      </c>
      <c r="C219" s="24" t="s">
        <v>1867</v>
      </c>
      <c r="D219" s="24" t="s">
        <v>462</v>
      </c>
      <c r="E219" s="24" t="s">
        <v>463</v>
      </c>
      <c r="F219" s="56">
        <v>7.6267083200000005</v>
      </c>
      <c r="G219" s="138">
        <v>3.90377624</v>
      </c>
      <c r="H219" s="60">
        <f t="shared" si="6"/>
        <v>0.95367455794546263</v>
      </c>
      <c r="I219" s="66">
        <f t="shared" si="7"/>
        <v>4.0958619324180188E-4</v>
      </c>
      <c r="J219" s="138">
        <v>153.30699999999999</v>
      </c>
      <c r="K219" s="89">
        <v>22.3023809524</v>
      </c>
    </row>
    <row r="220" spans="1:13" x14ac:dyDescent="0.15">
      <c r="A220" s="24" t="s">
        <v>1195</v>
      </c>
      <c r="B220" s="24" t="s">
        <v>1196</v>
      </c>
      <c r="C220" s="24" t="s">
        <v>1430</v>
      </c>
      <c r="D220" s="24" t="s">
        <v>461</v>
      </c>
      <c r="E220" s="24" t="s">
        <v>2228</v>
      </c>
      <c r="F220" s="56">
        <v>7.53790739</v>
      </c>
      <c r="G220" s="138">
        <v>9.4544985799999992</v>
      </c>
      <c r="H220" s="60">
        <f t="shared" si="6"/>
        <v>-0.20271738091476865</v>
      </c>
      <c r="I220" s="66">
        <f t="shared" si="7"/>
        <v>4.0481721121850197E-4</v>
      </c>
      <c r="J220" s="138">
        <v>82.430545989999999</v>
      </c>
      <c r="K220" s="89">
        <v>25.656380952399999</v>
      </c>
    </row>
    <row r="221" spans="1:13" x14ac:dyDescent="0.15">
      <c r="A221" s="24" t="s">
        <v>977</v>
      </c>
      <c r="B221" s="24" t="s">
        <v>978</v>
      </c>
      <c r="C221" s="24" t="s">
        <v>1862</v>
      </c>
      <c r="D221" s="24" t="s">
        <v>461</v>
      </c>
      <c r="E221" s="24" t="s">
        <v>2228</v>
      </c>
      <c r="F221" s="56">
        <v>7.5308409709999999</v>
      </c>
      <c r="G221" s="138">
        <v>3.3008339389999999</v>
      </c>
      <c r="H221" s="60">
        <f t="shared" si="6"/>
        <v>1.2814964673083482</v>
      </c>
      <c r="I221" s="66">
        <f t="shared" si="7"/>
        <v>4.0443771490939677E-4</v>
      </c>
      <c r="J221" s="138">
        <v>127.50186624</v>
      </c>
      <c r="K221" s="89">
        <v>23.6223809524</v>
      </c>
    </row>
    <row r="222" spans="1:13" s="23" customFormat="1" x14ac:dyDescent="0.15">
      <c r="A222" s="24" t="s">
        <v>1246</v>
      </c>
      <c r="B222" s="24" t="s">
        <v>1247</v>
      </c>
      <c r="C222" s="24" t="s">
        <v>1862</v>
      </c>
      <c r="D222" s="24" t="s">
        <v>461</v>
      </c>
      <c r="E222" s="24" t="s">
        <v>2228</v>
      </c>
      <c r="F222" s="56">
        <v>7.5166407099999999</v>
      </c>
      <c r="G222" s="138">
        <v>22.47358474</v>
      </c>
      <c r="H222" s="60">
        <f t="shared" si="6"/>
        <v>-0.66553441309158945</v>
      </c>
      <c r="I222" s="66">
        <f t="shared" si="7"/>
        <v>4.0367510139357928E-4</v>
      </c>
      <c r="J222" s="138">
        <v>163.52595887000001</v>
      </c>
      <c r="K222" s="89">
        <v>21.014666666699998</v>
      </c>
      <c r="L222" s="19"/>
      <c r="M222" s="19"/>
    </row>
    <row r="223" spans="1:13" x14ac:dyDescent="0.15">
      <c r="A223" s="24" t="s">
        <v>1346</v>
      </c>
      <c r="B223" s="24" t="s">
        <v>1347</v>
      </c>
      <c r="C223" s="24" t="s">
        <v>1867</v>
      </c>
      <c r="D223" s="24" t="s">
        <v>462</v>
      </c>
      <c r="E223" s="24" t="s">
        <v>463</v>
      </c>
      <c r="F223" s="56">
        <v>7.4334891279999997</v>
      </c>
      <c r="G223" s="138">
        <v>7.2226089660000001</v>
      </c>
      <c r="H223" s="60">
        <f t="shared" si="6"/>
        <v>2.9197228175124268E-2</v>
      </c>
      <c r="I223" s="66">
        <f t="shared" si="7"/>
        <v>3.9920951302905482E-4</v>
      </c>
      <c r="J223" s="138">
        <v>38.449622400000003</v>
      </c>
      <c r="K223" s="89">
        <v>26.371476190500001</v>
      </c>
    </row>
    <row r="224" spans="1:13" x14ac:dyDescent="0.15">
      <c r="A224" s="24" t="s">
        <v>1992</v>
      </c>
      <c r="B224" s="24" t="s">
        <v>798</v>
      </c>
      <c r="C224" s="24" t="s">
        <v>1867</v>
      </c>
      <c r="D224" s="24" t="s">
        <v>462</v>
      </c>
      <c r="E224" s="24" t="s">
        <v>463</v>
      </c>
      <c r="F224" s="56">
        <v>7.432476909</v>
      </c>
      <c r="G224" s="138">
        <v>4.0909426579999995</v>
      </c>
      <c r="H224" s="60">
        <f t="shared" si="6"/>
        <v>0.81681278139293867</v>
      </c>
      <c r="I224" s="66">
        <f t="shared" si="7"/>
        <v>3.9915515262748427E-4</v>
      </c>
      <c r="J224" s="138">
        <v>724.55600000000004</v>
      </c>
      <c r="K224" s="89">
        <v>6.8529999999999998</v>
      </c>
    </row>
    <row r="225" spans="1:11" x14ac:dyDescent="0.15">
      <c r="A225" s="24" t="s">
        <v>1993</v>
      </c>
      <c r="B225" s="24" t="s">
        <v>1928</v>
      </c>
      <c r="C225" s="24" t="s">
        <v>1867</v>
      </c>
      <c r="D225" s="24" t="s">
        <v>462</v>
      </c>
      <c r="E225" s="24" t="s">
        <v>463</v>
      </c>
      <c r="F225" s="56">
        <v>7.4270285239999998</v>
      </c>
      <c r="G225" s="138">
        <v>2.6681256600000003</v>
      </c>
      <c r="H225" s="60">
        <f t="shared" si="6"/>
        <v>1.7836127193499571</v>
      </c>
      <c r="I225" s="66">
        <f t="shared" si="7"/>
        <v>3.988625515238582E-4</v>
      </c>
      <c r="J225" s="138">
        <v>35.305999999999997</v>
      </c>
      <c r="K225" s="89">
        <v>64.475428571400002</v>
      </c>
    </row>
    <row r="226" spans="1:11" x14ac:dyDescent="0.15">
      <c r="A226" s="24" t="s">
        <v>1276</v>
      </c>
      <c r="B226" s="24" t="s">
        <v>652</v>
      </c>
      <c r="C226" s="24" t="s">
        <v>1863</v>
      </c>
      <c r="D226" s="24" t="s">
        <v>461</v>
      </c>
      <c r="E226" s="24" t="s">
        <v>2228</v>
      </c>
      <c r="F226" s="56">
        <v>7.4142887499999999</v>
      </c>
      <c r="G226" s="138">
        <v>7.7672967100000001</v>
      </c>
      <c r="H226" s="60">
        <f t="shared" si="6"/>
        <v>-4.5447981862920317E-2</v>
      </c>
      <c r="I226" s="66">
        <f t="shared" si="7"/>
        <v>3.9817837227948654E-4</v>
      </c>
      <c r="J226" s="138">
        <v>147.87998357001601</v>
      </c>
      <c r="K226" s="89">
        <v>17.105476190499999</v>
      </c>
    </row>
    <row r="227" spans="1:11" x14ac:dyDescent="0.15">
      <c r="A227" s="24" t="s">
        <v>2020</v>
      </c>
      <c r="B227" s="24" t="s">
        <v>834</v>
      </c>
      <c r="C227" s="24" t="s">
        <v>1867</v>
      </c>
      <c r="D227" s="24" t="s">
        <v>1728</v>
      </c>
      <c r="E227" s="24" t="s">
        <v>2228</v>
      </c>
      <c r="F227" s="56">
        <v>7.3854793499999998</v>
      </c>
      <c r="G227" s="138">
        <v>4.7146850799999998</v>
      </c>
      <c r="H227" s="60">
        <f t="shared" si="6"/>
        <v>0.56648412877663512</v>
      </c>
      <c r="I227" s="66">
        <f t="shared" si="7"/>
        <v>3.9663118678602316E-4</v>
      </c>
      <c r="J227" s="138">
        <v>87.820073600000001</v>
      </c>
      <c r="K227" s="89">
        <v>42.428047618999997</v>
      </c>
    </row>
    <row r="228" spans="1:11" x14ac:dyDescent="0.15">
      <c r="A228" s="24" t="s">
        <v>830</v>
      </c>
      <c r="B228" s="24" t="s">
        <v>2038</v>
      </c>
      <c r="C228" s="24" t="s">
        <v>1867</v>
      </c>
      <c r="D228" s="24" t="s">
        <v>462</v>
      </c>
      <c r="E228" s="24" t="s">
        <v>463</v>
      </c>
      <c r="F228" s="56">
        <v>7.3725713830000004</v>
      </c>
      <c r="G228" s="138">
        <v>4.1187895709999998</v>
      </c>
      <c r="H228" s="60">
        <f t="shared" si="6"/>
        <v>0.7899849593942756</v>
      </c>
      <c r="I228" s="66">
        <f t="shared" si="7"/>
        <v>3.9593797487281069E-4</v>
      </c>
      <c r="J228" s="138">
        <v>901.48466240000005</v>
      </c>
      <c r="K228" s="89">
        <v>55.165095238100001</v>
      </c>
    </row>
    <row r="229" spans="1:11" x14ac:dyDescent="0.15">
      <c r="A229" s="24" t="s">
        <v>763</v>
      </c>
      <c r="B229" s="24" t="s">
        <v>764</v>
      </c>
      <c r="C229" s="24" t="s">
        <v>1430</v>
      </c>
      <c r="D229" s="24" t="s">
        <v>461</v>
      </c>
      <c r="E229" s="24" t="s">
        <v>463</v>
      </c>
      <c r="F229" s="56">
        <v>7.3332952759999994</v>
      </c>
      <c r="G229" s="138">
        <v>4.2364013499999995</v>
      </c>
      <c r="H229" s="60">
        <f t="shared" si="6"/>
        <v>0.73101995541569731</v>
      </c>
      <c r="I229" s="66">
        <f t="shared" si="7"/>
        <v>3.9382868335719026E-4</v>
      </c>
      <c r="J229" s="138">
        <v>48.847446979999994</v>
      </c>
      <c r="K229" s="89">
        <v>39.1624285714</v>
      </c>
    </row>
    <row r="230" spans="1:11" x14ac:dyDescent="0.15">
      <c r="A230" s="24" t="s">
        <v>508</v>
      </c>
      <c r="B230" s="24" t="s">
        <v>509</v>
      </c>
      <c r="C230" s="24" t="s">
        <v>1868</v>
      </c>
      <c r="D230" s="24" t="s">
        <v>461</v>
      </c>
      <c r="E230" s="24" t="s">
        <v>463</v>
      </c>
      <c r="F230" s="56">
        <v>7.2372854989999995</v>
      </c>
      <c r="G230" s="138">
        <v>8.8775712459999987</v>
      </c>
      <c r="H230" s="60">
        <f t="shared" si="6"/>
        <v>-0.18476739882420756</v>
      </c>
      <c r="I230" s="66">
        <f t="shared" si="7"/>
        <v>3.8867255604440161E-4</v>
      </c>
      <c r="J230" s="138">
        <v>154.20766900000001</v>
      </c>
      <c r="K230" s="89">
        <v>32.408428571400002</v>
      </c>
    </row>
    <row r="231" spans="1:11" x14ac:dyDescent="0.15">
      <c r="A231" s="24" t="s">
        <v>2026</v>
      </c>
      <c r="B231" s="24" t="s">
        <v>819</v>
      </c>
      <c r="C231" s="24" t="s">
        <v>1867</v>
      </c>
      <c r="D231" s="24" t="s">
        <v>462</v>
      </c>
      <c r="E231" s="24" t="s">
        <v>463</v>
      </c>
      <c r="F231" s="56">
        <v>7.1943673600000002</v>
      </c>
      <c r="G231" s="138">
        <v>0.52665974999999998</v>
      </c>
      <c r="H231" s="60">
        <f t="shared" si="6"/>
        <v>12.660370590309968</v>
      </c>
      <c r="I231" s="66">
        <f t="shared" si="7"/>
        <v>3.8636767215000453E-4</v>
      </c>
      <c r="J231" s="138">
        <v>77.302999999999997</v>
      </c>
      <c r="K231" s="89">
        <v>36.315333333300003</v>
      </c>
    </row>
    <row r="232" spans="1:11" x14ac:dyDescent="0.15">
      <c r="A232" s="24" t="s">
        <v>2005</v>
      </c>
      <c r="B232" s="24" t="s">
        <v>96</v>
      </c>
      <c r="C232" s="24" t="s">
        <v>1867</v>
      </c>
      <c r="D232" s="24" t="s">
        <v>462</v>
      </c>
      <c r="E232" s="24" t="s">
        <v>463</v>
      </c>
      <c r="F232" s="56">
        <v>7.1361095900000002</v>
      </c>
      <c r="G232" s="138">
        <v>2.5490715000000002</v>
      </c>
      <c r="H232" s="60">
        <f t="shared" si="6"/>
        <v>1.799493694076451</v>
      </c>
      <c r="I232" s="66">
        <f t="shared" si="7"/>
        <v>3.8323898579674745E-4</v>
      </c>
      <c r="J232" s="138">
        <v>134.19</v>
      </c>
      <c r="K232" s="89">
        <v>33.486285714300003</v>
      </c>
    </row>
    <row r="233" spans="1:11" x14ac:dyDescent="0.15">
      <c r="A233" s="24" t="s">
        <v>1225</v>
      </c>
      <c r="B233" s="24" t="s">
        <v>1226</v>
      </c>
      <c r="C233" s="24" t="s">
        <v>1862</v>
      </c>
      <c r="D233" s="24" t="s">
        <v>461</v>
      </c>
      <c r="E233" s="24" t="s">
        <v>2228</v>
      </c>
      <c r="F233" s="56">
        <v>7.0702182899999997</v>
      </c>
      <c r="G233" s="138">
        <v>2.3563595299999998</v>
      </c>
      <c r="H233" s="60">
        <f t="shared" si="6"/>
        <v>2.0004836698243582</v>
      </c>
      <c r="I233" s="66">
        <f t="shared" si="7"/>
        <v>3.7970034689744915E-4</v>
      </c>
      <c r="J233" s="138">
        <v>223.75540494000001</v>
      </c>
      <c r="K233" s="89">
        <v>16.287047618999999</v>
      </c>
    </row>
    <row r="234" spans="1:11" x14ac:dyDescent="0.15">
      <c r="A234" s="24" t="s">
        <v>243</v>
      </c>
      <c r="B234" s="24" t="s">
        <v>244</v>
      </c>
      <c r="C234" s="24" t="s">
        <v>1430</v>
      </c>
      <c r="D234" s="24" t="s">
        <v>461</v>
      </c>
      <c r="E234" s="24" t="s">
        <v>2228</v>
      </c>
      <c r="F234" s="56">
        <v>6.9849266500000002</v>
      </c>
      <c r="G234" s="138">
        <v>5.1676938660000005</v>
      </c>
      <c r="H234" s="60">
        <f t="shared" si="6"/>
        <v>0.35165256130131595</v>
      </c>
      <c r="I234" s="66">
        <f t="shared" si="7"/>
        <v>3.7511982845132743E-4</v>
      </c>
      <c r="J234" s="138">
        <v>210.65437355639997</v>
      </c>
      <c r="K234" s="89">
        <v>128.0844761905</v>
      </c>
    </row>
    <row r="235" spans="1:11" x14ac:dyDescent="0.15">
      <c r="A235" s="24" t="s">
        <v>1030</v>
      </c>
      <c r="B235" s="24" t="s">
        <v>2081</v>
      </c>
      <c r="C235" s="24" t="s">
        <v>1861</v>
      </c>
      <c r="D235" s="24" t="s">
        <v>461</v>
      </c>
      <c r="E235" s="24" t="s">
        <v>2228</v>
      </c>
      <c r="F235" s="56">
        <v>6.8548810300000005</v>
      </c>
      <c r="G235" s="138">
        <v>3.9362133300000002</v>
      </c>
      <c r="H235" s="60">
        <f t="shared" si="6"/>
        <v>0.74149123924642568</v>
      </c>
      <c r="I235" s="66">
        <f t="shared" si="7"/>
        <v>3.6813583375680243E-4</v>
      </c>
      <c r="J235" s="138">
        <v>14.17546295</v>
      </c>
      <c r="K235" s="89">
        <v>25.373047619000001</v>
      </c>
    </row>
    <row r="236" spans="1:11" x14ac:dyDescent="0.15">
      <c r="A236" s="24" t="s">
        <v>1428</v>
      </c>
      <c r="B236" s="24" t="s">
        <v>1424</v>
      </c>
      <c r="C236" s="24" t="s">
        <v>1868</v>
      </c>
      <c r="D236" s="24" t="s">
        <v>461</v>
      </c>
      <c r="E236" s="24" t="s">
        <v>463</v>
      </c>
      <c r="F236" s="56">
        <v>6.79629146</v>
      </c>
      <c r="G236" s="138">
        <v>2.7115185400000001</v>
      </c>
      <c r="H236" s="60">
        <f t="shared" si="6"/>
        <v>1.5064521447085513</v>
      </c>
      <c r="I236" s="66">
        <f t="shared" si="7"/>
        <v>3.6498932835327938E-4</v>
      </c>
      <c r="J236" s="138">
        <v>43.715867000000003</v>
      </c>
      <c r="K236" s="89">
        <v>17.6785238095</v>
      </c>
    </row>
    <row r="237" spans="1:11" x14ac:dyDescent="0.15">
      <c r="A237" s="24" t="s">
        <v>1918</v>
      </c>
      <c r="B237" s="24" t="s">
        <v>190</v>
      </c>
      <c r="C237" s="24" t="s">
        <v>2116</v>
      </c>
      <c r="D237" s="24" t="s">
        <v>462</v>
      </c>
      <c r="E237" s="24" t="s">
        <v>463</v>
      </c>
      <c r="F237" s="56">
        <v>6.7626015300000004</v>
      </c>
      <c r="G237" s="138">
        <v>0.67795053999999999</v>
      </c>
      <c r="H237" s="60">
        <f t="shared" si="6"/>
        <v>8.9750662194324686</v>
      </c>
      <c r="I237" s="66">
        <f t="shared" si="7"/>
        <v>3.6318003794904338E-4</v>
      </c>
      <c r="J237" s="138">
        <v>300.28285885107789</v>
      </c>
      <c r="K237" s="89">
        <v>24.739142857099999</v>
      </c>
    </row>
    <row r="238" spans="1:11" x14ac:dyDescent="0.15">
      <c r="A238" s="24" t="s">
        <v>1986</v>
      </c>
      <c r="B238" s="24" t="s">
        <v>1358</v>
      </c>
      <c r="C238" s="24" t="s">
        <v>1867</v>
      </c>
      <c r="D238" s="24" t="s">
        <v>462</v>
      </c>
      <c r="E238" s="24" t="s">
        <v>463</v>
      </c>
      <c r="F238" s="56">
        <v>6.5189220650000008</v>
      </c>
      <c r="G238" s="138">
        <v>5.92842249</v>
      </c>
      <c r="H238" s="60">
        <f t="shared" si="6"/>
        <v>9.9604840241404702E-2</v>
      </c>
      <c r="I238" s="66">
        <f t="shared" si="7"/>
        <v>3.5009342964401399E-4</v>
      </c>
      <c r="J238" s="138">
        <v>74.004999999999995</v>
      </c>
      <c r="K238" s="89">
        <v>22.896285714299999</v>
      </c>
    </row>
    <row r="239" spans="1:11" x14ac:dyDescent="0.15">
      <c r="A239" s="24" t="s">
        <v>83</v>
      </c>
      <c r="B239" s="24" t="s">
        <v>95</v>
      </c>
      <c r="C239" s="24" t="s">
        <v>1867</v>
      </c>
      <c r="D239" s="24" t="s">
        <v>1728</v>
      </c>
      <c r="E239" s="24" t="s">
        <v>463</v>
      </c>
      <c r="F239" s="56">
        <v>6.4594231200000003</v>
      </c>
      <c r="G239" s="138">
        <v>10.901016609999999</v>
      </c>
      <c r="H239" s="60">
        <f t="shared" si="6"/>
        <v>-0.40744763987658938</v>
      </c>
      <c r="I239" s="66">
        <f t="shared" si="7"/>
        <v>3.468980869926441E-4</v>
      </c>
      <c r="J239" s="138">
        <v>652.20756159999996</v>
      </c>
      <c r="K239" s="89">
        <v>35.3428095238</v>
      </c>
    </row>
    <row r="240" spans="1:11" x14ac:dyDescent="0.15">
      <c r="A240" s="24" t="s">
        <v>2032</v>
      </c>
      <c r="B240" s="24" t="s">
        <v>2033</v>
      </c>
      <c r="C240" s="24" t="s">
        <v>1867</v>
      </c>
      <c r="D240" s="24" t="s">
        <v>462</v>
      </c>
      <c r="E240" s="24" t="s">
        <v>463</v>
      </c>
      <c r="F240" s="56">
        <v>6.3958935650000006</v>
      </c>
      <c r="G240" s="138">
        <v>2.2135743050000003</v>
      </c>
      <c r="H240" s="60">
        <f t="shared" si="6"/>
        <v>1.8893963715394682</v>
      </c>
      <c r="I240" s="66">
        <f t="shared" si="7"/>
        <v>3.4348628369572777E-4</v>
      </c>
      <c r="J240" s="138">
        <v>109.01595089000001</v>
      </c>
      <c r="K240" s="89">
        <v>22.645285714300002</v>
      </c>
    </row>
    <row r="241" spans="1:11" x14ac:dyDescent="0.15">
      <c r="A241" s="24" t="s">
        <v>2138</v>
      </c>
      <c r="B241" s="24" t="s">
        <v>2139</v>
      </c>
      <c r="C241" s="24" t="s">
        <v>354</v>
      </c>
      <c r="D241" s="24" t="s">
        <v>462</v>
      </c>
      <c r="E241" s="24" t="s">
        <v>463</v>
      </c>
      <c r="F241" s="56">
        <v>6.3694261599999997</v>
      </c>
      <c r="G241" s="138">
        <v>0</v>
      </c>
      <c r="H241" s="60" t="str">
        <f t="shared" si="6"/>
        <v/>
      </c>
      <c r="I241" s="66">
        <f t="shared" si="7"/>
        <v>3.4206487314689224E-4</v>
      </c>
      <c r="J241" s="138">
        <v>4.909408</v>
      </c>
      <c r="K241" s="89">
        <v>82.024333333300007</v>
      </c>
    </row>
    <row r="242" spans="1:11" x14ac:dyDescent="0.15">
      <c r="A242" s="24" t="s">
        <v>1687</v>
      </c>
      <c r="B242" s="24" t="s">
        <v>1688</v>
      </c>
      <c r="C242" s="24" t="s">
        <v>1863</v>
      </c>
      <c r="D242" s="24" t="s">
        <v>461</v>
      </c>
      <c r="E242" s="24" t="s">
        <v>2228</v>
      </c>
      <c r="F242" s="56">
        <v>6.3363257699999993</v>
      </c>
      <c r="G242" s="138">
        <v>2.50932332</v>
      </c>
      <c r="H242" s="60">
        <f t="shared" si="6"/>
        <v>1.5251133321472499</v>
      </c>
      <c r="I242" s="66">
        <f t="shared" si="7"/>
        <v>3.4028724351087134E-4</v>
      </c>
      <c r="J242" s="138">
        <v>336.85608079000002</v>
      </c>
      <c r="K242" s="89">
        <v>25.935571428599999</v>
      </c>
    </row>
    <row r="243" spans="1:11" x14ac:dyDescent="0.15">
      <c r="A243" s="24" t="s">
        <v>702</v>
      </c>
      <c r="B243" s="24" t="s">
        <v>703</v>
      </c>
      <c r="C243" s="24" t="s">
        <v>1881</v>
      </c>
      <c r="D243" s="24" t="s">
        <v>461</v>
      </c>
      <c r="E243" s="24" t="s">
        <v>2228</v>
      </c>
      <c r="F243" s="56">
        <v>6.3275591799999997</v>
      </c>
      <c r="G243" s="138">
        <v>0.48469449999999997</v>
      </c>
      <c r="H243" s="60">
        <f t="shared" si="6"/>
        <v>12.054736911601019</v>
      </c>
      <c r="I243" s="66">
        <f t="shared" si="7"/>
        <v>3.3981644089522712E-4</v>
      </c>
      <c r="J243" s="138">
        <v>68.067819707103993</v>
      </c>
      <c r="K243" s="89">
        <v>47.776619047600001</v>
      </c>
    </row>
    <row r="244" spans="1:11" x14ac:dyDescent="0.15">
      <c r="A244" s="24" t="s">
        <v>1098</v>
      </c>
      <c r="B244" s="24" t="s">
        <v>491</v>
      </c>
      <c r="C244" s="24" t="s">
        <v>1863</v>
      </c>
      <c r="D244" s="24" t="s">
        <v>461</v>
      </c>
      <c r="E244" s="24" t="s">
        <v>2228</v>
      </c>
      <c r="F244" s="56">
        <v>6.3178263000000001</v>
      </c>
      <c r="G244" s="138">
        <v>8.6991469499999994</v>
      </c>
      <c r="H244" s="60">
        <f t="shared" si="6"/>
        <v>-0.27374185810253493</v>
      </c>
      <c r="I244" s="66">
        <f t="shared" si="7"/>
        <v>3.3929374445775814E-4</v>
      </c>
      <c r="J244" s="138">
        <v>198.9532012</v>
      </c>
      <c r="K244" s="89">
        <v>17.801714285700001</v>
      </c>
    </row>
    <row r="245" spans="1:11" x14ac:dyDescent="0.15">
      <c r="A245" s="24" t="s">
        <v>1968</v>
      </c>
      <c r="B245" s="24" t="s">
        <v>907</v>
      </c>
      <c r="C245" s="24" t="s">
        <v>1867</v>
      </c>
      <c r="D245" s="24" t="s">
        <v>462</v>
      </c>
      <c r="E245" s="24" t="s">
        <v>2228</v>
      </c>
      <c r="F245" s="56">
        <v>6.2634553959999995</v>
      </c>
      <c r="G245" s="138">
        <v>4.6691554100000001</v>
      </c>
      <c r="H245" s="60">
        <f t="shared" si="6"/>
        <v>0.3414536133420325</v>
      </c>
      <c r="I245" s="66">
        <f t="shared" si="7"/>
        <v>3.3637379909494982E-4</v>
      </c>
      <c r="J245" s="138">
        <v>48.469000000000001</v>
      </c>
      <c r="K245" s="89">
        <v>18.12</v>
      </c>
    </row>
    <row r="246" spans="1:11" x14ac:dyDescent="0.15">
      <c r="A246" s="24" t="s">
        <v>1716</v>
      </c>
      <c r="B246" s="24" t="s">
        <v>1717</v>
      </c>
      <c r="C246" s="24" t="s">
        <v>1056</v>
      </c>
      <c r="D246" s="24" t="s">
        <v>461</v>
      </c>
      <c r="E246" s="24" t="s">
        <v>2228</v>
      </c>
      <c r="F246" s="56">
        <v>6.2256863200000003</v>
      </c>
      <c r="G246" s="138">
        <v>0.21278</v>
      </c>
      <c r="H246" s="60">
        <f t="shared" si="6"/>
        <v>28.258794623554849</v>
      </c>
      <c r="I246" s="66">
        <f t="shared" si="7"/>
        <v>3.3434544145859797E-4</v>
      </c>
      <c r="J246" s="138">
        <v>6.56</v>
      </c>
      <c r="K246" s="89">
        <v>56.092095238100001</v>
      </c>
    </row>
    <row r="247" spans="1:11" x14ac:dyDescent="0.15">
      <c r="A247" s="24" t="s">
        <v>824</v>
      </c>
      <c r="B247" s="24" t="s">
        <v>376</v>
      </c>
      <c r="C247" s="24" t="s">
        <v>1868</v>
      </c>
      <c r="D247" s="24" t="s">
        <v>461</v>
      </c>
      <c r="E247" s="24" t="s">
        <v>463</v>
      </c>
      <c r="F247" s="56">
        <v>6.2221414460000002</v>
      </c>
      <c r="G247" s="138">
        <v>12.670064303</v>
      </c>
      <c r="H247" s="60">
        <f t="shared" si="6"/>
        <v>-0.50891003414033742</v>
      </c>
      <c r="I247" s="66">
        <f t="shared" si="7"/>
        <v>3.341550668715203E-4</v>
      </c>
      <c r="J247" s="138">
        <v>447.670118</v>
      </c>
      <c r="K247" s="89">
        <v>16.206285714300002</v>
      </c>
    </row>
    <row r="248" spans="1:11" x14ac:dyDescent="0.15">
      <c r="A248" s="24" t="s">
        <v>1988</v>
      </c>
      <c r="B248" s="24" t="s">
        <v>2054</v>
      </c>
      <c r="C248" s="24" t="s">
        <v>1867</v>
      </c>
      <c r="D248" s="24" t="s">
        <v>462</v>
      </c>
      <c r="E248" s="24" t="s">
        <v>463</v>
      </c>
      <c r="F248" s="56">
        <v>6.2179868439999995</v>
      </c>
      <c r="G248" s="138">
        <v>4.8077650039999993</v>
      </c>
      <c r="H248" s="60">
        <f t="shared" si="6"/>
        <v>0.2933217074517398</v>
      </c>
      <c r="I248" s="66">
        <f t="shared" si="7"/>
        <v>3.3393194733603832E-4</v>
      </c>
      <c r="J248" s="138">
        <v>78.491</v>
      </c>
      <c r="K248" s="89">
        <v>24.917666666700001</v>
      </c>
    </row>
    <row r="249" spans="1:11" x14ac:dyDescent="0.15">
      <c r="A249" s="24" t="s">
        <v>623</v>
      </c>
      <c r="B249" s="24" t="s">
        <v>624</v>
      </c>
      <c r="C249" s="24" t="s">
        <v>629</v>
      </c>
      <c r="D249" s="24" t="s">
        <v>462</v>
      </c>
      <c r="E249" s="24" t="s">
        <v>463</v>
      </c>
      <c r="F249" s="56">
        <v>6.1487449999999999</v>
      </c>
      <c r="G249" s="138">
        <v>6.9090901200000001</v>
      </c>
      <c r="H249" s="60">
        <f t="shared" si="6"/>
        <v>-0.11004996414781176</v>
      </c>
      <c r="I249" s="66">
        <f t="shared" si="7"/>
        <v>3.3021337018491917E-4</v>
      </c>
      <c r="J249" s="138">
        <v>184.32456936970001</v>
      </c>
      <c r="K249" s="89">
        <v>31.6253809524</v>
      </c>
    </row>
    <row r="250" spans="1:11" x14ac:dyDescent="0.15">
      <c r="A250" s="24" t="s">
        <v>2067</v>
      </c>
      <c r="B250" s="24" t="s">
        <v>2068</v>
      </c>
      <c r="C250" s="24" t="s">
        <v>1867</v>
      </c>
      <c r="D250" s="24" t="s">
        <v>1728</v>
      </c>
      <c r="E250" s="24" t="s">
        <v>463</v>
      </c>
      <c r="F250" s="56">
        <v>6.1283222100000003</v>
      </c>
      <c r="G250" s="138">
        <v>2.8390408199999997</v>
      </c>
      <c r="H250" s="60">
        <f t="shared" si="6"/>
        <v>1.1585889737224706</v>
      </c>
      <c r="I250" s="66">
        <f t="shared" si="7"/>
        <v>3.2911658078895644E-4</v>
      </c>
      <c r="J250" s="138">
        <v>655.77200000000005</v>
      </c>
      <c r="K250" s="89">
        <v>20.143380952400001</v>
      </c>
    </row>
    <row r="251" spans="1:11" x14ac:dyDescent="0.15">
      <c r="A251" s="24" t="s">
        <v>2023</v>
      </c>
      <c r="B251" s="24" t="s">
        <v>818</v>
      </c>
      <c r="C251" s="24" t="s">
        <v>1865</v>
      </c>
      <c r="D251" s="24" t="s">
        <v>461</v>
      </c>
      <c r="E251" s="24" t="s">
        <v>2228</v>
      </c>
      <c r="F251" s="56">
        <v>6.0975517149999998</v>
      </c>
      <c r="G251" s="138">
        <v>1.28074778</v>
      </c>
      <c r="H251" s="60">
        <f t="shared" si="6"/>
        <v>3.76093092661851</v>
      </c>
      <c r="I251" s="66">
        <f t="shared" si="7"/>
        <v>3.2746407627686359E-4</v>
      </c>
      <c r="J251" s="138">
        <v>4.7176133299999998</v>
      </c>
      <c r="K251" s="89">
        <v>13.926428571400001</v>
      </c>
    </row>
    <row r="252" spans="1:11" x14ac:dyDescent="0.15">
      <c r="A252" s="24" t="s">
        <v>550</v>
      </c>
      <c r="B252" s="24" t="s">
        <v>924</v>
      </c>
      <c r="C252" s="24" t="s">
        <v>1862</v>
      </c>
      <c r="D252" s="24" t="s">
        <v>461</v>
      </c>
      <c r="E252" s="24" t="s">
        <v>2228</v>
      </c>
      <c r="F252" s="56">
        <v>6.0805438250000003</v>
      </c>
      <c r="G252" s="138">
        <v>1.0092132600000001</v>
      </c>
      <c r="H252" s="60">
        <f t="shared" si="6"/>
        <v>5.0250336237159621</v>
      </c>
      <c r="I252" s="66">
        <f t="shared" si="7"/>
        <v>3.2655068131957812E-4</v>
      </c>
      <c r="J252" s="138">
        <v>47.943358359999998</v>
      </c>
      <c r="K252" s="89">
        <v>15.2118095238</v>
      </c>
    </row>
    <row r="253" spans="1:11" x14ac:dyDescent="0.15">
      <c r="A253" s="24" t="s">
        <v>696</v>
      </c>
      <c r="B253" s="24" t="s">
        <v>697</v>
      </c>
      <c r="C253" s="24" t="s">
        <v>1881</v>
      </c>
      <c r="D253" s="24" t="s">
        <v>461</v>
      </c>
      <c r="E253" s="24" t="s">
        <v>2228</v>
      </c>
      <c r="F253" s="56">
        <v>6.0582018099999999</v>
      </c>
      <c r="G253" s="138">
        <v>3.1306172799999996</v>
      </c>
      <c r="H253" s="60">
        <f t="shared" si="6"/>
        <v>0.93514609681065863</v>
      </c>
      <c r="I253" s="66">
        <f t="shared" si="7"/>
        <v>3.2535082149942423E-4</v>
      </c>
      <c r="J253" s="138">
        <v>146.439528228672</v>
      </c>
      <c r="K253" s="89">
        <v>54.5665714286</v>
      </c>
    </row>
    <row r="254" spans="1:11" x14ac:dyDescent="0.15">
      <c r="A254" s="24" t="s">
        <v>42</v>
      </c>
      <c r="B254" s="24" t="s">
        <v>762</v>
      </c>
      <c r="C254" s="24" t="s">
        <v>1430</v>
      </c>
      <c r="D254" s="24" t="s">
        <v>461</v>
      </c>
      <c r="E254" s="24" t="s">
        <v>2228</v>
      </c>
      <c r="F254" s="56">
        <v>6.0454076849999998</v>
      </c>
      <c r="G254" s="138">
        <v>10.349563776</v>
      </c>
      <c r="H254" s="60">
        <f t="shared" si="6"/>
        <v>-0.41587801999742957</v>
      </c>
      <c r="I254" s="66">
        <f t="shared" si="7"/>
        <v>3.246637233786179E-4</v>
      </c>
      <c r="J254" s="138">
        <v>158.05266340585499</v>
      </c>
      <c r="K254" s="89">
        <v>26.610142857100001</v>
      </c>
    </row>
    <row r="255" spans="1:11" x14ac:dyDescent="0.15">
      <c r="A255" s="24" t="s">
        <v>675</v>
      </c>
      <c r="B255" s="24" t="s">
        <v>676</v>
      </c>
      <c r="C255" s="24" t="s">
        <v>1861</v>
      </c>
      <c r="D255" s="24" t="s">
        <v>461</v>
      </c>
      <c r="E255" s="24" t="s">
        <v>2228</v>
      </c>
      <c r="F255" s="56">
        <v>6.0379110700000007</v>
      </c>
      <c r="G255" s="138">
        <v>7.56440044</v>
      </c>
      <c r="H255" s="60">
        <f t="shared" si="6"/>
        <v>-0.20179912236375463</v>
      </c>
      <c r="I255" s="66">
        <f t="shared" si="7"/>
        <v>3.2426112374176055E-4</v>
      </c>
      <c r="J255" s="138">
        <v>70.111713659999992</v>
      </c>
      <c r="K255" s="89">
        <v>14.574809523800001</v>
      </c>
    </row>
    <row r="256" spans="1:11" x14ac:dyDescent="0.15">
      <c r="A256" s="24" t="s">
        <v>773</v>
      </c>
      <c r="B256" s="24" t="s">
        <v>774</v>
      </c>
      <c r="C256" s="24" t="s">
        <v>1864</v>
      </c>
      <c r="D256" s="24" t="s">
        <v>461</v>
      </c>
      <c r="E256" s="24" t="s">
        <v>463</v>
      </c>
      <c r="F256" s="56">
        <v>5.9681876599999999</v>
      </c>
      <c r="G256" s="138">
        <v>1.175611051</v>
      </c>
      <c r="H256" s="60">
        <f t="shared" si="6"/>
        <v>4.0766685588089118</v>
      </c>
      <c r="I256" s="66">
        <f t="shared" si="7"/>
        <v>3.2051668447864506E-4</v>
      </c>
      <c r="J256" s="138">
        <v>227.00091673</v>
      </c>
      <c r="K256" s="89">
        <v>53.524142857100003</v>
      </c>
    </row>
    <row r="257" spans="1:11" x14ac:dyDescent="0.15">
      <c r="A257" s="24" t="s">
        <v>663</v>
      </c>
      <c r="B257" s="24" t="s">
        <v>664</v>
      </c>
      <c r="C257" s="24" t="s">
        <v>1430</v>
      </c>
      <c r="D257" s="24" t="s">
        <v>461</v>
      </c>
      <c r="E257" s="24" t="s">
        <v>2228</v>
      </c>
      <c r="F257" s="56">
        <v>5.8601429680000008</v>
      </c>
      <c r="G257" s="138">
        <v>12.72110625</v>
      </c>
      <c r="H257" s="60">
        <f t="shared" si="6"/>
        <v>-0.53933700003488294</v>
      </c>
      <c r="I257" s="66">
        <f t="shared" si="7"/>
        <v>3.1471423180319481E-4</v>
      </c>
      <c r="J257" s="138">
        <v>292.73007593339997</v>
      </c>
      <c r="K257" s="89">
        <v>40.904333333300002</v>
      </c>
    </row>
    <row r="258" spans="1:11" x14ac:dyDescent="0.15">
      <c r="A258" s="24" t="s">
        <v>1967</v>
      </c>
      <c r="B258" s="24" t="s">
        <v>905</v>
      </c>
      <c r="C258" s="24" t="s">
        <v>1867</v>
      </c>
      <c r="D258" s="24" t="s">
        <v>462</v>
      </c>
      <c r="E258" s="24" t="s">
        <v>2228</v>
      </c>
      <c r="F258" s="56">
        <v>5.7968958869999998</v>
      </c>
      <c r="G258" s="138">
        <v>9.7565353100000003</v>
      </c>
      <c r="H258" s="60">
        <f t="shared" si="6"/>
        <v>-0.40584483089417533</v>
      </c>
      <c r="I258" s="66">
        <f t="shared" si="7"/>
        <v>3.113175985436648E-4</v>
      </c>
      <c r="J258" s="138">
        <v>101.694</v>
      </c>
      <c r="K258" s="89">
        <v>20.463428571400001</v>
      </c>
    </row>
    <row r="259" spans="1:11" x14ac:dyDescent="0.15">
      <c r="A259" s="24" t="s">
        <v>1966</v>
      </c>
      <c r="B259" s="24" t="s">
        <v>904</v>
      </c>
      <c r="C259" s="24" t="s">
        <v>1867</v>
      </c>
      <c r="D259" s="24" t="s">
        <v>462</v>
      </c>
      <c r="E259" s="24" t="s">
        <v>2228</v>
      </c>
      <c r="F259" s="56">
        <v>5.6661699699999994</v>
      </c>
      <c r="G259" s="138">
        <v>1.25337597</v>
      </c>
      <c r="H259" s="60">
        <f t="shared" si="6"/>
        <v>3.5207265063490878</v>
      </c>
      <c r="I259" s="66">
        <f t="shared" si="7"/>
        <v>3.0429706904974626E-4</v>
      </c>
      <c r="J259" s="138">
        <v>17.922999999999998</v>
      </c>
      <c r="K259" s="89">
        <v>32.3271428571</v>
      </c>
    </row>
    <row r="260" spans="1:11" x14ac:dyDescent="0.15">
      <c r="A260" s="24" t="s">
        <v>1053</v>
      </c>
      <c r="B260" s="24" t="s">
        <v>736</v>
      </c>
      <c r="C260" s="24" t="s">
        <v>1867</v>
      </c>
      <c r="D260" s="24" t="s">
        <v>462</v>
      </c>
      <c r="E260" s="24" t="s">
        <v>2228</v>
      </c>
      <c r="F260" s="56">
        <v>5.5891276699999999</v>
      </c>
      <c r="G260" s="138">
        <v>0.61857519999999999</v>
      </c>
      <c r="H260" s="60">
        <f t="shared" si="6"/>
        <v>8.0354861785600207</v>
      </c>
      <c r="I260" s="66">
        <f t="shared" si="7"/>
        <v>3.00159574726954E-4</v>
      </c>
      <c r="J260" s="138">
        <v>55.611718400000001</v>
      </c>
      <c r="K260" s="89">
        <v>37.271095238100003</v>
      </c>
    </row>
    <row r="261" spans="1:11" x14ac:dyDescent="0.15">
      <c r="A261" s="24" t="s">
        <v>1101</v>
      </c>
      <c r="B261" s="24" t="s">
        <v>496</v>
      </c>
      <c r="C261" s="24" t="s">
        <v>1863</v>
      </c>
      <c r="D261" s="24" t="s">
        <v>461</v>
      </c>
      <c r="E261" s="24" t="s">
        <v>2228</v>
      </c>
      <c r="F261" s="56">
        <v>5.5822624800000007</v>
      </c>
      <c r="G261" s="138">
        <v>8.3077982600000002</v>
      </c>
      <c r="H261" s="60">
        <f t="shared" si="6"/>
        <v>-0.32806956725499492</v>
      </c>
      <c r="I261" s="66">
        <f t="shared" si="7"/>
        <v>2.9979088525831286E-4</v>
      </c>
      <c r="J261" s="138">
        <v>19.475095639999999</v>
      </c>
      <c r="K261" s="89">
        <v>19.4494761905</v>
      </c>
    </row>
    <row r="262" spans="1:11" x14ac:dyDescent="0.15">
      <c r="A262" s="24" t="s">
        <v>316</v>
      </c>
      <c r="B262" s="24" t="s">
        <v>324</v>
      </c>
      <c r="C262" s="24" t="s">
        <v>2116</v>
      </c>
      <c r="D262" s="24" t="s">
        <v>1728</v>
      </c>
      <c r="E262" s="24" t="s">
        <v>463</v>
      </c>
      <c r="F262" s="56">
        <v>5.4372800000000003</v>
      </c>
      <c r="G262" s="138">
        <v>0</v>
      </c>
      <c r="H262" s="60" t="str">
        <f t="shared" si="6"/>
        <v/>
      </c>
      <c r="I262" s="66">
        <f t="shared" si="7"/>
        <v>2.9200471859526739E-4</v>
      </c>
      <c r="J262" s="138">
        <v>62.377182833952006</v>
      </c>
      <c r="K262" s="89">
        <v>107.4078571429</v>
      </c>
    </row>
    <row r="263" spans="1:11" x14ac:dyDescent="0.15">
      <c r="A263" s="24" t="s">
        <v>2050</v>
      </c>
      <c r="B263" s="24" t="s">
        <v>2051</v>
      </c>
      <c r="C263" s="24" t="s">
        <v>1867</v>
      </c>
      <c r="D263" s="24" t="s">
        <v>462</v>
      </c>
      <c r="E263" s="24" t="s">
        <v>463</v>
      </c>
      <c r="F263" s="56">
        <v>5.4352169200000002</v>
      </c>
      <c r="G263" s="138">
        <v>1.0346569999999999</v>
      </c>
      <c r="H263" s="60">
        <f t="shared" ref="H263:H326" si="8">IF(ISERROR(F263/G263-1),"",((F263/G263-1)))</f>
        <v>4.2531582157178667</v>
      </c>
      <c r="I263" s="66">
        <f t="shared" ref="I263:I326" si="9">F263/$F$863</f>
        <v>2.918939225548134E-4</v>
      </c>
      <c r="J263" s="138">
        <v>76.284000000000006</v>
      </c>
      <c r="K263" s="89">
        <v>14.262142857100001</v>
      </c>
    </row>
    <row r="264" spans="1:11" x14ac:dyDescent="0.15">
      <c r="A264" s="24" t="s">
        <v>2039</v>
      </c>
      <c r="B264" s="24" t="s">
        <v>2040</v>
      </c>
      <c r="C264" s="24" t="s">
        <v>1867</v>
      </c>
      <c r="D264" s="24" t="s">
        <v>462</v>
      </c>
      <c r="E264" s="24" t="s">
        <v>463</v>
      </c>
      <c r="F264" s="56">
        <v>5.4032459589999995</v>
      </c>
      <c r="G264" s="138">
        <v>2.17540618</v>
      </c>
      <c r="H264" s="60">
        <f t="shared" si="8"/>
        <v>1.4837871698056864</v>
      </c>
      <c r="I264" s="66">
        <f t="shared" si="9"/>
        <v>2.9017694798848145E-4</v>
      </c>
      <c r="J264" s="138">
        <v>202.81132479999999</v>
      </c>
      <c r="K264" s="89">
        <v>54.484904761899998</v>
      </c>
    </row>
    <row r="265" spans="1:11" x14ac:dyDescent="0.15">
      <c r="A265" s="24" t="s">
        <v>49</v>
      </c>
      <c r="B265" s="24" t="s">
        <v>122</v>
      </c>
      <c r="C265" s="24" t="s">
        <v>1868</v>
      </c>
      <c r="D265" s="24" t="s">
        <v>461</v>
      </c>
      <c r="E265" s="24" t="s">
        <v>463</v>
      </c>
      <c r="F265" s="56">
        <v>5.3291365859999997</v>
      </c>
      <c r="G265" s="138">
        <v>9.4787877720000004</v>
      </c>
      <c r="H265" s="60">
        <f t="shared" si="8"/>
        <v>-0.43778289859573838</v>
      </c>
      <c r="I265" s="66">
        <f t="shared" si="9"/>
        <v>2.8619696413476476E-4</v>
      </c>
      <c r="J265" s="138">
        <v>147.33103299999999</v>
      </c>
      <c r="K265" s="89">
        <v>33.023380952399997</v>
      </c>
    </row>
    <row r="266" spans="1:11" x14ac:dyDescent="0.15">
      <c r="A266" s="24" t="s">
        <v>78</v>
      </c>
      <c r="B266" s="24" t="s">
        <v>90</v>
      </c>
      <c r="C266" s="24" t="s">
        <v>1865</v>
      </c>
      <c r="D266" s="24" t="s">
        <v>462</v>
      </c>
      <c r="E266" s="24" t="s">
        <v>463</v>
      </c>
      <c r="F266" s="56">
        <v>5.32854633</v>
      </c>
      <c r="G266" s="138">
        <v>9.4067858300000005</v>
      </c>
      <c r="H266" s="60">
        <f t="shared" si="8"/>
        <v>-0.43354229315966053</v>
      </c>
      <c r="I266" s="66">
        <f t="shared" si="9"/>
        <v>2.8616526491434958E-4</v>
      </c>
      <c r="J266" s="138">
        <v>103.51961229999999</v>
      </c>
      <c r="K266" s="89">
        <v>11.9941904762</v>
      </c>
    </row>
    <row r="267" spans="1:11" x14ac:dyDescent="0.15">
      <c r="A267" s="24" t="s">
        <v>292</v>
      </c>
      <c r="B267" s="24" t="s">
        <v>293</v>
      </c>
      <c r="C267" s="24" t="s">
        <v>1430</v>
      </c>
      <c r="D267" s="24" t="s">
        <v>461</v>
      </c>
      <c r="E267" s="24" t="s">
        <v>2228</v>
      </c>
      <c r="F267" s="56">
        <v>5.2474051289999997</v>
      </c>
      <c r="G267" s="138">
        <v>3.2510165120000001</v>
      </c>
      <c r="H267" s="60">
        <f t="shared" si="8"/>
        <v>0.61408135259572605</v>
      </c>
      <c r="I267" s="66">
        <f t="shared" si="9"/>
        <v>2.8180764243316647E-4</v>
      </c>
      <c r="J267" s="138">
        <v>257.55515947999999</v>
      </c>
      <c r="K267" s="89">
        <v>16.7614285714</v>
      </c>
    </row>
    <row r="268" spans="1:11" x14ac:dyDescent="0.15">
      <c r="A268" s="24" t="s">
        <v>1106</v>
      </c>
      <c r="B268" s="24" t="s">
        <v>493</v>
      </c>
      <c r="C268" s="24" t="s">
        <v>1863</v>
      </c>
      <c r="D268" s="24" t="s">
        <v>461</v>
      </c>
      <c r="E268" s="24" t="s">
        <v>2228</v>
      </c>
      <c r="F268" s="56">
        <v>5.2356644400000008</v>
      </c>
      <c r="G268" s="138">
        <v>8.3940769800000012</v>
      </c>
      <c r="H268" s="60">
        <f t="shared" si="8"/>
        <v>-0.3762668066453686</v>
      </c>
      <c r="I268" s="66">
        <f t="shared" si="9"/>
        <v>2.8117711823953304E-4</v>
      </c>
      <c r="J268" s="138">
        <v>204.58615291000001</v>
      </c>
      <c r="K268" s="89">
        <v>17.304904761900001</v>
      </c>
    </row>
    <row r="269" spans="1:11" x14ac:dyDescent="0.15">
      <c r="A269" s="24" t="s">
        <v>832</v>
      </c>
      <c r="B269" s="24" t="s">
        <v>1414</v>
      </c>
      <c r="C269" s="24" t="s">
        <v>1868</v>
      </c>
      <c r="D269" s="24" t="s">
        <v>461</v>
      </c>
      <c r="E269" s="24" t="s">
        <v>463</v>
      </c>
      <c r="F269" s="56">
        <v>5.2008086500000008</v>
      </c>
      <c r="G269" s="138">
        <v>4.46100896</v>
      </c>
      <c r="H269" s="60">
        <f t="shared" si="8"/>
        <v>0.16583685364308276</v>
      </c>
      <c r="I269" s="66">
        <f t="shared" si="9"/>
        <v>2.7930521626825963E-4</v>
      </c>
      <c r="J269" s="138">
        <v>82.543818000000002</v>
      </c>
      <c r="K269" s="89">
        <v>49.241142857100002</v>
      </c>
    </row>
    <row r="270" spans="1:11" x14ac:dyDescent="0.15">
      <c r="A270" s="24" t="s">
        <v>1144</v>
      </c>
      <c r="B270" s="24" t="s">
        <v>1293</v>
      </c>
      <c r="C270" s="24" t="s">
        <v>1868</v>
      </c>
      <c r="D270" s="24" t="s">
        <v>461</v>
      </c>
      <c r="E270" s="24" t="s">
        <v>463</v>
      </c>
      <c r="F270" s="56">
        <v>5.1745522450000001</v>
      </c>
      <c r="G270" s="138">
        <v>11.059851413000001</v>
      </c>
      <c r="H270" s="60">
        <f t="shared" si="8"/>
        <v>-0.53213184772828737</v>
      </c>
      <c r="I270" s="66">
        <f t="shared" si="9"/>
        <v>2.7789513730352934E-4</v>
      </c>
      <c r="J270" s="138">
        <v>247.682096</v>
      </c>
      <c r="K270" s="89">
        <v>14.648904761900001</v>
      </c>
    </row>
    <row r="271" spans="1:11" x14ac:dyDescent="0.15">
      <c r="A271" s="24" t="s">
        <v>530</v>
      </c>
      <c r="B271" s="24" t="s">
        <v>531</v>
      </c>
      <c r="C271" s="24" t="s">
        <v>1862</v>
      </c>
      <c r="D271" s="24" t="s">
        <v>461</v>
      </c>
      <c r="E271" s="24" t="s">
        <v>2228</v>
      </c>
      <c r="F271" s="56">
        <v>5.1452433900000001</v>
      </c>
      <c r="G271" s="138">
        <v>1.1313263200000001</v>
      </c>
      <c r="H271" s="60">
        <f t="shared" si="8"/>
        <v>3.5479746197365936</v>
      </c>
      <c r="I271" s="66">
        <f t="shared" si="9"/>
        <v>2.7632112898381348E-4</v>
      </c>
      <c r="J271" s="138">
        <v>20.230910530000003</v>
      </c>
      <c r="K271" s="89">
        <v>8.3763333332999999</v>
      </c>
    </row>
    <row r="272" spans="1:11" x14ac:dyDescent="0.15">
      <c r="A272" s="24" t="s">
        <v>1268</v>
      </c>
      <c r="B272" s="24" t="s">
        <v>1269</v>
      </c>
      <c r="C272" s="24" t="s">
        <v>1862</v>
      </c>
      <c r="D272" s="24" t="s">
        <v>461</v>
      </c>
      <c r="E272" s="24" t="s">
        <v>2228</v>
      </c>
      <c r="F272" s="56">
        <v>5.0797212800000002</v>
      </c>
      <c r="G272" s="138">
        <v>11.230050039999998</v>
      </c>
      <c r="H272" s="60">
        <f t="shared" si="8"/>
        <v>-0.54766708412636778</v>
      </c>
      <c r="I272" s="66">
        <f t="shared" si="9"/>
        <v>2.7280231713444798E-4</v>
      </c>
      <c r="J272" s="138">
        <v>24.566634050000001</v>
      </c>
      <c r="K272" s="89">
        <v>27.763666666700001</v>
      </c>
    </row>
    <row r="273" spans="1:11" x14ac:dyDescent="0.15">
      <c r="A273" s="24" t="s">
        <v>285</v>
      </c>
      <c r="B273" s="24" t="s">
        <v>26</v>
      </c>
      <c r="C273" s="24" t="s">
        <v>1881</v>
      </c>
      <c r="D273" s="24" t="s">
        <v>1728</v>
      </c>
      <c r="E273" s="24" t="s">
        <v>2228</v>
      </c>
      <c r="F273" s="56">
        <v>5.0488200000000001</v>
      </c>
      <c r="G273" s="138">
        <v>5.1769625700000006</v>
      </c>
      <c r="H273" s="60">
        <f t="shared" si="8"/>
        <v>-2.4752462137272224E-2</v>
      </c>
      <c r="I273" s="66">
        <f t="shared" si="9"/>
        <v>2.7114278891985657E-4</v>
      </c>
      <c r="J273" s="138">
        <v>160.99143278467199</v>
      </c>
      <c r="K273" s="89">
        <v>36.618380952400003</v>
      </c>
    </row>
    <row r="274" spans="1:11" x14ac:dyDescent="0.15">
      <c r="A274" s="24" t="s">
        <v>769</v>
      </c>
      <c r="B274" s="24" t="s">
        <v>771</v>
      </c>
      <c r="C274" s="24" t="s">
        <v>1430</v>
      </c>
      <c r="D274" s="24" t="s">
        <v>461</v>
      </c>
      <c r="E274" s="24" t="s">
        <v>463</v>
      </c>
      <c r="F274" s="56">
        <v>4.9936080719999998</v>
      </c>
      <c r="G274" s="138">
        <v>20.004849056000001</v>
      </c>
      <c r="H274" s="60">
        <f t="shared" si="8"/>
        <v>-0.75038011743946254</v>
      </c>
      <c r="I274" s="66">
        <f t="shared" si="9"/>
        <v>2.6817767704429707E-4</v>
      </c>
      <c r="J274" s="138">
        <v>259.85117446895339</v>
      </c>
      <c r="K274" s="89">
        <v>14.5728571429</v>
      </c>
    </row>
    <row r="275" spans="1:11" x14ac:dyDescent="0.15">
      <c r="A275" s="24" t="s">
        <v>1973</v>
      </c>
      <c r="B275" s="24" t="s">
        <v>913</v>
      </c>
      <c r="C275" s="24" t="s">
        <v>1867</v>
      </c>
      <c r="D275" s="24" t="s">
        <v>462</v>
      </c>
      <c r="E275" s="24" t="s">
        <v>2228</v>
      </c>
      <c r="F275" s="56">
        <v>4.9879432800000005</v>
      </c>
      <c r="G275" s="138">
        <v>5.4964409400000003</v>
      </c>
      <c r="H275" s="60">
        <f t="shared" si="8"/>
        <v>-9.2513985968527446E-2</v>
      </c>
      <c r="I275" s="66">
        <f t="shared" si="9"/>
        <v>2.6787345397801015E-4</v>
      </c>
      <c r="J275" s="138">
        <v>11.003</v>
      </c>
      <c r="K275" s="89">
        <v>25.6802380952</v>
      </c>
    </row>
    <row r="276" spans="1:11" x14ac:dyDescent="0.15">
      <c r="A276" s="24" t="s">
        <v>677</v>
      </c>
      <c r="B276" s="24" t="s">
        <v>678</v>
      </c>
      <c r="C276" s="24" t="s">
        <v>1861</v>
      </c>
      <c r="D276" s="24" t="s">
        <v>461</v>
      </c>
      <c r="E276" s="24" t="s">
        <v>2228</v>
      </c>
      <c r="F276" s="56">
        <v>4.9627101199999997</v>
      </c>
      <c r="G276" s="138">
        <v>11.38794903</v>
      </c>
      <c r="H276" s="60">
        <f t="shared" si="8"/>
        <v>-0.56421388022317132</v>
      </c>
      <c r="I276" s="66">
        <f t="shared" si="9"/>
        <v>2.6651832755725019E-4</v>
      </c>
      <c r="J276" s="138">
        <v>260.15367987000002</v>
      </c>
      <c r="K276" s="89">
        <v>13.183</v>
      </c>
    </row>
    <row r="277" spans="1:11" x14ac:dyDescent="0.15">
      <c r="A277" s="24" t="s">
        <v>1886</v>
      </c>
      <c r="B277" s="24" t="s">
        <v>1887</v>
      </c>
      <c r="C277" s="24" t="s">
        <v>1430</v>
      </c>
      <c r="D277" s="24" t="s">
        <v>461</v>
      </c>
      <c r="E277" s="24" t="s">
        <v>2228</v>
      </c>
      <c r="F277" s="56">
        <v>4.9417835599999993</v>
      </c>
      <c r="G277" s="138">
        <v>5.3416631299999997</v>
      </c>
      <c r="H277" s="60">
        <f t="shared" si="8"/>
        <v>-7.4860499486421261E-2</v>
      </c>
      <c r="I277" s="66">
        <f t="shared" si="9"/>
        <v>2.6539448360145485E-4</v>
      </c>
      <c r="J277" s="138">
        <v>34.635296648999997</v>
      </c>
      <c r="K277" s="89">
        <v>40.605238095200001</v>
      </c>
    </row>
    <row r="278" spans="1:11" x14ac:dyDescent="0.15">
      <c r="A278" s="24" t="s">
        <v>290</v>
      </c>
      <c r="B278" s="24" t="s">
        <v>291</v>
      </c>
      <c r="C278" s="24" t="s">
        <v>1430</v>
      </c>
      <c r="D278" s="24" t="s">
        <v>461</v>
      </c>
      <c r="E278" s="24" t="s">
        <v>2228</v>
      </c>
      <c r="F278" s="56">
        <v>4.92145499</v>
      </c>
      <c r="G278" s="138">
        <v>19.107013339999998</v>
      </c>
      <c r="H278" s="60">
        <f t="shared" si="8"/>
        <v>-0.74242677793618994</v>
      </c>
      <c r="I278" s="66">
        <f t="shared" si="9"/>
        <v>2.6430275421428072E-4</v>
      </c>
      <c r="J278" s="138">
        <v>105.81415869419999</v>
      </c>
      <c r="K278" s="89">
        <v>17.020952381000001</v>
      </c>
    </row>
    <row r="279" spans="1:11" x14ac:dyDescent="0.15">
      <c r="A279" s="24" t="s">
        <v>1130</v>
      </c>
      <c r="B279" s="24" t="s">
        <v>1360</v>
      </c>
      <c r="C279" s="24" t="s">
        <v>1867</v>
      </c>
      <c r="D279" s="24" t="s">
        <v>462</v>
      </c>
      <c r="E279" s="24" t="s">
        <v>463</v>
      </c>
      <c r="F279" s="56">
        <v>4.9012466880000005</v>
      </c>
      <c r="G279" s="138">
        <v>1.9832673430000001</v>
      </c>
      <c r="H279" s="60">
        <f t="shared" si="8"/>
        <v>1.4712990436206663</v>
      </c>
      <c r="I279" s="66">
        <f t="shared" si="9"/>
        <v>2.6321748372263822E-4</v>
      </c>
      <c r="J279" s="138">
        <v>48.262999999999998</v>
      </c>
      <c r="K279" s="89">
        <v>18.3777619048</v>
      </c>
    </row>
    <row r="280" spans="1:11" x14ac:dyDescent="0.15">
      <c r="A280" s="24" t="s">
        <v>487</v>
      </c>
      <c r="B280" s="24" t="s">
        <v>490</v>
      </c>
      <c r="C280" s="24" t="s">
        <v>1430</v>
      </c>
      <c r="D280" s="24" t="s">
        <v>461</v>
      </c>
      <c r="E280" s="24" t="s">
        <v>2228</v>
      </c>
      <c r="F280" s="56">
        <v>4.8919673799999996</v>
      </c>
      <c r="G280" s="138">
        <v>4.2222298</v>
      </c>
      <c r="H280" s="60">
        <f t="shared" si="8"/>
        <v>0.15862177373671127</v>
      </c>
      <c r="I280" s="66">
        <f t="shared" si="9"/>
        <v>2.6271914600206852E-4</v>
      </c>
      <c r="J280" s="138">
        <v>89.629743390000002</v>
      </c>
      <c r="K280" s="89">
        <v>57.060380952400003</v>
      </c>
    </row>
    <row r="281" spans="1:11" x14ac:dyDescent="0.15">
      <c r="A281" s="24" t="s">
        <v>827</v>
      </c>
      <c r="B281" s="24" t="s">
        <v>828</v>
      </c>
      <c r="C281" s="24" t="s">
        <v>2116</v>
      </c>
      <c r="D281" s="24" t="s">
        <v>462</v>
      </c>
      <c r="E281" s="24" t="s">
        <v>463</v>
      </c>
      <c r="F281" s="56">
        <v>4.8152644999999996</v>
      </c>
      <c r="G281" s="138">
        <v>2.1091677200000003</v>
      </c>
      <c r="H281" s="60">
        <f t="shared" si="8"/>
        <v>1.2830164023181614</v>
      </c>
      <c r="I281" s="66">
        <f t="shared" si="9"/>
        <v>2.585998799554705E-4</v>
      </c>
      <c r="J281" s="138">
        <v>111.8769875476434</v>
      </c>
      <c r="K281" s="89">
        <v>24.276095238100002</v>
      </c>
    </row>
    <row r="282" spans="1:11" x14ac:dyDescent="0.15">
      <c r="A282" s="24" t="s">
        <v>2036</v>
      </c>
      <c r="B282" s="24" t="s">
        <v>2037</v>
      </c>
      <c r="C282" s="24" t="s">
        <v>1867</v>
      </c>
      <c r="D282" s="24" t="s">
        <v>462</v>
      </c>
      <c r="E282" s="24" t="s">
        <v>463</v>
      </c>
      <c r="F282" s="56">
        <v>4.7860386879999997</v>
      </c>
      <c r="G282" s="138">
        <v>1.4840451000000001</v>
      </c>
      <c r="H282" s="60">
        <f t="shared" si="8"/>
        <v>2.2249954452192857</v>
      </c>
      <c r="I282" s="66">
        <f t="shared" si="9"/>
        <v>2.5703033139281081E-4</v>
      </c>
      <c r="J282" s="138">
        <v>161.61000000000001</v>
      </c>
      <c r="K282" s="89">
        <v>77.0388571429</v>
      </c>
    </row>
    <row r="283" spans="1:11" x14ac:dyDescent="0.15">
      <c r="A283" s="24" t="s">
        <v>843</v>
      </c>
      <c r="B283" s="24" t="s">
        <v>844</v>
      </c>
      <c r="C283" s="24" t="s">
        <v>1867</v>
      </c>
      <c r="D283" s="24" t="s">
        <v>1728</v>
      </c>
      <c r="E283" s="24" t="s">
        <v>463</v>
      </c>
      <c r="F283" s="56">
        <v>4.7854517850000002</v>
      </c>
      <c r="G283" s="138">
        <v>2.9454821499999997</v>
      </c>
      <c r="H283" s="60">
        <f t="shared" si="8"/>
        <v>0.62467519451781461</v>
      </c>
      <c r="I283" s="66">
        <f t="shared" si="9"/>
        <v>2.5699881224254496E-4</v>
      </c>
      <c r="J283" s="138">
        <v>210.4045888</v>
      </c>
      <c r="K283" s="89">
        <v>65.642666666699995</v>
      </c>
    </row>
    <row r="284" spans="1:11" x14ac:dyDescent="0.15">
      <c r="A284" s="24" t="s">
        <v>603</v>
      </c>
      <c r="B284" s="24" t="s">
        <v>604</v>
      </c>
      <c r="C284" s="24" t="s">
        <v>1862</v>
      </c>
      <c r="D284" s="24" t="s">
        <v>461</v>
      </c>
      <c r="E284" s="24" t="s">
        <v>2228</v>
      </c>
      <c r="F284" s="56">
        <v>4.7326131</v>
      </c>
      <c r="G284" s="138">
        <v>0.51159114000000006</v>
      </c>
      <c r="H284" s="60">
        <f t="shared" si="8"/>
        <v>8.2507722084475503</v>
      </c>
      <c r="I284" s="66">
        <f t="shared" si="9"/>
        <v>2.5416115346014475E-4</v>
      </c>
      <c r="J284" s="138">
        <v>45.514654929999999</v>
      </c>
      <c r="K284" s="89">
        <v>8.6163333333000001</v>
      </c>
    </row>
    <row r="285" spans="1:11" x14ac:dyDescent="0.15">
      <c r="A285" s="24" t="s">
        <v>1129</v>
      </c>
      <c r="B285" s="24" t="s">
        <v>1357</v>
      </c>
      <c r="C285" s="24" t="s">
        <v>1867</v>
      </c>
      <c r="D285" s="24" t="s">
        <v>462</v>
      </c>
      <c r="E285" s="24" t="s">
        <v>463</v>
      </c>
      <c r="F285" s="56">
        <v>4.7004300149999994</v>
      </c>
      <c r="G285" s="138">
        <v>8.969436709</v>
      </c>
      <c r="H285" s="60">
        <f t="shared" si="8"/>
        <v>-0.47595036706334604</v>
      </c>
      <c r="I285" s="66">
        <f t="shared" si="9"/>
        <v>2.5243278694619796E-4</v>
      </c>
      <c r="J285" s="138">
        <v>270.95299999999997</v>
      </c>
      <c r="K285" s="89">
        <v>27.943190476200002</v>
      </c>
    </row>
    <row r="286" spans="1:11" x14ac:dyDescent="0.15">
      <c r="A286" s="24" t="s">
        <v>1120</v>
      </c>
      <c r="B286" s="24" t="s">
        <v>793</v>
      </c>
      <c r="C286" s="24" t="s">
        <v>1867</v>
      </c>
      <c r="D286" s="24" t="s">
        <v>1728</v>
      </c>
      <c r="E286" s="24" t="s">
        <v>463</v>
      </c>
      <c r="F286" s="56">
        <v>4.6422644060000007</v>
      </c>
      <c r="G286" s="138">
        <v>1.4847105549999999</v>
      </c>
      <c r="H286" s="60">
        <f t="shared" si="8"/>
        <v>2.1267134125007963</v>
      </c>
      <c r="I286" s="66">
        <f t="shared" si="9"/>
        <v>2.4930905002480214E-4</v>
      </c>
      <c r="J286" s="138">
        <v>739.2818496000001</v>
      </c>
      <c r="K286" s="89">
        <v>29.817809523800001</v>
      </c>
    </row>
    <row r="287" spans="1:11" x14ac:dyDescent="0.15">
      <c r="A287" s="24" t="s">
        <v>144</v>
      </c>
      <c r="B287" s="24" t="s">
        <v>145</v>
      </c>
      <c r="C287" s="24" t="s">
        <v>1861</v>
      </c>
      <c r="D287" s="24" t="s">
        <v>461</v>
      </c>
      <c r="E287" s="24" t="s">
        <v>2228</v>
      </c>
      <c r="F287" s="56">
        <v>4.57884446</v>
      </c>
      <c r="G287" s="138">
        <v>3.65059617</v>
      </c>
      <c r="H287" s="60">
        <f t="shared" si="8"/>
        <v>0.25427306849993214</v>
      </c>
      <c r="I287" s="66">
        <f t="shared" si="9"/>
        <v>2.4590313319045531E-4</v>
      </c>
      <c r="J287" s="138">
        <v>68.187073670000004</v>
      </c>
      <c r="K287" s="89">
        <v>39.818571428600002</v>
      </c>
    </row>
    <row r="288" spans="1:11" x14ac:dyDescent="0.15">
      <c r="A288" s="24" t="s">
        <v>137</v>
      </c>
      <c r="B288" s="24" t="s">
        <v>138</v>
      </c>
      <c r="C288" s="24" t="s">
        <v>1861</v>
      </c>
      <c r="D288" s="24" t="s">
        <v>461</v>
      </c>
      <c r="E288" s="24" t="s">
        <v>2228</v>
      </c>
      <c r="F288" s="56">
        <v>4.5284318600000004</v>
      </c>
      <c r="G288" s="138">
        <v>2.3225283500000002</v>
      </c>
      <c r="H288" s="60">
        <f t="shared" si="8"/>
        <v>0.94978539659160677</v>
      </c>
      <c r="I288" s="66">
        <f t="shared" si="9"/>
        <v>2.4319576533802625E-4</v>
      </c>
      <c r="J288" s="138">
        <v>131.27531665999999</v>
      </c>
      <c r="K288" s="89">
        <v>0.59766666670000002</v>
      </c>
    </row>
    <row r="289" spans="1:11" x14ac:dyDescent="0.15">
      <c r="A289" s="24" t="s">
        <v>825</v>
      </c>
      <c r="B289" s="24" t="s">
        <v>510</v>
      </c>
      <c r="C289" s="24" t="s">
        <v>1868</v>
      </c>
      <c r="D289" s="24" t="s">
        <v>461</v>
      </c>
      <c r="E289" s="24" t="s">
        <v>463</v>
      </c>
      <c r="F289" s="56">
        <v>4.4980707879999997</v>
      </c>
      <c r="G289" s="138">
        <v>6.8223826189999999</v>
      </c>
      <c r="H289" s="60">
        <f t="shared" si="8"/>
        <v>-0.34068916400656069</v>
      </c>
      <c r="I289" s="66">
        <f t="shared" si="9"/>
        <v>2.4156524855654525E-4</v>
      </c>
      <c r="J289" s="138">
        <v>223.879524</v>
      </c>
      <c r="K289" s="89">
        <v>13.310190476200001</v>
      </c>
    </row>
    <row r="290" spans="1:11" x14ac:dyDescent="0.15">
      <c r="A290" s="24" t="s">
        <v>1148</v>
      </c>
      <c r="B290" s="24" t="s">
        <v>1297</v>
      </c>
      <c r="C290" s="24" t="s">
        <v>1868</v>
      </c>
      <c r="D290" s="24" t="s">
        <v>461</v>
      </c>
      <c r="E290" s="24" t="s">
        <v>463</v>
      </c>
      <c r="F290" s="56">
        <v>4.4836587919999999</v>
      </c>
      <c r="G290" s="138">
        <v>6.7633037249999992</v>
      </c>
      <c r="H290" s="60">
        <f t="shared" si="8"/>
        <v>-0.33706085453082313</v>
      </c>
      <c r="I290" s="66">
        <f t="shared" si="9"/>
        <v>2.4079126398404282E-4</v>
      </c>
      <c r="J290" s="138">
        <v>216.00537299999999</v>
      </c>
      <c r="K290" s="89">
        <v>12.9664761905</v>
      </c>
    </row>
    <row r="291" spans="1:11" x14ac:dyDescent="0.15">
      <c r="A291" s="24" t="s">
        <v>1146</v>
      </c>
      <c r="B291" s="24" t="s">
        <v>1295</v>
      </c>
      <c r="C291" s="24" t="s">
        <v>1868</v>
      </c>
      <c r="D291" s="24" t="s">
        <v>461</v>
      </c>
      <c r="E291" s="24" t="s">
        <v>463</v>
      </c>
      <c r="F291" s="56">
        <v>4.4432636799999994</v>
      </c>
      <c r="G291" s="138">
        <v>4.3634418200000002</v>
      </c>
      <c r="H291" s="60">
        <f t="shared" si="8"/>
        <v>1.8293325153124096E-2</v>
      </c>
      <c r="I291" s="66">
        <f t="shared" si="9"/>
        <v>2.3862187721121074E-4</v>
      </c>
      <c r="J291" s="138">
        <v>74.625322999999995</v>
      </c>
      <c r="K291" s="89">
        <v>19.4415714286</v>
      </c>
    </row>
    <row r="292" spans="1:11" x14ac:dyDescent="0.15">
      <c r="A292" s="24" t="s">
        <v>1023</v>
      </c>
      <c r="B292" s="24" t="s">
        <v>429</v>
      </c>
      <c r="C292" s="24" t="s">
        <v>1861</v>
      </c>
      <c r="D292" s="24" t="s">
        <v>461</v>
      </c>
      <c r="E292" s="24" t="s">
        <v>2228</v>
      </c>
      <c r="F292" s="56">
        <v>4.4393799999999999</v>
      </c>
      <c r="G292" s="138">
        <v>10.063000000000001</v>
      </c>
      <c r="H292" s="60">
        <f t="shared" si="8"/>
        <v>-0.55884129981118957</v>
      </c>
      <c r="I292" s="66">
        <f t="shared" si="9"/>
        <v>2.3841330732231152E-4</v>
      </c>
      <c r="J292" s="138">
        <v>103.49511074999999</v>
      </c>
      <c r="K292" s="89">
        <v>27.860285714300002</v>
      </c>
    </row>
    <row r="293" spans="1:11" x14ac:dyDescent="0.15">
      <c r="A293" s="24" t="s">
        <v>1740</v>
      </c>
      <c r="B293" s="24" t="s">
        <v>1741</v>
      </c>
      <c r="C293" s="24" t="s">
        <v>354</v>
      </c>
      <c r="D293" s="24" t="s">
        <v>462</v>
      </c>
      <c r="E293" s="24" t="s">
        <v>463</v>
      </c>
      <c r="F293" s="56">
        <v>4.4278464400000006</v>
      </c>
      <c r="G293" s="138">
        <v>0.3488</v>
      </c>
      <c r="H293" s="60">
        <f t="shared" si="8"/>
        <v>11.694513876146791</v>
      </c>
      <c r="I293" s="66">
        <f t="shared" si="9"/>
        <v>2.3779390682386351E-4</v>
      </c>
      <c r="J293" s="138">
        <v>5.2218879999999999</v>
      </c>
      <c r="K293" s="89">
        <v>77.273047618999996</v>
      </c>
    </row>
    <row r="294" spans="1:11" x14ac:dyDescent="0.15">
      <c r="A294" s="24" t="s">
        <v>1140</v>
      </c>
      <c r="B294" s="24" t="s">
        <v>1289</v>
      </c>
      <c r="C294" s="24" t="s">
        <v>1868</v>
      </c>
      <c r="D294" s="24" t="s">
        <v>461</v>
      </c>
      <c r="E294" s="24" t="s">
        <v>463</v>
      </c>
      <c r="F294" s="56">
        <v>4.3951950350000004</v>
      </c>
      <c r="G294" s="138">
        <v>6.5224927900000003</v>
      </c>
      <c r="H294" s="60">
        <f t="shared" si="8"/>
        <v>-0.32614796573811156</v>
      </c>
      <c r="I294" s="66">
        <f t="shared" si="9"/>
        <v>2.3604038956362213E-4</v>
      </c>
      <c r="J294" s="138">
        <v>82.606059000000002</v>
      </c>
      <c r="K294" s="89">
        <v>16.824428571399999</v>
      </c>
    </row>
    <row r="295" spans="1:11" x14ac:dyDescent="0.15">
      <c r="A295" s="24" t="s">
        <v>1671</v>
      </c>
      <c r="B295" s="24" t="s">
        <v>1672</v>
      </c>
      <c r="C295" s="24" t="s">
        <v>1867</v>
      </c>
      <c r="D295" s="24" t="s">
        <v>1728</v>
      </c>
      <c r="E295" s="24" t="s">
        <v>2228</v>
      </c>
      <c r="F295" s="56">
        <v>4.3910625599999999</v>
      </c>
      <c r="G295" s="138">
        <v>3.19992587</v>
      </c>
      <c r="H295" s="60">
        <f t="shared" si="8"/>
        <v>0.37223883877034947</v>
      </c>
      <c r="I295" s="66">
        <f t="shared" si="9"/>
        <v>2.3581845834075388E-4</v>
      </c>
      <c r="J295" s="138">
        <v>171.56800000000001</v>
      </c>
      <c r="K295" s="89">
        <v>54.9707619048</v>
      </c>
    </row>
    <row r="296" spans="1:11" x14ac:dyDescent="0.15">
      <c r="A296" s="24" t="s">
        <v>1096</v>
      </c>
      <c r="B296" s="24" t="s">
        <v>498</v>
      </c>
      <c r="C296" s="24" t="s">
        <v>1863</v>
      </c>
      <c r="D296" s="24" t="s">
        <v>461</v>
      </c>
      <c r="E296" s="24" t="s">
        <v>2228</v>
      </c>
      <c r="F296" s="56">
        <v>4.3848985000000003</v>
      </c>
      <c r="G296" s="138">
        <v>4.6600236900000001</v>
      </c>
      <c r="H296" s="60">
        <f t="shared" si="8"/>
        <v>-5.9039440205077565E-2</v>
      </c>
      <c r="I296" s="66">
        <f t="shared" si="9"/>
        <v>2.3548742249089802E-4</v>
      </c>
      <c r="J296" s="138">
        <v>16.00530912</v>
      </c>
      <c r="K296" s="89">
        <v>22.072095238100001</v>
      </c>
    </row>
    <row r="297" spans="1:11" x14ac:dyDescent="0.15">
      <c r="A297" s="24" t="s">
        <v>237</v>
      </c>
      <c r="B297" s="24" t="s">
        <v>238</v>
      </c>
      <c r="C297" s="24" t="s">
        <v>1430</v>
      </c>
      <c r="D297" s="24" t="s">
        <v>461</v>
      </c>
      <c r="E297" s="24" t="s">
        <v>463</v>
      </c>
      <c r="F297" s="56">
        <v>4.3844314720000002</v>
      </c>
      <c r="G297" s="138">
        <v>23.088283706999999</v>
      </c>
      <c r="H297" s="60">
        <f t="shared" si="8"/>
        <v>-0.81010145545505785</v>
      </c>
      <c r="I297" s="66">
        <f t="shared" si="9"/>
        <v>2.3546234113041702E-4</v>
      </c>
      <c r="J297" s="138">
        <v>428.74647632716136</v>
      </c>
      <c r="K297" s="89">
        <v>16.172809523800002</v>
      </c>
    </row>
    <row r="298" spans="1:11" x14ac:dyDescent="0.15">
      <c r="A298" s="24" t="s">
        <v>1875</v>
      </c>
      <c r="B298" s="24" t="s">
        <v>1876</v>
      </c>
      <c r="C298" s="24" t="s">
        <v>1862</v>
      </c>
      <c r="D298" s="24" t="s">
        <v>461</v>
      </c>
      <c r="E298" s="24" t="s">
        <v>2228</v>
      </c>
      <c r="F298" s="56">
        <v>4.3303591700000004</v>
      </c>
      <c r="G298" s="138">
        <v>4.3220865700000006</v>
      </c>
      <c r="H298" s="60">
        <f t="shared" si="8"/>
        <v>1.9140292231583089E-3</v>
      </c>
      <c r="I298" s="66">
        <f t="shared" si="9"/>
        <v>2.3255843194617266E-4</v>
      </c>
      <c r="J298" s="138">
        <v>16.972948389999999</v>
      </c>
      <c r="K298" s="89">
        <v>82.801761904800003</v>
      </c>
    </row>
    <row r="299" spans="1:11" x14ac:dyDescent="0.15">
      <c r="A299" s="24" t="s">
        <v>2236</v>
      </c>
      <c r="B299" s="24" t="s">
        <v>1197</v>
      </c>
      <c r="C299" s="24" t="s">
        <v>2116</v>
      </c>
      <c r="D299" s="24" t="s">
        <v>461</v>
      </c>
      <c r="E299" s="24" t="s">
        <v>2228</v>
      </c>
      <c r="F299" s="56">
        <v>4.3109772199999998</v>
      </c>
      <c r="G299" s="138">
        <v>1.8651950800000001</v>
      </c>
      <c r="H299" s="60">
        <f t="shared" si="8"/>
        <v>1.3112741751388275</v>
      </c>
      <c r="I299" s="66">
        <f t="shared" si="9"/>
        <v>2.3151754001940456E-4</v>
      </c>
      <c r="J299" s="138">
        <v>34.730499999999999</v>
      </c>
      <c r="K299" s="89">
        <v>99.396952381000006</v>
      </c>
    </row>
    <row r="300" spans="1:11" x14ac:dyDescent="0.15">
      <c r="A300" s="24" t="s">
        <v>304</v>
      </c>
      <c r="B300" s="24" t="s">
        <v>305</v>
      </c>
      <c r="C300" s="24" t="s">
        <v>1430</v>
      </c>
      <c r="D300" s="24" t="s">
        <v>461</v>
      </c>
      <c r="E300" s="24" t="s">
        <v>2228</v>
      </c>
      <c r="F300" s="56">
        <v>4.3040560299999999</v>
      </c>
      <c r="G300" s="138">
        <v>3.0510684229999998</v>
      </c>
      <c r="H300" s="60">
        <f t="shared" si="8"/>
        <v>0.41067174946145091</v>
      </c>
      <c r="I300" s="66">
        <f t="shared" si="9"/>
        <v>2.3114584311611938E-4</v>
      </c>
      <c r="J300" s="138">
        <v>152.56526987000001</v>
      </c>
      <c r="K300" s="89">
        <v>20.4328095238</v>
      </c>
    </row>
    <row r="301" spans="1:11" x14ac:dyDescent="0.15">
      <c r="A301" s="24" t="s">
        <v>239</v>
      </c>
      <c r="B301" s="24" t="s">
        <v>240</v>
      </c>
      <c r="C301" s="24" t="s">
        <v>1430</v>
      </c>
      <c r="D301" s="24" t="s">
        <v>461</v>
      </c>
      <c r="E301" s="24" t="s">
        <v>463</v>
      </c>
      <c r="F301" s="56">
        <v>4.2992755700000007</v>
      </c>
      <c r="G301" s="138">
        <v>1.6297638799999998</v>
      </c>
      <c r="H301" s="60">
        <f t="shared" si="8"/>
        <v>1.6379745083073023</v>
      </c>
      <c r="I301" s="66">
        <f t="shared" si="9"/>
        <v>2.3088911238364733E-4</v>
      </c>
      <c r="J301" s="138">
        <v>71.953336056424916</v>
      </c>
      <c r="K301" s="89">
        <v>37.448809523800001</v>
      </c>
    </row>
    <row r="302" spans="1:11" x14ac:dyDescent="0.15">
      <c r="A302" s="24" t="s">
        <v>1317</v>
      </c>
      <c r="B302" s="24" t="s">
        <v>1318</v>
      </c>
      <c r="C302" s="24" t="s">
        <v>1868</v>
      </c>
      <c r="D302" s="24" t="s">
        <v>461</v>
      </c>
      <c r="E302" s="24" t="s">
        <v>2228</v>
      </c>
      <c r="F302" s="56">
        <v>4.2894255189999999</v>
      </c>
      <c r="G302" s="138">
        <v>1.5061402699999999</v>
      </c>
      <c r="H302" s="60">
        <f t="shared" si="8"/>
        <v>1.8479588551204462</v>
      </c>
      <c r="I302" s="66">
        <f t="shared" si="9"/>
        <v>2.3036012337252334E-4</v>
      </c>
      <c r="J302" s="138">
        <v>370.22680000000003</v>
      </c>
      <c r="K302" s="89">
        <v>26.991666666699999</v>
      </c>
    </row>
    <row r="303" spans="1:11" x14ac:dyDescent="0.15">
      <c r="A303" s="24" t="s">
        <v>1879</v>
      </c>
      <c r="B303" s="24" t="s">
        <v>1880</v>
      </c>
      <c r="C303" s="24" t="s">
        <v>1881</v>
      </c>
      <c r="D303" s="24" t="s">
        <v>462</v>
      </c>
      <c r="E303" s="24" t="s">
        <v>2228</v>
      </c>
      <c r="F303" s="56">
        <v>4.2877943499999995</v>
      </c>
      <c r="G303" s="138">
        <v>3.77479371</v>
      </c>
      <c r="H303" s="60">
        <f t="shared" si="8"/>
        <v>0.13590163580091352</v>
      </c>
      <c r="I303" s="66">
        <f t="shared" si="9"/>
        <v>2.3027252276250758E-4</v>
      </c>
      <c r="J303" s="138">
        <v>537.39356699235202</v>
      </c>
      <c r="K303" s="89">
        <v>10.216142857099999</v>
      </c>
    </row>
    <row r="304" spans="1:11" x14ac:dyDescent="0.15">
      <c r="A304" s="24" t="s">
        <v>1724</v>
      </c>
      <c r="B304" s="24" t="s">
        <v>1725</v>
      </c>
      <c r="C304" s="24" t="s">
        <v>1867</v>
      </c>
      <c r="D304" s="24" t="s">
        <v>461</v>
      </c>
      <c r="E304" s="24" t="s">
        <v>2228</v>
      </c>
      <c r="F304" s="56">
        <v>4.2847802499999998</v>
      </c>
      <c r="G304" s="138">
        <v>5.8882384999999999</v>
      </c>
      <c r="H304" s="60">
        <f t="shared" si="8"/>
        <v>-0.27231543864943653</v>
      </c>
      <c r="I304" s="66">
        <f t="shared" si="9"/>
        <v>2.3011065296321126E-4</v>
      </c>
      <c r="J304" s="138">
        <v>27.278115199999998</v>
      </c>
      <c r="K304" s="89">
        <v>118.8710952381</v>
      </c>
    </row>
    <row r="305" spans="1:11" x14ac:dyDescent="0.15">
      <c r="A305" s="24" t="s">
        <v>1141</v>
      </c>
      <c r="B305" s="24" t="s">
        <v>1290</v>
      </c>
      <c r="C305" s="24" t="s">
        <v>1868</v>
      </c>
      <c r="D305" s="24" t="s">
        <v>461</v>
      </c>
      <c r="E305" s="24" t="s">
        <v>463</v>
      </c>
      <c r="F305" s="56">
        <v>4.2272116500000001</v>
      </c>
      <c r="G305" s="138">
        <v>24.261748197999999</v>
      </c>
      <c r="H305" s="60">
        <f t="shared" si="8"/>
        <v>-0.82576640333162521</v>
      </c>
      <c r="I305" s="66">
        <f t="shared" si="9"/>
        <v>2.2701897792662615E-4</v>
      </c>
      <c r="J305" s="138">
        <v>30.838705000000001</v>
      </c>
      <c r="K305" s="89">
        <v>18.258190476199999</v>
      </c>
    </row>
    <row r="306" spans="1:11" x14ac:dyDescent="0.15">
      <c r="A306" s="24" t="s">
        <v>1964</v>
      </c>
      <c r="B306" s="24" t="s">
        <v>902</v>
      </c>
      <c r="C306" s="24" t="s">
        <v>1867</v>
      </c>
      <c r="D306" s="24" t="s">
        <v>462</v>
      </c>
      <c r="E306" s="24" t="s">
        <v>2228</v>
      </c>
      <c r="F306" s="56">
        <v>4.1964935700000003</v>
      </c>
      <c r="G306" s="138">
        <v>5.9946988499999998</v>
      </c>
      <c r="H306" s="60">
        <f t="shared" si="8"/>
        <v>-0.2999659073783163</v>
      </c>
      <c r="I306" s="66">
        <f t="shared" si="9"/>
        <v>2.2536928831965597E-4</v>
      </c>
      <c r="J306" s="138">
        <v>38.140999999999998</v>
      </c>
      <c r="K306" s="89">
        <v>22.907523809499999</v>
      </c>
    </row>
    <row r="307" spans="1:11" x14ac:dyDescent="0.15">
      <c r="A307" s="24" t="s">
        <v>1143</v>
      </c>
      <c r="B307" s="24" t="s">
        <v>1292</v>
      </c>
      <c r="C307" s="24" t="s">
        <v>1868</v>
      </c>
      <c r="D307" s="24" t="s">
        <v>461</v>
      </c>
      <c r="E307" s="24" t="s">
        <v>463</v>
      </c>
      <c r="F307" s="56">
        <v>4.1276982200000001</v>
      </c>
      <c r="G307" s="138">
        <v>4.8461469850000007</v>
      </c>
      <c r="H307" s="60">
        <f t="shared" si="8"/>
        <v>-0.14825154235390992</v>
      </c>
      <c r="I307" s="66">
        <f t="shared" si="9"/>
        <v>2.216746897671788E-4</v>
      </c>
      <c r="J307" s="138">
        <v>102.84730399999999</v>
      </c>
      <c r="K307" s="89">
        <v>17.904047619</v>
      </c>
    </row>
    <row r="308" spans="1:11" x14ac:dyDescent="0.15">
      <c r="A308" s="24" t="s">
        <v>468</v>
      </c>
      <c r="B308" s="24" t="s">
        <v>469</v>
      </c>
      <c r="C308" s="24" t="s">
        <v>1862</v>
      </c>
      <c r="D308" s="24" t="s">
        <v>461</v>
      </c>
      <c r="E308" s="24" t="s">
        <v>2228</v>
      </c>
      <c r="F308" s="56">
        <v>4.0595832300000003</v>
      </c>
      <c r="G308" s="138">
        <v>2.7355452000000002</v>
      </c>
      <c r="H308" s="60">
        <f t="shared" si="8"/>
        <v>0.48401248497008931</v>
      </c>
      <c r="I308" s="66">
        <f t="shared" si="9"/>
        <v>2.1801662939745914E-4</v>
      </c>
      <c r="J308" s="138">
        <v>151.26709566</v>
      </c>
      <c r="K308" s="89">
        <v>3.9514761905000002</v>
      </c>
    </row>
    <row r="309" spans="1:11" x14ac:dyDescent="0.15">
      <c r="A309" s="24" t="s">
        <v>882</v>
      </c>
      <c r="B309" s="24" t="s">
        <v>294</v>
      </c>
      <c r="C309" s="24" t="s">
        <v>1430</v>
      </c>
      <c r="D309" s="24" t="s">
        <v>461</v>
      </c>
      <c r="E309" s="24" t="s">
        <v>2228</v>
      </c>
      <c r="F309" s="56">
        <v>4.0438815999999997</v>
      </c>
      <c r="G309" s="138">
        <v>4.1487024130000005</v>
      </c>
      <c r="H309" s="60">
        <f t="shared" si="8"/>
        <v>-2.5265927165936009E-2</v>
      </c>
      <c r="I309" s="66">
        <f t="shared" si="9"/>
        <v>2.171733860754972E-4</v>
      </c>
      <c r="J309" s="138">
        <v>222.78810050999999</v>
      </c>
      <c r="K309" s="89">
        <v>43.086714285699998</v>
      </c>
    </row>
    <row r="310" spans="1:11" x14ac:dyDescent="0.15">
      <c r="A310" s="24" t="s">
        <v>208</v>
      </c>
      <c r="B310" s="24" t="s">
        <v>209</v>
      </c>
      <c r="C310" s="24" t="s">
        <v>1430</v>
      </c>
      <c r="D310" s="24" t="s">
        <v>461</v>
      </c>
      <c r="E310" s="24" t="s">
        <v>2228</v>
      </c>
      <c r="F310" s="56">
        <v>4.0291937869999996</v>
      </c>
      <c r="G310" s="138">
        <v>10.379424736999999</v>
      </c>
      <c r="H310" s="60">
        <f t="shared" si="8"/>
        <v>-0.61180952807172906</v>
      </c>
      <c r="I310" s="66">
        <f t="shared" si="9"/>
        <v>2.1638458897440163E-4</v>
      </c>
      <c r="J310" s="138">
        <v>96.684937969999993</v>
      </c>
      <c r="K310" s="89">
        <v>29.147904761900001</v>
      </c>
    </row>
    <row r="311" spans="1:11" x14ac:dyDescent="0.15">
      <c r="A311" s="24" t="s">
        <v>1107</v>
      </c>
      <c r="B311" s="24" t="s">
        <v>61</v>
      </c>
      <c r="C311" s="24" t="s">
        <v>1863</v>
      </c>
      <c r="D311" s="24" t="s">
        <v>461</v>
      </c>
      <c r="E311" s="24" t="s">
        <v>2228</v>
      </c>
      <c r="F311" s="56">
        <v>4.0178849900000007</v>
      </c>
      <c r="G311" s="138">
        <v>5.0058523700000004</v>
      </c>
      <c r="H311" s="60">
        <f t="shared" si="8"/>
        <v>-0.19736246836220617</v>
      </c>
      <c r="I311" s="66">
        <f t="shared" si="9"/>
        <v>2.1577725919082682E-4</v>
      </c>
      <c r="J311" s="138">
        <v>15.020848560000001</v>
      </c>
      <c r="K311" s="89">
        <v>23.830666666700001</v>
      </c>
    </row>
    <row r="312" spans="1:11" x14ac:dyDescent="0.15">
      <c r="A312" s="24" t="s">
        <v>1119</v>
      </c>
      <c r="B312" s="24" t="s">
        <v>101</v>
      </c>
      <c r="C312" s="24" t="s">
        <v>1866</v>
      </c>
      <c r="D312" s="24" t="s">
        <v>461</v>
      </c>
      <c r="E312" s="24" t="s">
        <v>2228</v>
      </c>
      <c r="F312" s="56">
        <v>4.0139718100000001</v>
      </c>
      <c r="G312" s="138">
        <v>4.4698244900000006</v>
      </c>
      <c r="H312" s="60">
        <f t="shared" si="8"/>
        <v>-0.10198446964077568</v>
      </c>
      <c r="I312" s="66">
        <f t="shared" si="9"/>
        <v>2.1556710502832041E-4</v>
      </c>
      <c r="J312" s="138">
        <v>69.694229923559988</v>
      </c>
      <c r="K312" s="89">
        <v>81.9566190476</v>
      </c>
    </row>
    <row r="313" spans="1:11" x14ac:dyDescent="0.15">
      <c r="A313" s="24" t="s">
        <v>142</v>
      </c>
      <c r="B313" s="24" t="s">
        <v>143</v>
      </c>
      <c r="C313" s="24" t="s">
        <v>1861</v>
      </c>
      <c r="D313" s="24" t="s">
        <v>461</v>
      </c>
      <c r="E313" s="24" t="s">
        <v>2228</v>
      </c>
      <c r="F313" s="56">
        <v>4.00502264</v>
      </c>
      <c r="G313" s="138">
        <v>7.4896135499999996</v>
      </c>
      <c r="H313" s="60">
        <f t="shared" si="8"/>
        <v>-0.46525643636179326</v>
      </c>
      <c r="I313" s="66">
        <f t="shared" si="9"/>
        <v>2.150864971016528E-4</v>
      </c>
      <c r="J313" s="138">
        <v>10.941828619999999</v>
      </c>
      <c r="K313" s="89">
        <v>38.9431428571</v>
      </c>
    </row>
    <row r="314" spans="1:11" x14ac:dyDescent="0.15">
      <c r="A314" s="24" t="s">
        <v>106</v>
      </c>
      <c r="B314" s="24" t="s">
        <v>107</v>
      </c>
      <c r="C314" s="24" t="s">
        <v>1865</v>
      </c>
      <c r="D314" s="24" t="s">
        <v>462</v>
      </c>
      <c r="E314" s="24" t="s">
        <v>463</v>
      </c>
      <c r="F314" s="56">
        <v>3.9636732459999999</v>
      </c>
      <c r="G314" s="138">
        <v>0.483799321</v>
      </c>
      <c r="H314" s="60">
        <f t="shared" si="8"/>
        <v>7.1928044830802893</v>
      </c>
      <c r="I314" s="66">
        <f t="shared" si="9"/>
        <v>2.1286586138691036E-4</v>
      </c>
      <c r="J314" s="138">
        <v>14.425220116469179</v>
      </c>
      <c r="K314" s="89">
        <v>15.6134285714</v>
      </c>
    </row>
    <row r="315" spans="1:11" x14ac:dyDescent="0.15">
      <c r="A315" s="24" t="s">
        <v>515</v>
      </c>
      <c r="B315" s="24" t="s">
        <v>516</v>
      </c>
      <c r="C315" s="24" t="s">
        <v>1868</v>
      </c>
      <c r="D315" s="24" t="s">
        <v>461</v>
      </c>
      <c r="E315" s="24" t="s">
        <v>463</v>
      </c>
      <c r="F315" s="56">
        <v>3.9437691930000001</v>
      </c>
      <c r="G315" s="138">
        <v>0.63290038399999993</v>
      </c>
      <c r="H315" s="60">
        <f t="shared" si="8"/>
        <v>5.2312637070544117</v>
      </c>
      <c r="I315" s="66">
        <f t="shared" si="9"/>
        <v>2.1179693034139305E-4</v>
      </c>
      <c r="J315" s="138">
        <v>93.147992000000002</v>
      </c>
      <c r="K315" s="89">
        <v>73.632761904800006</v>
      </c>
    </row>
    <row r="316" spans="1:11" x14ac:dyDescent="0.15">
      <c r="A316" s="24" t="s">
        <v>1216</v>
      </c>
      <c r="B316" s="24" t="s">
        <v>1217</v>
      </c>
      <c r="C316" s="24" t="s">
        <v>1868</v>
      </c>
      <c r="D316" s="24" t="s">
        <v>461</v>
      </c>
      <c r="E316" s="24" t="s">
        <v>2228</v>
      </c>
      <c r="F316" s="56">
        <v>3.9321413270000001</v>
      </c>
      <c r="G316" s="138">
        <v>2.329810545</v>
      </c>
      <c r="H316" s="60">
        <f t="shared" si="8"/>
        <v>0.6877515364666702</v>
      </c>
      <c r="I316" s="66">
        <f t="shared" si="9"/>
        <v>2.1117246521559606E-4</v>
      </c>
      <c r="J316" s="138">
        <v>17.379186000000001</v>
      </c>
      <c r="K316" s="89">
        <v>76.918476190500002</v>
      </c>
    </row>
    <row r="317" spans="1:11" x14ac:dyDescent="0.15">
      <c r="A317" s="24" t="s">
        <v>1128</v>
      </c>
      <c r="B317" s="24" t="s">
        <v>1355</v>
      </c>
      <c r="C317" s="24" t="s">
        <v>1867</v>
      </c>
      <c r="D317" s="24" t="s">
        <v>462</v>
      </c>
      <c r="E317" s="24" t="s">
        <v>463</v>
      </c>
      <c r="F317" s="56">
        <v>3.9258006160000001</v>
      </c>
      <c r="G317" s="138">
        <v>8.5234754349999999</v>
      </c>
      <c r="H317" s="60">
        <f t="shared" si="8"/>
        <v>-0.53941316004977724</v>
      </c>
      <c r="I317" s="66">
        <f t="shared" si="9"/>
        <v>2.1083194246685976E-4</v>
      </c>
      <c r="J317" s="138">
        <v>421.96800000000002</v>
      </c>
      <c r="K317" s="89">
        <v>27.4941904762</v>
      </c>
    </row>
    <row r="318" spans="1:11" x14ac:dyDescent="0.15">
      <c r="A318" s="24" t="s">
        <v>2013</v>
      </c>
      <c r="B318" s="24" t="s">
        <v>660</v>
      </c>
      <c r="C318" s="24" t="s">
        <v>1868</v>
      </c>
      <c r="D318" s="24" t="s">
        <v>461</v>
      </c>
      <c r="E318" s="24" t="s">
        <v>2228</v>
      </c>
      <c r="F318" s="56">
        <v>3.9034415499999997</v>
      </c>
      <c r="G318" s="138">
        <v>3.96482329</v>
      </c>
      <c r="H318" s="60">
        <f t="shared" si="8"/>
        <v>-1.5481582787009951E-2</v>
      </c>
      <c r="I318" s="66">
        <f t="shared" si="9"/>
        <v>2.0963116693656096E-4</v>
      </c>
      <c r="J318" s="138">
        <v>528.10334999999998</v>
      </c>
      <c r="K318" s="89">
        <v>28.086571428599999</v>
      </c>
    </row>
    <row r="319" spans="1:11" x14ac:dyDescent="0.15">
      <c r="A319" s="24" t="s">
        <v>1073</v>
      </c>
      <c r="B319" s="24" t="s">
        <v>222</v>
      </c>
      <c r="C319" s="24" t="s">
        <v>1430</v>
      </c>
      <c r="D319" s="24" t="s">
        <v>461</v>
      </c>
      <c r="E319" s="24" t="s">
        <v>2228</v>
      </c>
      <c r="F319" s="56">
        <v>3.9013501499999999</v>
      </c>
      <c r="G319" s="138">
        <v>9.9580627229999994</v>
      </c>
      <c r="H319" s="60">
        <f t="shared" si="8"/>
        <v>-0.60822197464280825</v>
      </c>
      <c r="I319" s="66">
        <f t="shared" si="9"/>
        <v>2.0951884999344416E-4</v>
      </c>
      <c r="J319" s="138">
        <v>65.917901929999999</v>
      </c>
      <c r="K319" s="89">
        <v>19.8180952381</v>
      </c>
    </row>
    <row r="320" spans="1:11" x14ac:dyDescent="0.15">
      <c r="A320" s="24" t="s">
        <v>1041</v>
      </c>
      <c r="B320" s="24" t="s">
        <v>445</v>
      </c>
      <c r="C320" s="24" t="s">
        <v>1861</v>
      </c>
      <c r="D320" s="24" t="s">
        <v>461</v>
      </c>
      <c r="E320" s="24" t="s">
        <v>2228</v>
      </c>
      <c r="F320" s="56">
        <v>3.8782298900000001</v>
      </c>
      <c r="G320" s="138">
        <v>0.72526069999999998</v>
      </c>
      <c r="H320" s="60">
        <f t="shared" si="8"/>
        <v>4.347359770079918</v>
      </c>
      <c r="I320" s="66">
        <f t="shared" si="9"/>
        <v>2.0827719515588764E-4</v>
      </c>
      <c r="J320" s="138">
        <v>18.583498370000001</v>
      </c>
      <c r="K320" s="89">
        <v>16.7617619048</v>
      </c>
    </row>
    <row r="321" spans="1:11" x14ac:dyDescent="0.15">
      <c r="A321" s="24" t="s">
        <v>549</v>
      </c>
      <c r="B321" s="24" t="s">
        <v>923</v>
      </c>
      <c r="C321" s="24" t="s">
        <v>1862</v>
      </c>
      <c r="D321" s="24" t="s">
        <v>461</v>
      </c>
      <c r="E321" s="24" t="s">
        <v>2228</v>
      </c>
      <c r="F321" s="56">
        <v>3.8763291049999999</v>
      </c>
      <c r="G321" s="138">
        <v>0.111180135</v>
      </c>
      <c r="H321" s="60">
        <f t="shared" si="8"/>
        <v>33.865303095737382</v>
      </c>
      <c r="I321" s="66">
        <f t="shared" si="9"/>
        <v>2.0817511503696141E-4</v>
      </c>
      <c r="J321" s="138">
        <v>22.539502079999998</v>
      </c>
      <c r="K321" s="89">
        <v>13.4768095238</v>
      </c>
    </row>
    <row r="322" spans="1:11" x14ac:dyDescent="0.15">
      <c r="A322" s="24" t="s">
        <v>1142</v>
      </c>
      <c r="B322" s="24" t="s">
        <v>1291</v>
      </c>
      <c r="C322" s="24" t="s">
        <v>1868</v>
      </c>
      <c r="D322" s="24" t="s">
        <v>461</v>
      </c>
      <c r="E322" s="24" t="s">
        <v>463</v>
      </c>
      <c r="F322" s="56">
        <v>3.8543687799999997</v>
      </c>
      <c r="G322" s="138">
        <v>3.4159533250000003</v>
      </c>
      <c r="H322" s="60">
        <f t="shared" si="8"/>
        <v>0.12834351447117598</v>
      </c>
      <c r="I322" s="66">
        <f t="shared" si="9"/>
        <v>2.0699575356911614E-4</v>
      </c>
      <c r="J322" s="138">
        <v>14.790227</v>
      </c>
      <c r="K322" s="89">
        <v>19.400238095199999</v>
      </c>
    </row>
    <row r="323" spans="1:11" x14ac:dyDescent="0.15">
      <c r="A323" s="24" t="s">
        <v>1917</v>
      </c>
      <c r="B323" s="24" t="s">
        <v>1603</v>
      </c>
      <c r="C323" s="24" t="s">
        <v>1867</v>
      </c>
      <c r="D323" s="24" t="s">
        <v>462</v>
      </c>
      <c r="E323" s="24" t="s">
        <v>2228</v>
      </c>
      <c r="F323" s="56">
        <v>3.8514211299999999</v>
      </c>
      <c r="G323" s="138">
        <v>2.0449085500000002</v>
      </c>
      <c r="H323" s="60">
        <f t="shared" si="8"/>
        <v>0.88341974021283232</v>
      </c>
      <c r="I323" s="66">
        <f t="shared" si="9"/>
        <v>2.0683745241325012E-4</v>
      </c>
      <c r="J323" s="138">
        <v>22.361999999999998</v>
      </c>
      <c r="K323" s="89">
        <v>40.741190476200003</v>
      </c>
    </row>
    <row r="324" spans="1:11" x14ac:dyDescent="0.15">
      <c r="A324" s="24" t="s">
        <v>327</v>
      </c>
      <c r="B324" s="24" t="s">
        <v>328</v>
      </c>
      <c r="C324" s="24" t="s">
        <v>354</v>
      </c>
      <c r="D324" s="24" t="s">
        <v>462</v>
      </c>
      <c r="E324" s="24" t="s">
        <v>2228</v>
      </c>
      <c r="F324" s="56">
        <v>3.8395081499999999</v>
      </c>
      <c r="G324" s="138">
        <v>9.2005000000000003E-3</v>
      </c>
      <c r="H324" s="60">
        <f t="shared" si="8"/>
        <v>416.31516221944457</v>
      </c>
      <c r="I324" s="66">
        <f t="shared" si="9"/>
        <v>2.061976754710049E-4</v>
      </c>
      <c r="J324" s="138">
        <v>328.06</v>
      </c>
      <c r="K324" s="89">
        <v>25.9924761905</v>
      </c>
    </row>
    <row r="325" spans="1:11" x14ac:dyDescent="0.15">
      <c r="A325" s="24" t="s">
        <v>1882</v>
      </c>
      <c r="B325" s="24" t="s">
        <v>1883</v>
      </c>
      <c r="C325" s="24" t="s">
        <v>1430</v>
      </c>
      <c r="D325" s="24" t="s">
        <v>461</v>
      </c>
      <c r="E325" s="24" t="s">
        <v>2228</v>
      </c>
      <c r="F325" s="56">
        <v>3.7715372899999999</v>
      </c>
      <c r="G325" s="138">
        <v>4.25671496</v>
      </c>
      <c r="H325" s="60">
        <f t="shared" si="8"/>
        <v>-0.1139793654400576</v>
      </c>
      <c r="I325" s="66">
        <f t="shared" si="9"/>
        <v>2.0254735548620032E-4</v>
      </c>
      <c r="J325" s="138">
        <v>186.38606902000001</v>
      </c>
      <c r="K325" s="89">
        <v>56.438095238099997</v>
      </c>
    </row>
    <row r="326" spans="1:11" x14ac:dyDescent="0.15">
      <c r="A326" s="24" t="s">
        <v>593</v>
      </c>
      <c r="B326" s="24" t="s">
        <v>594</v>
      </c>
      <c r="C326" s="24" t="s">
        <v>629</v>
      </c>
      <c r="D326" s="24" t="s">
        <v>462</v>
      </c>
      <c r="E326" s="24" t="s">
        <v>463</v>
      </c>
      <c r="F326" s="56">
        <v>3.7516142799999996</v>
      </c>
      <c r="G326" s="138">
        <v>6.7181111600000003</v>
      </c>
      <c r="H326" s="60">
        <f t="shared" si="8"/>
        <v>-0.44156710261995735</v>
      </c>
      <c r="I326" s="66">
        <f t="shared" si="9"/>
        <v>2.0147740637035179E-4</v>
      </c>
      <c r="J326" s="138">
        <v>7.4250154556999997</v>
      </c>
      <c r="K326" s="89">
        <v>35.549333333299998</v>
      </c>
    </row>
    <row r="327" spans="1:11" x14ac:dyDescent="0.15">
      <c r="A327" s="24" t="s">
        <v>561</v>
      </c>
      <c r="B327" s="24" t="s">
        <v>967</v>
      </c>
      <c r="C327" s="24" t="s">
        <v>1862</v>
      </c>
      <c r="D327" s="24" t="s">
        <v>461</v>
      </c>
      <c r="E327" s="24" t="s">
        <v>2228</v>
      </c>
      <c r="F327" s="56">
        <v>3.7499466239999997</v>
      </c>
      <c r="G327" s="138">
        <v>3.5193397230000003</v>
      </c>
      <c r="H327" s="60">
        <f t="shared" ref="H327:H390" si="10">IF(ISERROR(F327/G327-1),"",((F327/G327-1)))</f>
        <v>6.5525615357025613E-2</v>
      </c>
      <c r="I327" s="66">
        <f t="shared" ref="I327:I390" si="11">F327/$F$863</f>
        <v>2.0138784625555291E-4</v>
      </c>
      <c r="J327" s="138">
        <v>49.436070000000001</v>
      </c>
      <c r="K327" s="89">
        <v>19.631571428600001</v>
      </c>
    </row>
    <row r="328" spans="1:11" x14ac:dyDescent="0.15">
      <c r="A328" s="24" t="s">
        <v>1980</v>
      </c>
      <c r="B328" s="24" t="s">
        <v>1934</v>
      </c>
      <c r="C328" s="24" t="s">
        <v>1867</v>
      </c>
      <c r="D328" s="24" t="s">
        <v>462</v>
      </c>
      <c r="E328" s="24" t="s">
        <v>463</v>
      </c>
      <c r="F328" s="56">
        <v>3.7436320070000004</v>
      </c>
      <c r="G328" s="138">
        <v>14.136034569</v>
      </c>
      <c r="H328" s="60">
        <f t="shared" si="10"/>
        <v>-0.73517099235101613</v>
      </c>
      <c r="I328" s="66">
        <f t="shared" si="11"/>
        <v>2.0104872486395239E-4</v>
      </c>
      <c r="J328" s="138">
        <v>142.429</v>
      </c>
      <c r="K328" s="89">
        <v>28.154142857099998</v>
      </c>
    </row>
    <row r="329" spans="1:11" x14ac:dyDescent="0.15">
      <c r="A329" s="24" t="s">
        <v>204</v>
      </c>
      <c r="B329" s="24" t="s">
        <v>205</v>
      </c>
      <c r="C329" s="24" t="s">
        <v>1430</v>
      </c>
      <c r="D329" s="24" t="s">
        <v>461</v>
      </c>
      <c r="E329" s="24" t="s">
        <v>2228</v>
      </c>
      <c r="F329" s="56">
        <v>3.73180048</v>
      </c>
      <c r="G329" s="138">
        <v>3.8915588100000003</v>
      </c>
      <c r="H329" s="60">
        <f t="shared" si="10"/>
        <v>-4.1052528768028673E-2</v>
      </c>
      <c r="I329" s="66">
        <f t="shared" si="11"/>
        <v>2.0041332228910109E-4</v>
      </c>
      <c r="J329" s="138">
        <v>23.70175695</v>
      </c>
      <c r="K329" s="89">
        <v>28.279952381000001</v>
      </c>
    </row>
    <row r="330" spans="1:11" x14ac:dyDescent="0.15">
      <c r="A330" s="24" t="s">
        <v>286</v>
      </c>
      <c r="B330" s="24" t="s">
        <v>416</v>
      </c>
      <c r="C330" s="24" t="s">
        <v>1881</v>
      </c>
      <c r="D330" s="24" t="s">
        <v>462</v>
      </c>
      <c r="E330" s="24" t="s">
        <v>2228</v>
      </c>
      <c r="F330" s="56">
        <v>3.6958731899999999</v>
      </c>
      <c r="G330" s="138">
        <v>4.7832056900000008</v>
      </c>
      <c r="H330" s="60">
        <f t="shared" si="10"/>
        <v>-0.22732296507198724</v>
      </c>
      <c r="I330" s="66">
        <f t="shared" si="11"/>
        <v>1.9848387627816538E-4</v>
      </c>
      <c r="J330" s="138">
        <v>169.913692667936</v>
      </c>
      <c r="K330" s="89">
        <v>12.8476190476</v>
      </c>
    </row>
    <row r="331" spans="1:11" x14ac:dyDescent="0.15">
      <c r="A331" s="24" t="s">
        <v>39</v>
      </c>
      <c r="B331" s="24" t="s">
        <v>380</v>
      </c>
      <c r="C331" s="24" t="s">
        <v>1868</v>
      </c>
      <c r="D331" s="24" t="s">
        <v>461</v>
      </c>
      <c r="E331" s="24" t="s">
        <v>463</v>
      </c>
      <c r="F331" s="56">
        <v>3.684948629</v>
      </c>
      <c r="G331" s="138">
        <v>5.8206754850000006</v>
      </c>
      <c r="H331" s="60">
        <f t="shared" si="10"/>
        <v>-0.36692079149641865</v>
      </c>
      <c r="I331" s="66">
        <f t="shared" si="11"/>
        <v>1.9789718157776706E-4</v>
      </c>
      <c r="J331" s="138">
        <v>510.82890600000002</v>
      </c>
      <c r="K331" s="89">
        <v>33.202666666699997</v>
      </c>
    </row>
    <row r="332" spans="1:11" x14ac:dyDescent="0.15">
      <c r="A332" s="24" t="s">
        <v>73</v>
      </c>
      <c r="B332" s="24" t="s">
        <v>74</v>
      </c>
      <c r="C332" s="24" t="s">
        <v>1862</v>
      </c>
      <c r="D332" s="24" t="s">
        <v>461</v>
      </c>
      <c r="E332" s="24" t="s">
        <v>2228</v>
      </c>
      <c r="F332" s="56">
        <v>3.6805562000000003</v>
      </c>
      <c r="G332" s="138">
        <v>3.2107942599999997</v>
      </c>
      <c r="H332" s="60">
        <f t="shared" si="10"/>
        <v>0.14630708228561518</v>
      </c>
      <c r="I332" s="66">
        <f t="shared" si="11"/>
        <v>1.9766128973587284E-4</v>
      </c>
      <c r="J332" s="138">
        <v>456.60074176000001</v>
      </c>
      <c r="K332" s="89">
        <v>76.788952381000001</v>
      </c>
    </row>
    <row r="333" spans="1:11" x14ac:dyDescent="0.15">
      <c r="A333" s="24" t="s">
        <v>777</v>
      </c>
      <c r="B333" s="24" t="s">
        <v>778</v>
      </c>
      <c r="C333" s="24" t="s">
        <v>1864</v>
      </c>
      <c r="D333" s="24" t="s">
        <v>461</v>
      </c>
      <c r="E333" s="24" t="s">
        <v>2228</v>
      </c>
      <c r="F333" s="56">
        <v>3.6572519969999999</v>
      </c>
      <c r="G333" s="138">
        <v>4.0814967360000001</v>
      </c>
      <c r="H333" s="60">
        <f t="shared" si="10"/>
        <v>-0.10394342233770193</v>
      </c>
      <c r="I333" s="66">
        <f t="shared" si="11"/>
        <v>1.9640975638848183E-4</v>
      </c>
      <c r="J333" s="138">
        <v>25.330958335799998</v>
      </c>
      <c r="K333" s="89">
        <v>119.249047619</v>
      </c>
    </row>
    <row r="334" spans="1:11" x14ac:dyDescent="0.15">
      <c r="A334" s="24" t="s">
        <v>1984</v>
      </c>
      <c r="B334" s="24" t="s">
        <v>1931</v>
      </c>
      <c r="C334" s="24" t="s">
        <v>1867</v>
      </c>
      <c r="D334" s="24" t="s">
        <v>462</v>
      </c>
      <c r="E334" s="24" t="s">
        <v>463</v>
      </c>
      <c r="F334" s="56">
        <v>3.6522788849999999</v>
      </c>
      <c r="G334" s="138">
        <v>2.2051190469999997</v>
      </c>
      <c r="H334" s="60">
        <f t="shared" si="10"/>
        <v>0.65627288466299305</v>
      </c>
      <c r="I334" s="66">
        <f t="shared" si="11"/>
        <v>1.9614267943638398E-4</v>
      </c>
      <c r="J334" s="138">
        <v>71.337999999999994</v>
      </c>
      <c r="K334" s="89">
        <v>27.2764285714</v>
      </c>
    </row>
    <row r="335" spans="1:11" x14ac:dyDescent="0.15">
      <c r="A335" s="24" t="s">
        <v>595</v>
      </c>
      <c r="B335" s="24" t="s">
        <v>596</v>
      </c>
      <c r="C335" s="24" t="s">
        <v>629</v>
      </c>
      <c r="D335" s="24" t="s">
        <v>462</v>
      </c>
      <c r="E335" s="24" t="s">
        <v>463</v>
      </c>
      <c r="F335" s="56">
        <v>3.6182459800000002</v>
      </c>
      <c r="G335" s="138">
        <v>4.7336860500000002</v>
      </c>
      <c r="H335" s="60">
        <f t="shared" si="10"/>
        <v>-0.23563879357820949</v>
      </c>
      <c r="I335" s="66">
        <f t="shared" si="11"/>
        <v>1.9431496983755801E-4</v>
      </c>
      <c r="J335" s="138">
        <v>202.50060428949999</v>
      </c>
      <c r="K335" s="89">
        <v>23.552</v>
      </c>
    </row>
    <row r="336" spans="1:11" x14ac:dyDescent="0.15">
      <c r="A336" s="24" t="s">
        <v>18</v>
      </c>
      <c r="B336" s="24" t="s">
        <v>19</v>
      </c>
      <c r="C336" s="24" t="s">
        <v>2116</v>
      </c>
      <c r="D336" s="24" t="s">
        <v>1728</v>
      </c>
      <c r="E336" s="24" t="s">
        <v>463</v>
      </c>
      <c r="F336" s="56">
        <v>3.5888112300000001</v>
      </c>
      <c r="G336" s="138">
        <v>0.91327999999999998</v>
      </c>
      <c r="H336" s="60">
        <f t="shared" si="10"/>
        <v>2.9295848261212334</v>
      </c>
      <c r="I336" s="66">
        <f t="shared" si="11"/>
        <v>1.9273420042883305E-4</v>
      </c>
      <c r="J336" s="138">
        <v>127.13297212179201</v>
      </c>
      <c r="K336" s="89">
        <v>25.240285714300001</v>
      </c>
    </row>
    <row r="337" spans="1:11" x14ac:dyDescent="0.15">
      <c r="A337" s="24" t="s">
        <v>1736</v>
      </c>
      <c r="B337" s="24" t="s">
        <v>1737</v>
      </c>
      <c r="C337" s="24" t="s">
        <v>1862</v>
      </c>
      <c r="D337" s="24" t="s">
        <v>461</v>
      </c>
      <c r="E337" s="24" t="s">
        <v>2228</v>
      </c>
      <c r="F337" s="56">
        <v>3.5871179300000002</v>
      </c>
      <c r="G337" s="138">
        <v>4.0171270400000001</v>
      </c>
      <c r="H337" s="60">
        <f t="shared" si="10"/>
        <v>-0.10704394103503378</v>
      </c>
      <c r="I337" s="66">
        <f t="shared" si="11"/>
        <v>1.9264326312378396E-4</v>
      </c>
      <c r="J337" s="138">
        <v>48.254235990000005</v>
      </c>
      <c r="K337" s="89">
        <v>39.679190476199999</v>
      </c>
    </row>
    <row r="338" spans="1:11" x14ac:dyDescent="0.15">
      <c r="A338" s="24" t="s">
        <v>839</v>
      </c>
      <c r="B338" s="24" t="s">
        <v>840</v>
      </c>
      <c r="C338" s="24" t="s">
        <v>1867</v>
      </c>
      <c r="D338" s="24" t="s">
        <v>1728</v>
      </c>
      <c r="E338" s="24" t="s">
        <v>2228</v>
      </c>
      <c r="F338" s="56">
        <v>3.5814661700000001</v>
      </c>
      <c r="G338" s="138">
        <v>1.3325825600000001</v>
      </c>
      <c r="H338" s="60">
        <f t="shared" si="10"/>
        <v>1.6876129686103649</v>
      </c>
      <c r="I338" s="66">
        <f t="shared" si="11"/>
        <v>1.9233973993050202E-4</v>
      </c>
      <c r="J338" s="138">
        <v>69.441000000000003</v>
      </c>
      <c r="K338" s="89">
        <v>18.454571428600001</v>
      </c>
    </row>
    <row r="339" spans="1:11" x14ac:dyDescent="0.15">
      <c r="A339" s="24" t="s">
        <v>76</v>
      </c>
      <c r="B339" s="24" t="s">
        <v>88</v>
      </c>
      <c r="C339" s="24" t="s">
        <v>1865</v>
      </c>
      <c r="D339" s="24" t="s">
        <v>462</v>
      </c>
      <c r="E339" s="24" t="s">
        <v>463</v>
      </c>
      <c r="F339" s="56">
        <v>3.55927025</v>
      </c>
      <c r="G339" s="138">
        <v>7.74286E-2</v>
      </c>
      <c r="H339" s="60">
        <f t="shared" si="10"/>
        <v>44.96841800058376</v>
      </c>
      <c r="I339" s="66">
        <f t="shared" si="11"/>
        <v>1.9114772602399672E-4</v>
      </c>
      <c r="J339" s="138">
        <v>34.583868810000006</v>
      </c>
      <c r="K339" s="89">
        <v>15.103999999999999</v>
      </c>
    </row>
    <row r="340" spans="1:11" x14ac:dyDescent="0.15">
      <c r="A340" s="24" t="s">
        <v>1232</v>
      </c>
      <c r="B340" s="24" t="s">
        <v>1233</v>
      </c>
      <c r="C340" s="24" t="s">
        <v>1862</v>
      </c>
      <c r="D340" s="24" t="s">
        <v>461</v>
      </c>
      <c r="E340" s="24" t="s">
        <v>2228</v>
      </c>
      <c r="F340" s="56">
        <v>3.4911143500000001</v>
      </c>
      <c r="G340" s="138">
        <v>8.1660531299999999</v>
      </c>
      <c r="H340" s="60">
        <f t="shared" si="10"/>
        <v>-0.57248449227270704</v>
      </c>
      <c r="I340" s="66">
        <f t="shared" si="11"/>
        <v>1.8748746861586119E-4</v>
      </c>
      <c r="J340" s="138">
        <v>83.616856010000006</v>
      </c>
      <c r="K340" s="89">
        <v>21.417047619000002</v>
      </c>
    </row>
    <row r="341" spans="1:11" x14ac:dyDescent="0.15">
      <c r="A341" s="24" t="s">
        <v>1084</v>
      </c>
      <c r="B341" s="24" t="s">
        <v>231</v>
      </c>
      <c r="C341" s="24" t="s">
        <v>1430</v>
      </c>
      <c r="D341" s="24" t="s">
        <v>461</v>
      </c>
      <c r="E341" s="24" t="s">
        <v>2228</v>
      </c>
      <c r="F341" s="56">
        <v>3.4861142790000001</v>
      </c>
      <c r="G341" s="138">
        <v>9.4160718019999994</v>
      </c>
      <c r="H341" s="60">
        <f t="shared" si="10"/>
        <v>-0.62976978592500332</v>
      </c>
      <c r="I341" s="66">
        <f t="shared" si="11"/>
        <v>1.8721894385250316E-4</v>
      </c>
      <c r="J341" s="138">
        <v>40.606516649999996</v>
      </c>
      <c r="K341" s="89">
        <v>15.7937142857</v>
      </c>
    </row>
    <row r="342" spans="1:11" x14ac:dyDescent="0.15">
      <c r="A342" s="24" t="s">
        <v>1974</v>
      </c>
      <c r="B342" s="24" t="s">
        <v>916</v>
      </c>
      <c r="C342" s="24" t="s">
        <v>1867</v>
      </c>
      <c r="D342" s="24" t="s">
        <v>462</v>
      </c>
      <c r="E342" s="24" t="s">
        <v>2228</v>
      </c>
      <c r="F342" s="56">
        <v>3.4850344799999999</v>
      </c>
      <c r="G342" s="138">
        <v>2.0285088099999999</v>
      </c>
      <c r="H342" s="60">
        <f t="shared" si="10"/>
        <v>0.71802777627571657</v>
      </c>
      <c r="I342" s="66">
        <f t="shared" si="11"/>
        <v>1.8716095412176748E-4</v>
      </c>
      <c r="J342" s="138">
        <v>5.335</v>
      </c>
      <c r="K342" s="89">
        <v>37.457428571400001</v>
      </c>
    </row>
    <row r="343" spans="1:11" x14ac:dyDescent="0.15">
      <c r="A343" s="24" t="s">
        <v>1991</v>
      </c>
      <c r="B343" s="24" t="s">
        <v>2057</v>
      </c>
      <c r="C343" s="24" t="s">
        <v>1867</v>
      </c>
      <c r="D343" s="24" t="s">
        <v>462</v>
      </c>
      <c r="E343" s="24" t="s">
        <v>463</v>
      </c>
      <c r="F343" s="56">
        <v>3.4408558240000002</v>
      </c>
      <c r="G343" s="138">
        <v>3.36670728</v>
      </c>
      <c r="H343" s="60">
        <f t="shared" si="10"/>
        <v>2.2024054315764596E-2</v>
      </c>
      <c r="I343" s="66">
        <f t="shared" si="11"/>
        <v>1.8478837518281325E-4</v>
      </c>
      <c r="J343" s="138">
        <v>87.003</v>
      </c>
      <c r="K343" s="89">
        <v>27.976047618999999</v>
      </c>
    </row>
    <row r="344" spans="1:11" x14ac:dyDescent="0.15">
      <c r="A344" s="24" t="s">
        <v>837</v>
      </c>
      <c r="B344" s="24" t="s">
        <v>838</v>
      </c>
      <c r="C344" s="24" t="s">
        <v>1867</v>
      </c>
      <c r="D344" s="24" t="s">
        <v>462</v>
      </c>
      <c r="E344" s="24" t="s">
        <v>2228</v>
      </c>
      <c r="F344" s="56">
        <v>3.4173635400000002</v>
      </c>
      <c r="G344" s="138">
        <v>2.9041506099999999</v>
      </c>
      <c r="H344" s="60">
        <f t="shared" si="10"/>
        <v>0.17671705049759812</v>
      </c>
      <c r="I344" s="66">
        <f t="shared" si="11"/>
        <v>1.8352674109764933E-4</v>
      </c>
      <c r="J344" s="138">
        <v>56.910940800000006</v>
      </c>
      <c r="K344" s="89">
        <v>16.7497619048</v>
      </c>
    </row>
    <row r="345" spans="1:11" x14ac:dyDescent="0.15">
      <c r="A345" s="24" t="s">
        <v>851</v>
      </c>
      <c r="B345" s="24" t="s">
        <v>852</v>
      </c>
      <c r="C345" s="24" t="s">
        <v>1862</v>
      </c>
      <c r="D345" s="24" t="s">
        <v>461</v>
      </c>
      <c r="E345" s="24" t="s">
        <v>2228</v>
      </c>
      <c r="F345" s="56">
        <v>3.3570841800000002</v>
      </c>
      <c r="G345" s="138">
        <v>1.88814974</v>
      </c>
      <c r="H345" s="60">
        <f t="shared" si="10"/>
        <v>0.7779756069558339</v>
      </c>
      <c r="I345" s="66">
        <f t="shared" si="11"/>
        <v>1.8028948689078434E-4</v>
      </c>
      <c r="J345" s="138">
        <v>280.27080975000001</v>
      </c>
      <c r="K345" s="89">
        <v>5.1406190476000004</v>
      </c>
    </row>
    <row r="346" spans="1:11" x14ac:dyDescent="0.15">
      <c r="A346" s="24" t="s">
        <v>560</v>
      </c>
      <c r="B346" s="24" t="s">
        <v>922</v>
      </c>
      <c r="C346" s="24" t="s">
        <v>1862</v>
      </c>
      <c r="D346" s="24" t="s">
        <v>461</v>
      </c>
      <c r="E346" s="24" t="s">
        <v>2228</v>
      </c>
      <c r="F346" s="56">
        <v>3.3393492459999998</v>
      </c>
      <c r="G346" s="138">
        <v>2.0832892360000002</v>
      </c>
      <c r="H346" s="60">
        <f t="shared" si="10"/>
        <v>0.6029215666719836</v>
      </c>
      <c r="I346" s="66">
        <f t="shared" si="11"/>
        <v>1.7933704662433206E-4</v>
      </c>
      <c r="J346" s="138">
        <v>262.47339663999998</v>
      </c>
      <c r="K346" s="89">
        <v>23.610142857100001</v>
      </c>
    </row>
    <row r="347" spans="1:11" x14ac:dyDescent="0.15">
      <c r="A347" s="24" t="s">
        <v>1154</v>
      </c>
      <c r="B347" s="24" t="s">
        <v>1303</v>
      </c>
      <c r="C347" s="24" t="s">
        <v>1868</v>
      </c>
      <c r="D347" s="24" t="s">
        <v>461</v>
      </c>
      <c r="E347" s="24" t="s">
        <v>463</v>
      </c>
      <c r="F347" s="56">
        <v>3.3140354959999998</v>
      </c>
      <c r="G347" s="138">
        <v>4.2649119019999997</v>
      </c>
      <c r="H347" s="60">
        <f t="shared" si="10"/>
        <v>-0.222953352343361</v>
      </c>
      <c r="I347" s="66">
        <f t="shared" si="11"/>
        <v>1.7797759218289425E-4</v>
      </c>
      <c r="J347" s="138">
        <v>78.553156999999999</v>
      </c>
      <c r="K347" s="89">
        <v>16.1291428571</v>
      </c>
    </row>
    <row r="348" spans="1:11" x14ac:dyDescent="0.15">
      <c r="A348" s="24" t="s">
        <v>813</v>
      </c>
      <c r="B348" s="24" t="s">
        <v>814</v>
      </c>
      <c r="C348" s="24" t="s">
        <v>2116</v>
      </c>
      <c r="D348" s="24" t="s">
        <v>1728</v>
      </c>
      <c r="E348" s="24" t="s">
        <v>463</v>
      </c>
      <c r="F348" s="56">
        <v>3.3058186579999997</v>
      </c>
      <c r="G348" s="138">
        <v>0.44126957500000002</v>
      </c>
      <c r="H348" s="60">
        <f t="shared" si="10"/>
        <v>6.4916079541627125</v>
      </c>
      <c r="I348" s="66">
        <f t="shared" si="11"/>
        <v>1.7753631355315054E-4</v>
      </c>
      <c r="J348" s="138">
        <v>172.406540844608</v>
      </c>
      <c r="K348" s="89">
        <v>26.726285714300001</v>
      </c>
    </row>
    <row r="349" spans="1:11" x14ac:dyDescent="0.15">
      <c r="A349" s="24" t="s">
        <v>1905</v>
      </c>
      <c r="B349" s="24" t="s">
        <v>2077</v>
      </c>
      <c r="C349" s="24" t="s">
        <v>1430</v>
      </c>
      <c r="D349" s="24" t="s">
        <v>461</v>
      </c>
      <c r="E349" s="24" t="s">
        <v>2228</v>
      </c>
      <c r="F349" s="56">
        <v>3.2440221600000001</v>
      </c>
      <c r="G349" s="138">
        <v>6.0835266399999997</v>
      </c>
      <c r="H349" s="60">
        <f t="shared" si="10"/>
        <v>-0.4667530279772063</v>
      </c>
      <c r="I349" s="66">
        <f t="shared" si="11"/>
        <v>1.7421758267876795E-4</v>
      </c>
      <c r="J349" s="138">
        <v>12.98814009</v>
      </c>
      <c r="K349" s="89">
        <v>67.757761904800006</v>
      </c>
    </row>
    <row r="350" spans="1:11" x14ac:dyDescent="0.15">
      <c r="A350" s="24" t="s">
        <v>1989</v>
      </c>
      <c r="B350" s="24" t="s">
        <v>2055</v>
      </c>
      <c r="C350" s="24" t="s">
        <v>1867</v>
      </c>
      <c r="D350" s="24" t="s">
        <v>462</v>
      </c>
      <c r="E350" s="24" t="s">
        <v>463</v>
      </c>
      <c r="F350" s="56">
        <v>3.2229224400000001</v>
      </c>
      <c r="G350" s="138">
        <v>3.2691070799999999</v>
      </c>
      <c r="H350" s="60">
        <f t="shared" si="10"/>
        <v>-1.4127600861578382E-2</v>
      </c>
      <c r="I350" s="66">
        <f t="shared" si="11"/>
        <v>1.730844393054197E-4</v>
      </c>
      <c r="J350" s="138">
        <v>20.420999999999999</v>
      </c>
      <c r="K350" s="89">
        <v>34.514333333300002</v>
      </c>
    </row>
    <row r="351" spans="1:11" x14ac:dyDescent="0.15">
      <c r="A351" s="24" t="s">
        <v>679</v>
      </c>
      <c r="B351" s="24" t="s">
        <v>680</v>
      </c>
      <c r="C351" s="24" t="s">
        <v>1881</v>
      </c>
      <c r="D351" s="24" t="s">
        <v>461</v>
      </c>
      <c r="E351" s="24" t="s">
        <v>2228</v>
      </c>
      <c r="F351" s="56">
        <v>3.20980474</v>
      </c>
      <c r="G351" s="138">
        <v>4.2180430099999997</v>
      </c>
      <c r="H351" s="60">
        <f t="shared" si="10"/>
        <v>-0.23902986944649474</v>
      </c>
      <c r="I351" s="66">
        <f t="shared" si="11"/>
        <v>1.7237996385131081E-4</v>
      </c>
      <c r="J351" s="138">
        <v>26.186656627264</v>
      </c>
      <c r="K351" s="89">
        <v>48.0876190476</v>
      </c>
    </row>
    <row r="352" spans="1:11" x14ac:dyDescent="0.15">
      <c r="A352" s="24" t="s">
        <v>1078</v>
      </c>
      <c r="B352" s="24" t="s">
        <v>226</v>
      </c>
      <c r="C352" s="24" t="s">
        <v>1430</v>
      </c>
      <c r="D352" s="24" t="s">
        <v>461</v>
      </c>
      <c r="E352" s="24" t="s">
        <v>2228</v>
      </c>
      <c r="F352" s="56">
        <v>3.19019188</v>
      </c>
      <c r="G352" s="138">
        <v>2.3755903799999998</v>
      </c>
      <c r="H352" s="60">
        <f t="shared" si="10"/>
        <v>0.3429048656107121</v>
      </c>
      <c r="I352" s="66">
        <f t="shared" si="11"/>
        <v>1.713266710900132E-4</v>
      </c>
      <c r="J352" s="138">
        <v>21.393585690000002</v>
      </c>
      <c r="K352" s="89">
        <v>20.348857142899998</v>
      </c>
    </row>
    <row r="353" spans="1:11" x14ac:dyDescent="0.15">
      <c r="A353" s="24" t="s">
        <v>1332</v>
      </c>
      <c r="B353" s="24" t="s">
        <v>1333</v>
      </c>
      <c r="C353" s="24" t="s">
        <v>1868</v>
      </c>
      <c r="D353" s="24" t="s">
        <v>461</v>
      </c>
      <c r="E353" s="24" t="s">
        <v>2228</v>
      </c>
      <c r="F353" s="56">
        <v>3.1569553020000001</v>
      </c>
      <c r="G353" s="138">
        <v>4.2588610060000001</v>
      </c>
      <c r="H353" s="60">
        <f t="shared" si="10"/>
        <v>-0.25873248796981285</v>
      </c>
      <c r="I353" s="66">
        <f t="shared" si="11"/>
        <v>1.6954172758775477E-4</v>
      </c>
      <c r="J353" s="138">
        <v>450.17973000000001</v>
      </c>
      <c r="K353" s="89">
        <v>33.778428571399999</v>
      </c>
    </row>
    <row r="354" spans="1:11" x14ac:dyDescent="0.15">
      <c r="A354" s="24" t="s">
        <v>879</v>
      </c>
      <c r="B354" s="24" t="s">
        <v>297</v>
      </c>
      <c r="C354" s="24" t="s">
        <v>1430</v>
      </c>
      <c r="D354" s="24" t="s">
        <v>461</v>
      </c>
      <c r="E354" s="24" t="s">
        <v>2228</v>
      </c>
      <c r="F354" s="56">
        <v>3.1569102570000003</v>
      </c>
      <c r="G354" s="138">
        <v>2.14745528</v>
      </c>
      <c r="H354" s="60">
        <f t="shared" si="10"/>
        <v>0.47007031364117635</v>
      </c>
      <c r="I354" s="66">
        <f t="shared" si="11"/>
        <v>1.6953930848251299E-4</v>
      </c>
      <c r="J354" s="138">
        <v>26.83703332</v>
      </c>
      <c r="K354" s="89">
        <v>41.795428571400002</v>
      </c>
    </row>
    <row r="355" spans="1:11" x14ac:dyDescent="0.15">
      <c r="A355" s="24" t="s">
        <v>1151</v>
      </c>
      <c r="B355" s="24" t="s">
        <v>1300</v>
      </c>
      <c r="C355" s="24" t="s">
        <v>1868</v>
      </c>
      <c r="D355" s="24" t="s">
        <v>461</v>
      </c>
      <c r="E355" s="24" t="s">
        <v>463</v>
      </c>
      <c r="F355" s="56">
        <v>3.09361569</v>
      </c>
      <c r="G355" s="138">
        <v>9.11811449</v>
      </c>
      <c r="H355" s="60">
        <f t="shared" si="10"/>
        <v>-0.66071760851513495</v>
      </c>
      <c r="I355" s="66">
        <f t="shared" si="11"/>
        <v>1.6614012502581325E-4</v>
      </c>
      <c r="J355" s="138">
        <v>43.356482999999997</v>
      </c>
      <c r="K355" s="89">
        <v>18.422238095200001</v>
      </c>
    </row>
    <row r="356" spans="1:11" x14ac:dyDescent="0.15">
      <c r="A356" s="24" t="s">
        <v>1903</v>
      </c>
      <c r="B356" s="24" t="s">
        <v>139</v>
      </c>
      <c r="C356" s="24" t="s">
        <v>1861</v>
      </c>
      <c r="D356" s="24" t="s">
        <v>461</v>
      </c>
      <c r="E356" s="24" t="s">
        <v>2228</v>
      </c>
      <c r="F356" s="56">
        <v>3.0909566000000002</v>
      </c>
      <c r="G356" s="138">
        <v>3.3585229500000002</v>
      </c>
      <c r="H356" s="60">
        <f t="shared" si="10"/>
        <v>-7.9667864112704656E-2</v>
      </c>
      <c r="I356" s="66">
        <f t="shared" si="11"/>
        <v>1.6599732075103443E-4</v>
      </c>
      <c r="J356" s="138">
        <v>15.493534840000001</v>
      </c>
      <c r="K356" s="89">
        <v>36.589190476200002</v>
      </c>
    </row>
    <row r="357" spans="1:11" x14ac:dyDescent="0.15">
      <c r="A357" s="24" t="s">
        <v>1408</v>
      </c>
      <c r="B357" s="24" t="s">
        <v>1415</v>
      </c>
      <c r="C357" s="24" t="s">
        <v>1868</v>
      </c>
      <c r="D357" s="24" t="s">
        <v>461</v>
      </c>
      <c r="E357" s="24" t="s">
        <v>463</v>
      </c>
      <c r="F357" s="56">
        <v>3.0770699500000003</v>
      </c>
      <c r="G357" s="138">
        <v>1.8074582299999999</v>
      </c>
      <c r="H357" s="60">
        <f t="shared" si="10"/>
        <v>0.70242935572569243</v>
      </c>
      <c r="I357" s="66">
        <f t="shared" si="11"/>
        <v>1.652515494599696E-4</v>
      </c>
      <c r="J357" s="138">
        <v>41.263091000000003</v>
      </c>
      <c r="K357" s="89">
        <v>39.705761904799999</v>
      </c>
    </row>
    <row r="358" spans="1:11" x14ac:dyDescent="0.15">
      <c r="A358" s="24" t="s">
        <v>841</v>
      </c>
      <c r="B358" s="24" t="s">
        <v>842</v>
      </c>
      <c r="C358" s="24" t="s">
        <v>1867</v>
      </c>
      <c r="D358" s="24" t="s">
        <v>1728</v>
      </c>
      <c r="E358" s="24" t="s">
        <v>2228</v>
      </c>
      <c r="F358" s="56">
        <v>3.0666427700000001</v>
      </c>
      <c r="G358" s="138">
        <v>1.33770028</v>
      </c>
      <c r="H358" s="60">
        <f t="shared" si="10"/>
        <v>1.2924737445670567</v>
      </c>
      <c r="I358" s="66">
        <f t="shared" si="11"/>
        <v>1.646915662033335E-4</v>
      </c>
      <c r="J358" s="138">
        <v>139.1404</v>
      </c>
      <c r="K358" s="89">
        <v>35.016809523799999</v>
      </c>
    </row>
    <row r="359" spans="1:11" x14ac:dyDescent="0.15">
      <c r="A359" s="24" t="s">
        <v>154</v>
      </c>
      <c r="B359" s="24" t="s">
        <v>155</v>
      </c>
      <c r="C359" s="24" t="s">
        <v>1861</v>
      </c>
      <c r="D359" s="24" t="s">
        <v>461</v>
      </c>
      <c r="E359" s="24" t="s">
        <v>2228</v>
      </c>
      <c r="F359" s="56">
        <v>3.0628802599999996</v>
      </c>
      <c r="G359" s="138">
        <v>6.2991711500000003</v>
      </c>
      <c r="H359" s="60">
        <f t="shared" si="10"/>
        <v>-0.51376455932619014</v>
      </c>
      <c r="I359" s="66">
        <f t="shared" si="11"/>
        <v>1.6448950365114529E-4</v>
      </c>
      <c r="J359" s="138">
        <v>158.54415152999999</v>
      </c>
      <c r="K359" s="89">
        <v>20.090571428600001</v>
      </c>
    </row>
    <row r="360" spans="1:11" x14ac:dyDescent="0.15">
      <c r="A360" s="24" t="s">
        <v>1191</v>
      </c>
      <c r="B360" s="24" t="s">
        <v>1192</v>
      </c>
      <c r="C360" s="24" t="s">
        <v>1867</v>
      </c>
      <c r="D360" s="24" t="s">
        <v>462</v>
      </c>
      <c r="E360" s="24" t="s">
        <v>463</v>
      </c>
      <c r="F360" s="56">
        <v>3.0521484900000004</v>
      </c>
      <c r="G360" s="138">
        <v>3.4680879449999997</v>
      </c>
      <c r="H360" s="60">
        <f t="shared" si="10"/>
        <v>-0.11993336431957158</v>
      </c>
      <c r="I360" s="66">
        <f t="shared" si="11"/>
        <v>1.6391316263525519E-4</v>
      </c>
      <c r="J360" s="138">
        <v>141.32359359999998</v>
      </c>
      <c r="K360" s="89">
        <v>65.030047619000001</v>
      </c>
    </row>
    <row r="361" spans="1:11" x14ac:dyDescent="0.15">
      <c r="A361" s="24" t="s">
        <v>1150</v>
      </c>
      <c r="B361" s="24" t="s">
        <v>1299</v>
      </c>
      <c r="C361" s="24" t="s">
        <v>1868</v>
      </c>
      <c r="D361" s="24" t="s">
        <v>461</v>
      </c>
      <c r="E361" s="24" t="s">
        <v>463</v>
      </c>
      <c r="F361" s="56">
        <v>3.0500207599999998</v>
      </c>
      <c r="G361" s="138">
        <v>4.2356642000000004</v>
      </c>
      <c r="H361" s="60">
        <f t="shared" si="10"/>
        <v>-0.27991913051086548</v>
      </c>
      <c r="I361" s="66">
        <f t="shared" si="11"/>
        <v>1.6379889461891304E-4</v>
      </c>
      <c r="J361" s="138">
        <v>28.374571</v>
      </c>
      <c r="K361" s="89">
        <v>23.365952381</v>
      </c>
    </row>
    <row r="362" spans="1:11" x14ac:dyDescent="0.15">
      <c r="A362" s="24" t="s">
        <v>673</v>
      </c>
      <c r="B362" s="24" t="s">
        <v>674</v>
      </c>
      <c r="C362" s="24" t="s">
        <v>1862</v>
      </c>
      <c r="D362" s="24" t="s">
        <v>461</v>
      </c>
      <c r="E362" s="24" t="s">
        <v>2228</v>
      </c>
      <c r="F362" s="56">
        <v>3.0266660000000001</v>
      </c>
      <c r="G362" s="138">
        <v>1.7792507799999999</v>
      </c>
      <c r="H362" s="60">
        <f t="shared" si="10"/>
        <v>0.7010901633551625</v>
      </c>
      <c r="I362" s="66">
        <f t="shared" si="11"/>
        <v>1.625446461487846E-4</v>
      </c>
      <c r="J362" s="138">
        <v>11.210609400000001</v>
      </c>
      <c r="K362" s="89">
        <v>50.002190476199999</v>
      </c>
    </row>
    <row r="363" spans="1:11" x14ac:dyDescent="0.15">
      <c r="A363" s="24" t="s">
        <v>458</v>
      </c>
      <c r="B363" s="24" t="s">
        <v>459</v>
      </c>
      <c r="C363" s="24" t="s">
        <v>1868</v>
      </c>
      <c r="D363" s="24" t="s">
        <v>461</v>
      </c>
      <c r="E363" s="24" t="s">
        <v>2228</v>
      </c>
      <c r="F363" s="56">
        <v>2.9999397799999996</v>
      </c>
      <c r="G363" s="138">
        <v>4.1073375900000002</v>
      </c>
      <c r="H363" s="60">
        <f t="shared" si="10"/>
        <v>-0.26961450957821087</v>
      </c>
      <c r="I363" s="66">
        <f t="shared" si="11"/>
        <v>1.6110933614999561E-4</v>
      </c>
      <c r="J363" s="138">
        <v>595.72152600000004</v>
      </c>
      <c r="K363" s="89">
        <v>18.8881428571</v>
      </c>
    </row>
    <row r="364" spans="1:11" x14ac:dyDescent="0.15">
      <c r="A364" s="24" t="s">
        <v>1194</v>
      </c>
      <c r="B364" s="24" t="s">
        <v>1202</v>
      </c>
      <c r="C364" s="24" t="s">
        <v>1867</v>
      </c>
      <c r="D364" s="24" t="s">
        <v>462</v>
      </c>
      <c r="E364" s="24" t="s">
        <v>463</v>
      </c>
      <c r="F364" s="56">
        <v>2.9855400249999997</v>
      </c>
      <c r="G364" s="138">
        <v>1.130641327</v>
      </c>
      <c r="H364" s="60">
        <f t="shared" si="10"/>
        <v>1.640572172363199</v>
      </c>
      <c r="I364" s="66">
        <f t="shared" si="11"/>
        <v>1.6033600897048385E-4</v>
      </c>
      <c r="J364" s="138">
        <v>214.8105568</v>
      </c>
      <c r="K364" s="89">
        <v>50.585380952400001</v>
      </c>
    </row>
    <row r="365" spans="1:11" x14ac:dyDescent="0.15">
      <c r="A365" s="24" t="s">
        <v>1152</v>
      </c>
      <c r="B365" s="24" t="s">
        <v>1301</v>
      </c>
      <c r="C365" s="24" t="s">
        <v>1868</v>
      </c>
      <c r="D365" s="24" t="s">
        <v>461</v>
      </c>
      <c r="E365" s="24" t="s">
        <v>463</v>
      </c>
      <c r="F365" s="56">
        <v>2.9442719249999998</v>
      </c>
      <c r="G365" s="138">
        <v>7.0022300810000004</v>
      </c>
      <c r="H365" s="60">
        <f t="shared" si="10"/>
        <v>-0.57952368160694268</v>
      </c>
      <c r="I365" s="66">
        <f t="shared" si="11"/>
        <v>1.5811973908416913E-4</v>
      </c>
      <c r="J365" s="138">
        <v>216.73597799999999</v>
      </c>
      <c r="K365" s="89">
        <v>15.9403333333</v>
      </c>
    </row>
    <row r="366" spans="1:11" x14ac:dyDescent="0.15">
      <c r="A366" s="24" t="s">
        <v>1738</v>
      </c>
      <c r="B366" s="24" t="s">
        <v>1739</v>
      </c>
      <c r="C366" s="24" t="s">
        <v>354</v>
      </c>
      <c r="D366" s="24" t="s">
        <v>462</v>
      </c>
      <c r="E366" s="24" t="s">
        <v>463</v>
      </c>
      <c r="F366" s="56">
        <v>2.93550456</v>
      </c>
      <c r="G366" s="138">
        <v>1.45913972</v>
      </c>
      <c r="H366" s="60">
        <f t="shared" si="10"/>
        <v>1.0118049832815186</v>
      </c>
      <c r="I366" s="66">
        <f t="shared" si="11"/>
        <v>1.5764889484777759E-4</v>
      </c>
      <c r="J366" s="138">
        <v>38.462816000000004</v>
      </c>
      <c r="K366" s="89">
        <v>103.2155238095</v>
      </c>
    </row>
    <row r="367" spans="1:11" x14ac:dyDescent="0.15">
      <c r="A367" s="24" t="s">
        <v>2011</v>
      </c>
      <c r="B367" s="24" t="s">
        <v>67</v>
      </c>
      <c r="C367" s="24" t="s">
        <v>1867</v>
      </c>
      <c r="D367" s="24" t="s">
        <v>1728</v>
      </c>
      <c r="E367" s="24" t="s">
        <v>463</v>
      </c>
      <c r="F367" s="56">
        <v>2.91707063</v>
      </c>
      <c r="G367" s="138">
        <v>7.0350000000000002E-4</v>
      </c>
      <c r="H367" s="60">
        <f t="shared" si="10"/>
        <v>4145.5112011371712</v>
      </c>
      <c r="I367" s="66">
        <f t="shared" si="11"/>
        <v>1.5665891556728166E-4</v>
      </c>
      <c r="J367" s="138">
        <v>15.207000000000001</v>
      </c>
      <c r="K367" s="89">
        <v>9.5757619048000002</v>
      </c>
    </row>
    <row r="368" spans="1:11" x14ac:dyDescent="0.15">
      <c r="A368" s="24" t="s">
        <v>1726</v>
      </c>
      <c r="B368" s="24" t="s">
        <v>1727</v>
      </c>
      <c r="C368" s="24" t="s">
        <v>1867</v>
      </c>
      <c r="D368" s="24" t="s">
        <v>1728</v>
      </c>
      <c r="E368" s="24" t="s">
        <v>2228</v>
      </c>
      <c r="F368" s="56">
        <v>2.8214011700000001</v>
      </c>
      <c r="G368" s="138">
        <v>1.8684068200000001</v>
      </c>
      <c r="H368" s="60">
        <f t="shared" si="10"/>
        <v>0.5100571994272638</v>
      </c>
      <c r="I368" s="66">
        <f t="shared" si="11"/>
        <v>1.5152106470334582E-4</v>
      </c>
      <c r="J368" s="138">
        <v>64.228999999999999</v>
      </c>
      <c r="K368" s="89">
        <v>33.643476190500003</v>
      </c>
    </row>
    <row r="369" spans="1:11" x14ac:dyDescent="0.15">
      <c r="A369" s="24" t="s">
        <v>1075</v>
      </c>
      <c r="B369" s="24" t="s">
        <v>224</v>
      </c>
      <c r="C369" s="24" t="s">
        <v>1430</v>
      </c>
      <c r="D369" s="24" t="s">
        <v>461</v>
      </c>
      <c r="E369" s="24" t="s">
        <v>2228</v>
      </c>
      <c r="F369" s="56">
        <v>2.7933979900000003</v>
      </c>
      <c r="G369" s="138">
        <v>0.93485152000000005</v>
      </c>
      <c r="H369" s="60">
        <f t="shared" si="10"/>
        <v>1.988065944418639</v>
      </c>
      <c r="I369" s="66">
        <f t="shared" si="11"/>
        <v>1.500171766020024E-4</v>
      </c>
      <c r="J369" s="138">
        <v>6.7913542800000002</v>
      </c>
      <c r="K369" s="89">
        <v>19.908809523799999</v>
      </c>
    </row>
    <row r="370" spans="1:11" x14ac:dyDescent="0.15">
      <c r="A370" s="24" t="s">
        <v>723</v>
      </c>
      <c r="B370" s="24" t="s">
        <v>735</v>
      </c>
      <c r="C370" s="24" t="s">
        <v>1867</v>
      </c>
      <c r="D370" s="24" t="s">
        <v>462</v>
      </c>
      <c r="E370" s="24" t="s">
        <v>2228</v>
      </c>
      <c r="F370" s="56">
        <v>2.7892861299999998</v>
      </c>
      <c r="G370" s="138">
        <v>3.0263155799999999</v>
      </c>
      <c r="H370" s="60">
        <f t="shared" si="10"/>
        <v>-7.8322780203907261E-2</v>
      </c>
      <c r="I370" s="66">
        <f t="shared" si="11"/>
        <v>1.4979635249101248E-4</v>
      </c>
      <c r="J370" s="138">
        <v>6.8592832000000001</v>
      </c>
      <c r="K370" s="89">
        <v>44.39</v>
      </c>
    </row>
    <row r="371" spans="1:11" x14ac:dyDescent="0.15">
      <c r="A371" s="24" t="s">
        <v>1256</v>
      </c>
      <c r="B371" s="24" t="s">
        <v>1257</v>
      </c>
      <c r="C371" s="24" t="s">
        <v>1862</v>
      </c>
      <c r="D371" s="24" t="s">
        <v>461</v>
      </c>
      <c r="E371" s="24" t="s">
        <v>2228</v>
      </c>
      <c r="F371" s="56">
        <v>2.7829110400000001</v>
      </c>
      <c r="G371" s="138">
        <v>1.32603092</v>
      </c>
      <c r="H371" s="60">
        <f t="shared" si="10"/>
        <v>1.0986773370261984</v>
      </c>
      <c r="I371" s="66">
        <f t="shared" si="11"/>
        <v>1.4945398344592571E-4</v>
      </c>
      <c r="J371" s="138">
        <v>14.53418915</v>
      </c>
      <c r="K371" s="89">
        <v>41.114190476200001</v>
      </c>
    </row>
    <row r="372" spans="1:11" x14ac:dyDescent="0.15">
      <c r="A372" s="24" t="s">
        <v>1082</v>
      </c>
      <c r="B372" s="24" t="s">
        <v>229</v>
      </c>
      <c r="C372" s="24" t="s">
        <v>1430</v>
      </c>
      <c r="D372" s="24" t="s">
        <v>461</v>
      </c>
      <c r="E372" s="24" t="s">
        <v>2228</v>
      </c>
      <c r="F372" s="56">
        <v>2.7406870639999998</v>
      </c>
      <c r="G372" s="138">
        <v>6.6007994100000005</v>
      </c>
      <c r="H372" s="60">
        <f t="shared" si="10"/>
        <v>-0.58479467504376115</v>
      </c>
      <c r="I372" s="66">
        <f t="shared" si="11"/>
        <v>1.4718637901322157E-4</v>
      </c>
      <c r="J372" s="138">
        <v>23.257399379999999</v>
      </c>
      <c r="K372" s="89">
        <v>19.119</v>
      </c>
    </row>
    <row r="373" spans="1:11" x14ac:dyDescent="0.15">
      <c r="A373" s="24" t="s">
        <v>1328</v>
      </c>
      <c r="B373" s="24" t="s">
        <v>1329</v>
      </c>
      <c r="C373" s="24" t="s">
        <v>1430</v>
      </c>
      <c r="D373" s="24" t="s">
        <v>461</v>
      </c>
      <c r="E373" s="24" t="s">
        <v>2228</v>
      </c>
      <c r="F373" s="56">
        <v>2.7327546549999999</v>
      </c>
      <c r="G373" s="138">
        <v>1.150029185</v>
      </c>
      <c r="H373" s="60">
        <f t="shared" si="10"/>
        <v>1.3762480906082395</v>
      </c>
      <c r="I373" s="66">
        <f t="shared" si="11"/>
        <v>1.467603754125559E-4</v>
      </c>
      <c r="J373" s="138">
        <v>14.230527949500001</v>
      </c>
      <c r="K373" s="89">
        <v>53.846476190499999</v>
      </c>
    </row>
    <row r="374" spans="1:11" x14ac:dyDescent="0.15">
      <c r="A374" s="24" t="s">
        <v>1378</v>
      </c>
      <c r="B374" s="24" t="s">
        <v>1372</v>
      </c>
      <c r="C374" s="24" t="s">
        <v>1862</v>
      </c>
      <c r="D374" s="24" t="s">
        <v>461</v>
      </c>
      <c r="E374" s="24" t="s">
        <v>2228</v>
      </c>
      <c r="F374" s="56">
        <v>2.71495095</v>
      </c>
      <c r="G374" s="138">
        <v>1.2905500000000001</v>
      </c>
      <c r="H374" s="60">
        <f t="shared" si="10"/>
        <v>1.1037162062686452</v>
      </c>
      <c r="I374" s="66">
        <f t="shared" si="11"/>
        <v>1.4580424185524818E-4</v>
      </c>
      <c r="J374" s="138">
        <v>18.682206420000004</v>
      </c>
      <c r="K374" s="89">
        <v>70.575523809499998</v>
      </c>
    </row>
    <row r="375" spans="1:11" x14ac:dyDescent="0.15">
      <c r="A375" s="24" t="s">
        <v>1116</v>
      </c>
      <c r="B375" s="24" t="s">
        <v>117</v>
      </c>
      <c r="C375" s="24" t="s">
        <v>1865</v>
      </c>
      <c r="D375" s="24" t="s">
        <v>462</v>
      </c>
      <c r="E375" s="24" t="s">
        <v>463</v>
      </c>
      <c r="F375" s="56">
        <v>2.7128068500000002</v>
      </c>
      <c r="G375" s="138">
        <v>4.1864581100000002</v>
      </c>
      <c r="H375" s="60">
        <f t="shared" si="10"/>
        <v>-0.35200430083844791</v>
      </c>
      <c r="I375" s="66">
        <f t="shared" si="11"/>
        <v>1.4568909470131459E-4</v>
      </c>
      <c r="J375" s="138">
        <v>201.45076219999999</v>
      </c>
      <c r="K375" s="89">
        <v>8.9993809523999992</v>
      </c>
    </row>
    <row r="376" spans="1:11" x14ac:dyDescent="0.15">
      <c r="A376" s="24" t="s">
        <v>1059</v>
      </c>
      <c r="B376" s="24" t="s">
        <v>2111</v>
      </c>
      <c r="C376" s="24" t="s">
        <v>1861</v>
      </c>
      <c r="D376" s="24" t="s">
        <v>461</v>
      </c>
      <c r="E376" s="24" t="s">
        <v>2228</v>
      </c>
      <c r="F376" s="56">
        <v>2.6926892200000001</v>
      </c>
      <c r="G376" s="138">
        <v>3.7402239999999996E-2</v>
      </c>
      <c r="H376" s="60">
        <f t="shared" si="10"/>
        <v>70.992726104105003</v>
      </c>
      <c r="I376" s="66">
        <f t="shared" si="11"/>
        <v>1.4460869367599426E-4</v>
      </c>
      <c r="J376" s="138">
        <v>42.10563835</v>
      </c>
      <c r="K376" s="89">
        <v>33.439619047599997</v>
      </c>
    </row>
    <row r="377" spans="1:11" x14ac:dyDescent="0.15">
      <c r="A377" s="24" t="s">
        <v>2004</v>
      </c>
      <c r="B377" s="24" t="s">
        <v>806</v>
      </c>
      <c r="C377" s="24" t="s">
        <v>1865</v>
      </c>
      <c r="D377" s="24" t="s">
        <v>462</v>
      </c>
      <c r="E377" s="24" t="s">
        <v>463</v>
      </c>
      <c r="F377" s="56">
        <v>2.691507965</v>
      </c>
      <c r="G377" s="138">
        <v>8.7980887299999999</v>
      </c>
      <c r="H377" s="60">
        <f t="shared" si="10"/>
        <v>-0.69408037954625179</v>
      </c>
      <c r="I377" s="66">
        <f t="shared" si="11"/>
        <v>1.445452553329506E-4</v>
      </c>
      <c r="J377" s="138">
        <v>42.361567360000002</v>
      </c>
      <c r="K377" s="89">
        <v>22.4022857143</v>
      </c>
    </row>
    <row r="378" spans="1:11" x14ac:dyDescent="0.15">
      <c r="A378" s="24" t="s">
        <v>276</v>
      </c>
      <c r="B378" s="24" t="s">
        <v>424</v>
      </c>
      <c r="C378" s="24" t="s">
        <v>1881</v>
      </c>
      <c r="D378" s="24" t="s">
        <v>462</v>
      </c>
      <c r="E378" s="24" t="s">
        <v>2228</v>
      </c>
      <c r="F378" s="56">
        <v>2.6746487599999997</v>
      </c>
      <c r="G378" s="138">
        <v>0.39889626</v>
      </c>
      <c r="H378" s="60">
        <f t="shared" si="10"/>
        <v>5.7051236830347811</v>
      </c>
      <c r="I378" s="66">
        <f t="shared" si="11"/>
        <v>1.4363984538316599E-4</v>
      </c>
      <c r="J378" s="138">
        <v>398.02313828511512</v>
      </c>
      <c r="K378" s="89">
        <v>17.787095238100001</v>
      </c>
    </row>
    <row r="379" spans="1:11" x14ac:dyDescent="0.15">
      <c r="A379" s="24" t="s">
        <v>2022</v>
      </c>
      <c r="B379" s="24" t="s">
        <v>848</v>
      </c>
      <c r="C379" s="24" t="s">
        <v>1867</v>
      </c>
      <c r="D379" s="24" t="s">
        <v>462</v>
      </c>
      <c r="E379" s="24" t="s">
        <v>463</v>
      </c>
      <c r="F379" s="56">
        <v>2.66662752</v>
      </c>
      <c r="G379" s="138">
        <v>0.19758106</v>
      </c>
      <c r="H379" s="60">
        <f t="shared" si="10"/>
        <v>12.496372172514915</v>
      </c>
      <c r="I379" s="66">
        <f t="shared" si="11"/>
        <v>1.43209071185592E-4</v>
      </c>
      <c r="J379" s="138">
        <v>52.276000000000003</v>
      </c>
      <c r="K379" s="89">
        <v>9.7493809523999992</v>
      </c>
    </row>
    <row r="380" spans="1:11" x14ac:dyDescent="0.15">
      <c r="A380" s="24" t="s">
        <v>156</v>
      </c>
      <c r="B380" s="24" t="s">
        <v>157</v>
      </c>
      <c r="C380" s="24" t="s">
        <v>1861</v>
      </c>
      <c r="D380" s="24" t="s">
        <v>461</v>
      </c>
      <c r="E380" s="24" t="s">
        <v>2228</v>
      </c>
      <c r="F380" s="56">
        <v>2.6371894999999999</v>
      </c>
      <c r="G380" s="138">
        <v>4.2185639999999998</v>
      </c>
      <c r="H380" s="60">
        <f t="shared" si="10"/>
        <v>-0.37486085312442807</v>
      </c>
      <c r="I380" s="66">
        <f t="shared" si="11"/>
        <v>1.4162812616416549E-4</v>
      </c>
      <c r="J380" s="138">
        <v>92.7666282</v>
      </c>
      <c r="K380" s="89">
        <v>23.560666666700001</v>
      </c>
    </row>
    <row r="381" spans="1:11" x14ac:dyDescent="0.15">
      <c r="A381" s="24" t="s">
        <v>41</v>
      </c>
      <c r="B381" s="24" t="s">
        <v>309</v>
      </c>
      <c r="C381" s="24" t="s">
        <v>1430</v>
      </c>
      <c r="D381" s="24" t="s">
        <v>461</v>
      </c>
      <c r="E381" s="24" t="s">
        <v>2228</v>
      </c>
      <c r="F381" s="56">
        <v>2.62921154</v>
      </c>
      <c r="G381" s="138">
        <v>1.87487848</v>
      </c>
      <c r="H381" s="60">
        <f t="shared" si="10"/>
        <v>0.40233704106518942</v>
      </c>
      <c r="I381" s="66">
        <f t="shared" si="11"/>
        <v>1.4119967628393784E-4</v>
      </c>
      <c r="J381" s="138">
        <v>151.46573991999998</v>
      </c>
      <c r="K381" s="89">
        <v>11.6776190476</v>
      </c>
    </row>
    <row r="382" spans="1:11" x14ac:dyDescent="0.15">
      <c r="A382" s="24" t="s">
        <v>615</v>
      </c>
      <c r="B382" s="24" t="s">
        <v>616</v>
      </c>
      <c r="C382" s="24" t="s">
        <v>629</v>
      </c>
      <c r="D382" s="24" t="s">
        <v>1728</v>
      </c>
      <c r="E382" s="24" t="s">
        <v>463</v>
      </c>
      <c r="F382" s="56">
        <v>2.6219231600000001</v>
      </c>
      <c r="G382" s="138">
        <v>1.3278300000000001</v>
      </c>
      <c r="H382" s="60">
        <f t="shared" si="10"/>
        <v>0.97459250054600366</v>
      </c>
      <c r="I382" s="66">
        <f t="shared" si="11"/>
        <v>1.408082597391001E-4</v>
      </c>
      <c r="J382" s="138">
        <v>8.4075256052497878</v>
      </c>
      <c r="K382" s="89">
        <v>63.615285714300001</v>
      </c>
    </row>
    <row r="383" spans="1:11" x14ac:dyDescent="0.15">
      <c r="A383" s="24" t="s">
        <v>48</v>
      </c>
      <c r="B383" s="24" t="s">
        <v>1224</v>
      </c>
      <c r="C383" s="24" t="s">
        <v>1866</v>
      </c>
      <c r="D383" s="24" t="s">
        <v>461</v>
      </c>
      <c r="E383" s="24" t="s">
        <v>2228</v>
      </c>
      <c r="F383" s="56">
        <v>2.5802005600000002</v>
      </c>
      <c r="G383" s="138">
        <v>1.5872072800000001</v>
      </c>
      <c r="H383" s="60">
        <f t="shared" si="10"/>
        <v>0.62562293691092452</v>
      </c>
      <c r="I383" s="66">
        <f t="shared" si="11"/>
        <v>1.385675812983976E-4</v>
      </c>
      <c r="J383" s="138">
        <v>39.585078239520001</v>
      </c>
      <c r="K383" s="89">
        <v>24.227428571400001</v>
      </c>
    </row>
    <row r="384" spans="1:11" x14ac:dyDescent="0.15">
      <c r="A384" s="24" t="s">
        <v>1175</v>
      </c>
      <c r="B384" s="24" t="s">
        <v>1176</v>
      </c>
      <c r="C384" s="24" t="s">
        <v>1867</v>
      </c>
      <c r="D384" s="24" t="s">
        <v>1728</v>
      </c>
      <c r="E384" s="24" t="s">
        <v>463</v>
      </c>
      <c r="F384" s="56">
        <v>2.5799158499999999</v>
      </c>
      <c r="G384" s="138">
        <v>4.6418607699999992</v>
      </c>
      <c r="H384" s="60">
        <f t="shared" si="10"/>
        <v>-0.44420654176579266</v>
      </c>
      <c r="I384" s="66">
        <f t="shared" si="11"/>
        <v>1.3855229117844215E-4</v>
      </c>
      <c r="J384" s="138">
        <v>235.62700000000001</v>
      </c>
      <c r="K384" s="89">
        <v>49.430999999999997</v>
      </c>
    </row>
    <row r="385" spans="1:11" x14ac:dyDescent="0.15">
      <c r="A385" s="24" t="s">
        <v>406</v>
      </c>
      <c r="B385" s="24" t="s">
        <v>407</v>
      </c>
      <c r="C385" s="24" t="s">
        <v>1430</v>
      </c>
      <c r="D385" s="24" t="s">
        <v>461</v>
      </c>
      <c r="E385" s="24" t="s">
        <v>463</v>
      </c>
      <c r="F385" s="56">
        <v>2.50745006</v>
      </c>
      <c r="G385" s="138">
        <v>1.0712585299999999</v>
      </c>
      <c r="H385" s="60">
        <f t="shared" si="10"/>
        <v>1.3406581976061371</v>
      </c>
      <c r="I385" s="66">
        <f t="shared" si="11"/>
        <v>1.3466057461855675E-4</v>
      </c>
      <c r="J385" s="138">
        <v>128.12531175000001</v>
      </c>
      <c r="K385" s="89">
        <v>2.0181904762</v>
      </c>
    </row>
    <row r="386" spans="1:11" x14ac:dyDescent="0.15">
      <c r="A386" s="24" t="s">
        <v>1029</v>
      </c>
      <c r="B386" s="24" t="s">
        <v>2108</v>
      </c>
      <c r="C386" s="24" t="s">
        <v>1861</v>
      </c>
      <c r="D386" s="24" t="s">
        <v>461</v>
      </c>
      <c r="E386" s="24" t="s">
        <v>2228</v>
      </c>
      <c r="F386" s="56">
        <v>2.4956434312786397</v>
      </c>
      <c r="G386" s="138">
        <v>1.55467880350367</v>
      </c>
      <c r="H386" s="60">
        <f t="shared" si="10"/>
        <v>0.60524696526020949</v>
      </c>
      <c r="I386" s="66">
        <f t="shared" si="11"/>
        <v>1.3402650918559403E-4</v>
      </c>
      <c r="J386" s="138">
        <v>47.359351455599992</v>
      </c>
      <c r="K386" s="89">
        <v>71.543857142899995</v>
      </c>
    </row>
    <row r="387" spans="1:11" x14ac:dyDescent="0.15">
      <c r="A387" s="24" t="s">
        <v>2129</v>
      </c>
      <c r="B387" s="24" t="s">
        <v>1373</v>
      </c>
      <c r="C387" s="24" t="s">
        <v>1862</v>
      </c>
      <c r="D387" s="24" t="s">
        <v>462</v>
      </c>
      <c r="E387" s="24" t="s">
        <v>463</v>
      </c>
      <c r="F387" s="56">
        <v>2.48880663</v>
      </c>
      <c r="G387" s="138">
        <v>0.13193835999999998</v>
      </c>
      <c r="H387" s="60">
        <f t="shared" si="10"/>
        <v>17.86340432001732</v>
      </c>
      <c r="I387" s="66">
        <f t="shared" si="11"/>
        <v>1.3365934431024072E-4</v>
      </c>
      <c r="J387" s="138">
        <v>21.88397891</v>
      </c>
      <c r="K387" s="89">
        <v>16.337142857100002</v>
      </c>
    </row>
    <row r="388" spans="1:11" x14ac:dyDescent="0.15">
      <c r="A388" s="24" t="s">
        <v>1426</v>
      </c>
      <c r="B388" s="24" t="s">
        <v>912</v>
      </c>
      <c r="C388" s="24" t="s">
        <v>1867</v>
      </c>
      <c r="D388" s="24" t="s">
        <v>462</v>
      </c>
      <c r="E388" s="24" t="s">
        <v>2228</v>
      </c>
      <c r="F388" s="56">
        <v>2.4842750899999997</v>
      </c>
      <c r="G388" s="138">
        <v>9.2627840799999994</v>
      </c>
      <c r="H388" s="60">
        <f t="shared" si="10"/>
        <v>-0.73180038867968511</v>
      </c>
      <c r="I388" s="66">
        <f t="shared" si="11"/>
        <v>1.3341598162476136E-4</v>
      </c>
      <c r="J388" s="138">
        <v>71.016999999999996</v>
      </c>
      <c r="K388" s="89">
        <v>34.694333333300001</v>
      </c>
    </row>
    <row r="389" spans="1:11" x14ac:dyDescent="0.15">
      <c r="A389" s="24" t="s">
        <v>853</v>
      </c>
      <c r="B389" s="24" t="s">
        <v>856</v>
      </c>
      <c r="C389" s="24" t="s">
        <v>1862</v>
      </c>
      <c r="D389" s="24" t="s">
        <v>461</v>
      </c>
      <c r="E389" s="24" t="s">
        <v>2228</v>
      </c>
      <c r="F389" s="56">
        <v>2.4409806299999999</v>
      </c>
      <c r="G389" s="138">
        <v>0.72379850000000001</v>
      </c>
      <c r="H389" s="60">
        <f t="shared" si="10"/>
        <v>2.372458812777313</v>
      </c>
      <c r="I389" s="66">
        <f t="shared" si="11"/>
        <v>1.3109088771585213E-4</v>
      </c>
      <c r="J389" s="138">
        <v>323.4902189</v>
      </c>
      <c r="K389" s="89">
        <v>9.6837142857000007</v>
      </c>
    </row>
    <row r="390" spans="1:11" x14ac:dyDescent="0.15">
      <c r="A390" s="24" t="s">
        <v>2017</v>
      </c>
      <c r="B390" s="24" t="s">
        <v>807</v>
      </c>
      <c r="C390" s="24" t="s">
        <v>1864</v>
      </c>
      <c r="D390" s="24" t="s">
        <v>461</v>
      </c>
      <c r="E390" s="24" t="s">
        <v>2228</v>
      </c>
      <c r="F390" s="56">
        <v>2.3982357200000002</v>
      </c>
      <c r="G390" s="138">
        <v>1.78103761</v>
      </c>
      <c r="H390" s="60">
        <f t="shared" si="10"/>
        <v>0.34653850459676705</v>
      </c>
      <c r="I390" s="66">
        <f t="shared" si="11"/>
        <v>1.2879530694459701E-4</v>
      </c>
      <c r="J390" s="138">
        <v>156.7104952</v>
      </c>
      <c r="K390" s="89">
        <v>38.272809523799999</v>
      </c>
    </row>
    <row r="391" spans="1:11" x14ac:dyDescent="0.15">
      <c r="A391" s="24" t="s">
        <v>1021</v>
      </c>
      <c r="B391" s="24" t="s">
        <v>2093</v>
      </c>
      <c r="C391" s="24" t="s">
        <v>1861</v>
      </c>
      <c r="D391" s="24" t="s">
        <v>461</v>
      </c>
      <c r="E391" s="24" t="s">
        <v>2228</v>
      </c>
      <c r="F391" s="56">
        <v>2.3700298199999996</v>
      </c>
      <c r="G391" s="138">
        <v>2.7630539199999999</v>
      </c>
      <c r="H391" s="60">
        <f t="shared" ref="H391:H454" si="12">IF(ISERROR(F391/G391-1),"",((F391/G391-1)))</f>
        <v>-0.14224264577507784</v>
      </c>
      <c r="I391" s="66">
        <f t="shared" ref="I391:I454" si="13">F391/$F$863</f>
        <v>1.2728053192984215E-4</v>
      </c>
      <c r="J391" s="138">
        <v>24.89785462</v>
      </c>
      <c r="K391" s="89">
        <v>17.981952380999999</v>
      </c>
    </row>
    <row r="392" spans="1:11" x14ac:dyDescent="0.15">
      <c r="A392" s="24" t="s">
        <v>1145</v>
      </c>
      <c r="B392" s="24" t="s">
        <v>1294</v>
      </c>
      <c r="C392" s="24" t="s">
        <v>1868</v>
      </c>
      <c r="D392" s="24" t="s">
        <v>461</v>
      </c>
      <c r="E392" s="24" t="s">
        <v>463</v>
      </c>
      <c r="F392" s="56">
        <v>2.342692945</v>
      </c>
      <c r="G392" s="138">
        <v>4.4235133499999995</v>
      </c>
      <c r="H392" s="60">
        <f t="shared" si="12"/>
        <v>-0.4703999378683914</v>
      </c>
      <c r="I392" s="66">
        <f t="shared" si="13"/>
        <v>1.2581242719886471E-4</v>
      </c>
      <c r="J392" s="138">
        <v>79.537920999999997</v>
      </c>
      <c r="K392" s="89">
        <v>16.5378095238</v>
      </c>
    </row>
    <row r="393" spans="1:11" x14ac:dyDescent="0.15">
      <c r="A393" s="24" t="s">
        <v>1155</v>
      </c>
      <c r="B393" s="24" t="s">
        <v>1304</v>
      </c>
      <c r="C393" s="24" t="s">
        <v>1868</v>
      </c>
      <c r="D393" s="24" t="s">
        <v>461</v>
      </c>
      <c r="E393" s="24" t="s">
        <v>463</v>
      </c>
      <c r="F393" s="56">
        <v>2.3384511850000003</v>
      </c>
      <c r="G393" s="138">
        <v>0.96522249500000001</v>
      </c>
      <c r="H393" s="60">
        <f t="shared" si="12"/>
        <v>1.4227068858356851</v>
      </c>
      <c r="I393" s="66">
        <f t="shared" si="13"/>
        <v>1.2558462691358448E-4</v>
      </c>
      <c r="J393" s="138">
        <v>109.15651099999999</v>
      </c>
      <c r="K393" s="89">
        <v>16.507809523799999</v>
      </c>
    </row>
    <row r="394" spans="1:11" x14ac:dyDescent="0.15">
      <c r="A394" s="24" t="s">
        <v>1997</v>
      </c>
      <c r="B394" s="24" t="s">
        <v>1336</v>
      </c>
      <c r="C394" s="24" t="s">
        <v>1867</v>
      </c>
      <c r="D394" s="24" t="s">
        <v>462</v>
      </c>
      <c r="E394" s="24" t="s">
        <v>463</v>
      </c>
      <c r="F394" s="56">
        <v>2.3361654999999999</v>
      </c>
      <c r="G394" s="138">
        <v>19.007270252999998</v>
      </c>
      <c r="H394" s="60">
        <f t="shared" si="12"/>
        <v>-0.87709095157252936</v>
      </c>
      <c r="I394" s="66">
        <f t="shared" si="13"/>
        <v>1.2546187605189948E-4</v>
      </c>
      <c r="J394" s="138">
        <v>378.29500000000002</v>
      </c>
      <c r="K394" s="89">
        <v>10.617285714299999</v>
      </c>
    </row>
    <row r="395" spans="1:11" x14ac:dyDescent="0.15">
      <c r="A395" s="24" t="s">
        <v>896</v>
      </c>
      <c r="B395" s="24" t="s">
        <v>893</v>
      </c>
      <c r="C395" s="24" t="s">
        <v>1869</v>
      </c>
      <c r="D395" s="24" t="s">
        <v>462</v>
      </c>
      <c r="E395" s="24" t="s">
        <v>2228</v>
      </c>
      <c r="F395" s="56">
        <v>2.3306877200000002</v>
      </c>
      <c r="G395" s="138">
        <v>2.3444407099999998</v>
      </c>
      <c r="H395" s="60">
        <f t="shared" si="12"/>
        <v>-5.8662136096414574E-3</v>
      </c>
      <c r="I395" s="66">
        <f t="shared" si="13"/>
        <v>1.2516769631360631E-4</v>
      </c>
      <c r="J395" s="138">
        <v>59.61745191</v>
      </c>
      <c r="K395" s="89">
        <v>7.2133809523999997</v>
      </c>
    </row>
    <row r="396" spans="1:11" x14ac:dyDescent="0.15">
      <c r="A396" s="24" t="s">
        <v>597</v>
      </c>
      <c r="B396" s="24" t="s">
        <v>598</v>
      </c>
      <c r="C396" s="24" t="s">
        <v>629</v>
      </c>
      <c r="D396" s="24" t="s">
        <v>1728</v>
      </c>
      <c r="E396" s="24" t="s">
        <v>463</v>
      </c>
      <c r="F396" s="56">
        <v>2.3172561699999998</v>
      </c>
      <c r="G396" s="138">
        <v>1.551936</v>
      </c>
      <c r="H396" s="60">
        <f t="shared" si="12"/>
        <v>0.49313900186605619</v>
      </c>
      <c r="I396" s="66">
        <f t="shared" si="13"/>
        <v>1.2444636579944329E-4</v>
      </c>
      <c r="J396" s="138">
        <v>36.441244918267792</v>
      </c>
      <c r="K396" s="89">
        <v>20.409714285700002</v>
      </c>
    </row>
    <row r="397" spans="1:11" x14ac:dyDescent="0.15">
      <c r="A397" s="24" t="s">
        <v>275</v>
      </c>
      <c r="B397" s="24" t="s">
        <v>425</v>
      </c>
      <c r="C397" s="24" t="s">
        <v>1881</v>
      </c>
      <c r="D397" s="24" t="s">
        <v>462</v>
      </c>
      <c r="E397" s="24" t="s">
        <v>2228</v>
      </c>
      <c r="F397" s="56">
        <v>2.29034352</v>
      </c>
      <c r="G397" s="138">
        <v>3.1089438899999999</v>
      </c>
      <c r="H397" s="60">
        <f t="shared" si="12"/>
        <v>-0.26330496752709165</v>
      </c>
      <c r="I397" s="66">
        <f t="shared" si="13"/>
        <v>1.230010437284992E-4</v>
      </c>
      <c r="J397" s="138">
        <v>29.975366559999998</v>
      </c>
      <c r="K397" s="89">
        <v>18.216142857099999</v>
      </c>
    </row>
    <row r="398" spans="1:11" x14ac:dyDescent="0.15">
      <c r="A398" s="24" t="s">
        <v>1924</v>
      </c>
      <c r="B398" s="24" t="s">
        <v>1925</v>
      </c>
      <c r="C398" s="24" t="s">
        <v>1868</v>
      </c>
      <c r="D398" s="24" t="s">
        <v>461</v>
      </c>
      <c r="E398" s="24" t="s">
        <v>463</v>
      </c>
      <c r="F398" s="56">
        <v>2.2706490499999998</v>
      </c>
      <c r="G398" s="138">
        <v>2.0205316</v>
      </c>
      <c r="H398" s="60">
        <f t="shared" si="12"/>
        <v>0.12378794273744576</v>
      </c>
      <c r="I398" s="66">
        <f t="shared" si="13"/>
        <v>1.2194336816824977E-4</v>
      </c>
      <c r="J398" s="138">
        <v>19.954160999999999</v>
      </c>
      <c r="K398" s="89">
        <v>51.818857142900001</v>
      </c>
    </row>
    <row r="399" spans="1:11" x14ac:dyDescent="0.15">
      <c r="A399" s="24" t="s">
        <v>1044</v>
      </c>
      <c r="B399" s="24" t="s">
        <v>2086</v>
      </c>
      <c r="C399" s="24" t="s">
        <v>1861</v>
      </c>
      <c r="D399" s="24" t="s">
        <v>461</v>
      </c>
      <c r="E399" s="24" t="s">
        <v>2228</v>
      </c>
      <c r="F399" s="56">
        <v>2.2702266299999998</v>
      </c>
      <c r="G399" s="138">
        <v>5.1898440099999998</v>
      </c>
      <c r="H399" s="60">
        <f t="shared" si="12"/>
        <v>-0.56256360969122854</v>
      </c>
      <c r="I399" s="66">
        <f t="shared" si="13"/>
        <v>1.2192068244427951E-4</v>
      </c>
      <c r="J399" s="138">
        <v>137.43854877000001</v>
      </c>
      <c r="K399" s="89">
        <v>19.6935238095</v>
      </c>
    </row>
    <row r="400" spans="1:11" x14ac:dyDescent="0.15">
      <c r="A400" s="24" t="s">
        <v>883</v>
      </c>
      <c r="B400" s="24" t="s">
        <v>1413</v>
      </c>
      <c r="C400" s="24" t="s">
        <v>1868</v>
      </c>
      <c r="D400" s="24" t="s">
        <v>461</v>
      </c>
      <c r="E400" s="24" t="s">
        <v>463</v>
      </c>
      <c r="F400" s="56">
        <v>2.2381146600000004</v>
      </c>
      <c r="G400" s="138">
        <v>6.66788721</v>
      </c>
      <c r="H400" s="60">
        <f t="shared" si="12"/>
        <v>-0.66434425335757885</v>
      </c>
      <c r="I400" s="66">
        <f t="shared" si="13"/>
        <v>1.2019613510380973E-4</v>
      </c>
      <c r="J400" s="138">
        <v>442.20137099999999</v>
      </c>
      <c r="K400" s="89">
        <v>14.800380952399999</v>
      </c>
    </row>
    <row r="401" spans="1:11" x14ac:dyDescent="0.15">
      <c r="A401" s="24" t="s">
        <v>2151</v>
      </c>
      <c r="B401" s="24" t="s">
        <v>2152</v>
      </c>
      <c r="C401" s="24" t="s">
        <v>1430</v>
      </c>
      <c r="D401" s="24" t="s">
        <v>461</v>
      </c>
      <c r="E401" s="24" t="s">
        <v>2228</v>
      </c>
      <c r="F401" s="56">
        <v>2.1990732500000001</v>
      </c>
      <c r="G401" s="138"/>
      <c r="H401" s="60" t="str">
        <f t="shared" si="12"/>
        <v/>
      </c>
      <c r="I401" s="66">
        <f t="shared" si="13"/>
        <v>1.1809944780048666E-4</v>
      </c>
      <c r="J401" s="138">
        <v>4.55</v>
      </c>
      <c r="K401" s="89">
        <v>63.480333333300003</v>
      </c>
    </row>
    <row r="402" spans="1:11" x14ac:dyDescent="0.15">
      <c r="A402" s="24" t="s">
        <v>1087</v>
      </c>
      <c r="B402" s="24" t="s">
        <v>1324</v>
      </c>
      <c r="C402" s="24" t="s">
        <v>1430</v>
      </c>
      <c r="D402" s="24" t="s">
        <v>461</v>
      </c>
      <c r="E402" s="24" t="s">
        <v>2228</v>
      </c>
      <c r="F402" s="56">
        <v>2.1944939400000001</v>
      </c>
      <c r="G402" s="138">
        <v>0.33110400000000001</v>
      </c>
      <c r="H402" s="60">
        <f t="shared" si="12"/>
        <v>5.6278086039431718</v>
      </c>
      <c r="I402" s="66">
        <f t="shared" si="13"/>
        <v>1.1785351966584756E-4</v>
      </c>
      <c r="J402" s="138">
        <v>7.0376572499999996</v>
      </c>
      <c r="K402" s="89">
        <v>22.997142857099998</v>
      </c>
    </row>
    <row r="403" spans="1:11" x14ac:dyDescent="0.15">
      <c r="A403" s="24" t="s">
        <v>1904</v>
      </c>
      <c r="B403" s="24" t="s">
        <v>166</v>
      </c>
      <c r="C403" s="142" t="s">
        <v>1861</v>
      </c>
      <c r="D403" s="24" t="s">
        <v>461</v>
      </c>
      <c r="E403" s="24" t="s">
        <v>2228</v>
      </c>
      <c r="F403" s="56">
        <v>2.1748073300000001</v>
      </c>
      <c r="G403" s="138">
        <v>1.125467E-2</v>
      </c>
      <c r="H403" s="60">
        <f t="shared" si="12"/>
        <v>192.23599270347333</v>
      </c>
      <c r="I403" s="66">
        <f t="shared" si="13"/>
        <v>1.1679626622053211E-4</v>
      </c>
      <c r="J403" s="138">
        <v>4.6953230700000006</v>
      </c>
      <c r="K403" s="89">
        <v>34.913285714300002</v>
      </c>
    </row>
    <row r="404" spans="1:11" x14ac:dyDescent="0.15">
      <c r="A404" s="24" t="s">
        <v>661</v>
      </c>
      <c r="B404" s="24" t="s">
        <v>662</v>
      </c>
      <c r="C404" s="24" t="s">
        <v>1430</v>
      </c>
      <c r="D404" s="24" t="s">
        <v>461</v>
      </c>
      <c r="E404" s="24" t="s">
        <v>2228</v>
      </c>
      <c r="F404" s="56">
        <v>2.17456001</v>
      </c>
      <c r="G404" s="138">
        <v>1.1993023219999999</v>
      </c>
      <c r="H404" s="60">
        <f t="shared" si="12"/>
        <v>0.81318752587222987</v>
      </c>
      <c r="I404" s="66">
        <f t="shared" si="13"/>
        <v>1.1678298410024347E-4</v>
      </c>
      <c r="J404" s="138">
        <v>30.865993511699997</v>
      </c>
      <c r="K404" s="89">
        <v>33.474142857099999</v>
      </c>
    </row>
    <row r="405" spans="1:11" x14ac:dyDescent="0.15">
      <c r="A405" s="24" t="s">
        <v>553</v>
      </c>
      <c r="B405" s="24" t="s">
        <v>927</v>
      </c>
      <c r="C405" s="24" t="s">
        <v>1862</v>
      </c>
      <c r="D405" s="24" t="s">
        <v>461</v>
      </c>
      <c r="E405" s="24" t="s">
        <v>2228</v>
      </c>
      <c r="F405" s="56">
        <v>2.1655874059999998</v>
      </c>
      <c r="G405" s="138">
        <v>6.0793162999999997E-2</v>
      </c>
      <c r="H405" s="60">
        <f t="shared" si="12"/>
        <v>34.622219656509728</v>
      </c>
      <c r="I405" s="66">
        <f t="shared" si="13"/>
        <v>1.163011176695857E-4</v>
      </c>
      <c r="J405" s="138">
        <v>23.27778992</v>
      </c>
      <c r="K405" s="89">
        <v>24.5041428571</v>
      </c>
    </row>
    <row r="406" spans="1:11" x14ac:dyDescent="0.15">
      <c r="A406" s="24" t="s">
        <v>478</v>
      </c>
      <c r="B406" s="24" t="s">
        <v>479</v>
      </c>
      <c r="C406" s="24" t="s">
        <v>1868</v>
      </c>
      <c r="D406" s="24" t="s">
        <v>461</v>
      </c>
      <c r="E406" s="24" t="s">
        <v>463</v>
      </c>
      <c r="F406" s="56">
        <v>2.1624197930000002</v>
      </c>
      <c r="G406" s="138">
        <v>0.235483424</v>
      </c>
      <c r="H406" s="60">
        <f t="shared" si="12"/>
        <v>8.1828960029050712</v>
      </c>
      <c r="I406" s="66">
        <f t="shared" si="13"/>
        <v>1.1613100357895884E-4</v>
      </c>
      <c r="J406" s="138">
        <v>90.901998000000006</v>
      </c>
      <c r="K406" s="89">
        <v>22.884380952400001</v>
      </c>
    </row>
    <row r="407" spans="1:11" x14ac:dyDescent="0.15">
      <c r="A407" s="24" t="s">
        <v>544</v>
      </c>
      <c r="B407" s="24" t="s">
        <v>921</v>
      </c>
      <c r="C407" s="24" t="s">
        <v>1862</v>
      </c>
      <c r="D407" s="24" t="s">
        <v>461</v>
      </c>
      <c r="E407" s="24" t="s">
        <v>2228</v>
      </c>
      <c r="F407" s="56">
        <v>2.1590752209999997</v>
      </c>
      <c r="G407" s="138">
        <v>0.610105868</v>
      </c>
      <c r="H407" s="60">
        <f t="shared" si="12"/>
        <v>2.5388533929000001</v>
      </c>
      <c r="I407" s="66">
        <f t="shared" si="13"/>
        <v>1.1595138604856097E-4</v>
      </c>
      <c r="J407" s="138">
        <v>126.01777756</v>
      </c>
      <c r="K407" s="89">
        <v>15.569000000000001</v>
      </c>
    </row>
    <row r="408" spans="1:11" x14ac:dyDescent="0.15">
      <c r="A408" s="24" t="s">
        <v>681</v>
      </c>
      <c r="B408" s="24" t="s">
        <v>683</v>
      </c>
      <c r="C408" s="24" t="s">
        <v>1881</v>
      </c>
      <c r="D408" s="24" t="s">
        <v>461</v>
      </c>
      <c r="E408" s="24" t="s">
        <v>2228</v>
      </c>
      <c r="F408" s="56">
        <v>2.1573864399999998</v>
      </c>
      <c r="G408" s="138">
        <v>0.91830853000000001</v>
      </c>
      <c r="H408" s="60">
        <f t="shared" si="12"/>
        <v>1.3493045850287375</v>
      </c>
      <c r="I408" s="66">
        <f t="shared" si="13"/>
        <v>1.1586069143274681E-4</v>
      </c>
      <c r="J408" s="138">
        <v>65.673055044351997</v>
      </c>
      <c r="K408" s="89">
        <v>145.82152380950001</v>
      </c>
    </row>
    <row r="409" spans="1:11" x14ac:dyDescent="0.15">
      <c r="A409" s="24" t="s">
        <v>2010</v>
      </c>
      <c r="B409" s="24" t="s">
        <v>66</v>
      </c>
      <c r="C409" s="24" t="s">
        <v>1867</v>
      </c>
      <c r="D409" s="24" t="s">
        <v>462</v>
      </c>
      <c r="E409" s="24" t="s">
        <v>463</v>
      </c>
      <c r="F409" s="56">
        <v>2.1484649900000004</v>
      </c>
      <c r="G409" s="138">
        <v>1.08362092</v>
      </c>
      <c r="H409" s="60">
        <f t="shared" si="12"/>
        <v>0.98267212301512274</v>
      </c>
      <c r="I409" s="66">
        <f t="shared" si="13"/>
        <v>1.1538157218622804E-4</v>
      </c>
      <c r="J409" s="138">
        <v>396.20499999999998</v>
      </c>
      <c r="K409" s="89">
        <v>24.887619047600001</v>
      </c>
    </row>
    <row r="410" spans="1:11" x14ac:dyDescent="0.15">
      <c r="A410" s="24" t="s">
        <v>1052</v>
      </c>
      <c r="B410" s="24" t="s">
        <v>128</v>
      </c>
      <c r="C410" s="24" t="s">
        <v>1056</v>
      </c>
      <c r="D410" s="24" t="s">
        <v>461</v>
      </c>
      <c r="E410" s="24" t="s">
        <v>2228</v>
      </c>
      <c r="F410" s="56">
        <v>2.1148270249999999</v>
      </c>
      <c r="G410" s="138">
        <v>3.036886918</v>
      </c>
      <c r="H410" s="60">
        <f t="shared" si="12"/>
        <v>-0.30362009449045946</v>
      </c>
      <c r="I410" s="66">
        <f t="shared" si="13"/>
        <v>1.1357507252022913E-4</v>
      </c>
      <c r="J410" s="138">
        <v>53.86</v>
      </c>
      <c r="K410" s="89">
        <v>47.197761904799997</v>
      </c>
    </row>
    <row r="411" spans="1:11" x14ac:dyDescent="0.15">
      <c r="A411" s="24" t="s">
        <v>2180</v>
      </c>
      <c r="B411" s="24" t="s">
        <v>2181</v>
      </c>
      <c r="C411" s="24" t="s">
        <v>2116</v>
      </c>
      <c r="D411" s="24" t="s">
        <v>461</v>
      </c>
      <c r="E411" s="24" t="s">
        <v>2228</v>
      </c>
      <c r="F411" s="56">
        <v>2.0825421500000001</v>
      </c>
      <c r="G411" s="138"/>
      <c r="H411" s="60" t="str">
        <f t="shared" si="12"/>
        <v/>
      </c>
      <c r="I411" s="66">
        <f t="shared" si="13"/>
        <v>1.1184123945677491E-4</v>
      </c>
      <c r="J411" s="138">
        <v>9.31</v>
      </c>
      <c r="K411" s="89">
        <v>45.944764705899999</v>
      </c>
    </row>
    <row r="412" spans="1:11" x14ac:dyDescent="0.15">
      <c r="A412" s="24" t="s">
        <v>1911</v>
      </c>
      <c r="B412" s="24" t="s">
        <v>817</v>
      </c>
      <c r="C412" s="24" t="s">
        <v>1863</v>
      </c>
      <c r="D412" s="24" t="s">
        <v>461</v>
      </c>
      <c r="E412" s="24" t="s">
        <v>463</v>
      </c>
      <c r="F412" s="56">
        <v>2.0714576299999998</v>
      </c>
      <c r="G412" s="138">
        <v>1.9843588999999999</v>
      </c>
      <c r="H412" s="60">
        <f t="shared" si="12"/>
        <v>4.3892629503664793E-2</v>
      </c>
      <c r="I412" s="66">
        <f t="shared" si="13"/>
        <v>1.1124595428783682E-4</v>
      </c>
      <c r="J412" s="138">
        <v>35.53</v>
      </c>
      <c r="K412" s="89">
        <v>14.4595238095</v>
      </c>
    </row>
    <row r="413" spans="1:11" x14ac:dyDescent="0.15">
      <c r="A413" s="24" t="s">
        <v>12</v>
      </c>
      <c r="B413" s="24" t="s">
        <v>13</v>
      </c>
      <c r="C413" s="24" t="s">
        <v>2116</v>
      </c>
      <c r="D413" s="24" t="s">
        <v>462</v>
      </c>
      <c r="E413" s="24" t="s">
        <v>463</v>
      </c>
      <c r="F413" s="56">
        <v>2.0185249600000001</v>
      </c>
      <c r="G413" s="138">
        <v>0.85136195999999997</v>
      </c>
      <c r="H413" s="60">
        <f t="shared" si="12"/>
        <v>1.3709362819076389</v>
      </c>
      <c r="I413" s="66">
        <f t="shared" si="13"/>
        <v>1.0840324811713271E-4</v>
      </c>
      <c r="J413" s="138">
        <v>91.826642762735432</v>
      </c>
      <c r="K413" s="89">
        <v>77.209047619000003</v>
      </c>
    </row>
    <row r="414" spans="1:11" x14ac:dyDescent="0.15">
      <c r="A414" s="24" t="s">
        <v>1748</v>
      </c>
      <c r="B414" s="24" t="s">
        <v>1749</v>
      </c>
      <c r="C414" s="24" t="s">
        <v>1862</v>
      </c>
      <c r="D414" s="24" t="s">
        <v>461</v>
      </c>
      <c r="E414" s="24" t="s">
        <v>2228</v>
      </c>
      <c r="F414" s="56">
        <v>2.0101895299999999</v>
      </c>
      <c r="G414" s="138">
        <v>0.36511349999999998</v>
      </c>
      <c r="H414" s="60">
        <f t="shared" si="12"/>
        <v>4.5056565424176318</v>
      </c>
      <c r="I414" s="66">
        <f t="shared" si="13"/>
        <v>1.0795560060007996E-4</v>
      </c>
      <c r="J414" s="138">
        <v>23.433689129999998</v>
      </c>
      <c r="K414" s="89">
        <v>24.982666666699998</v>
      </c>
    </row>
    <row r="415" spans="1:11" x14ac:dyDescent="0.15">
      <c r="A415" s="24" t="s">
        <v>148</v>
      </c>
      <c r="B415" s="24" t="s">
        <v>149</v>
      </c>
      <c r="C415" s="24" t="s">
        <v>1861</v>
      </c>
      <c r="D415" s="24" t="s">
        <v>461</v>
      </c>
      <c r="E415" s="24" t="s">
        <v>2228</v>
      </c>
      <c r="F415" s="56">
        <v>2.0076462300000002</v>
      </c>
      <c r="G415" s="138">
        <v>6.0796579800000004</v>
      </c>
      <c r="H415" s="60">
        <f t="shared" si="12"/>
        <v>-0.66977645179967837</v>
      </c>
      <c r="I415" s="66">
        <f t="shared" si="13"/>
        <v>1.0781901473346958E-4</v>
      </c>
      <c r="J415" s="138">
        <v>310.88606239000001</v>
      </c>
      <c r="K415" s="89">
        <v>11.297380952399999</v>
      </c>
    </row>
    <row r="416" spans="1:11" x14ac:dyDescent="0.15">
      <c r="A416" s="24" t="s">
        <v>1049</v>
      </c>
      <c r="B416" s="24" t="s">
        <v>130</v>
      </c>
      <c r="C416" s="24" t="s">
        <v>1056</v>
      </c>
      <c r="D416" s="24" t="s">
        <v>461</v>
      </c>
      <c r="E416" s="24" t="s">
        <v>2228</v>
      </c>
      <c r="F416" s="56">
        <v>1.958990985</v>
      </c>
      <c r="G416" s="138">
        <v>2.6829915189999998</v>
      </c>
      <c r="H416" s="60">
        <f t="shared" si="12"/>
        <v>-0.26984823801077396</v>
      </c>
      <c r="I416" s="66">
        <f t="shared" si="13"/>
        <v>1.0520602420798462E-4</v>
      </c>
      <c r="J416" s="138">
        <v>19.37</v>
      </c>
      <c r="K416" s="89">
        <v>73.254904761899994</v>
      </c>
    </row>
    <row r="417" spans="1:11" x14ac:dyDescent="0.15">
      <c r="A417" s="24" t="s">
        <v>2009</v>
      </c>
      <c r="B417" s="24" t="s">
        <v>659</v>
      </c>
      <c r="C417" s="24" t="s">
        <v>1430</v>
      </c>
      <c r="D417" s="24" t="s">
        <v>461</v>
      </c>
      <c r="E417" s="24" t="s">
        <v>2228</v>
      </c>
      <c r="F417" s="56">
        <v>1.9486398500000002</v>
      </c>
      <c r="G417" s="138">
        <v>1.52422137</v>
      </c>
      <c r="H417" s="60">
        <f t="shared" si="12"/>
        <v>0.27844936985760804</v>
      </c>
      <c r="I417" s="66">
        <f t="shared" si="13"/>
        <v>1.0465012488648259E-4</v>
      </c>
      <c r="J417" s="138">
        <v>16.702071650000001</v>
      </c>
      <c r="K417" s="89">
        <v>54.876047618999998</v>
      </c>
    </row>
    <row r="418" spans="1:11" x14ac:dyDescent="0.15">
      <c r="A418" s="24" t="s">
        <v>260</v>
      </c>
      <c r="B418" s="24" t="s">
        <v>37</v>
      </c>
      <c r="C418" s="24" t="s">
        <v>1881</v>
      </c>
      <c r="D418" s="24" t="s">
        <v>1728</v>
      </c>
      <c r="E418" s="24" t="s">
        <v>2228</v>
      </c>
      <c r="F418" s="56">
        <v>1.90765403</v>
      </c>
      <c r="G418" s="138">
        <v>1.6779219599999999</v>
      </c>
      <c r="H418" s="60">
        <f t="shared" si="12"/>
        <v>0.13691463338378385</v>
      </c>
      <c r="I418" s="66">
        <f t="shared" si="13"/>
        <v>1.024490146189414E-4</v>
      </c>
      <c r="J418" s="138">
        <v>60.159726880000001</v>
      </c>
      <c r="K418" s="89">
        <v>83.310857142900005</v>
      </c>
    </row>
    <row r="419" spans="1:11" x14ac:dyDescent="0.15">
      <c r="A419" s="24" t="s">
        <v>272</v>
      </c>
      <c r="B419" s="24" t="s">
        <v>421</v>
      </c>
      <c r="C419" s="24" t="s">
        <v>1881</v>
      </c>
      <c r="D419" s="24" t="s">
        <v>462</v>
      </c>
      <c r="E419" s="24" t="s">
        <v>2228</v>
      </c>
      <c r="F419" s="56">
        <v>1.8966425200000001</v>
      </c>
      <c r="G419" s="138">
        <v>0.82679601999999996</v>
      </c>
      <c r="H419" s="60">
        <f t="shared" si="12"/>
        <v>1.2939666787462283</v>
      </c>
      <c r="I419" s="66">
        <f t="shared" si="13"/>
        <v>1.0185765039292051E-4</v>
      </c>
      <c r="J419" s="138">
        <v>128.14477031298603</v>
      </c>
      <c r="K419" s="89">
        <v>42.8884761905</v>
      </c>
    </row>
    <row r="420" spans="1:11" x14ac:dyDescent="0.15">
      <c r="A420" s="24" t="s">
        <v>1133</v>
      </c>
      <c r="B420" s="24" t="s">
        <v>99</v>
      </c>
      <c r="C420" s="24" t="s">
        <v>1867</v>
      </c>
      <c r="D420" s="24" t="s">
        <v>462</v>
      </c>
      <c r="E420" s="24" t="s">
        <v>2228</v>
      </c>
      <c r="F420" s="56">
        <v>1.8938575600000001</v>
      </c>
      <c r="G420" s="138">
        <v>4.5100957499999996</v>
      </c>
      <c r="H420" s="60">
        <f t="shared" si="12"/>
        <v>-0.58008484409671346</v>
      </c>
      <c r="I420" s="66">
        <f t="shared" si="13"/>
        <v>1.0170808637173729E-4</v>
      </c>
      <c r="J420" s="138">
        <v>221.19625920000001</v>
      </c>
      <c r="K420" s="89">
        <v>40.743857142899998</v>
      </c>
    </row>
    <row r="421" spans="1:11" x14ac:dyDescent="0.15">
      <c r="A421" s="24" t="s">
        <v>2124</v>
      </c>
      <c r="B421" s="24" t="s">
        <v>1198</v>
      </c>
      <c r="C421" s="24" t="s">
        <v>1863</v>
      </c>
      <c r="D421" s="24" t="s">
        <v>462</v>
      </c>
      <c r="E421" s="24" t="s">
        <v>463</v>
      </c>
      <c r="F421" s="56">
        <v>1.8880170000000001</v>
      </c>
      <c r="G421" s="138">
        <v>0.71777500000000005</v>
      </c>
      <c r="H421" s="60">
        <f t="shared" si="12"/>
        <v>1.6303744209536415</v>
      </c>
      <c r="I421" s="66">
        <f t="shared" si="13"/>
        <v>1.0139442382736974E-4</v>
      </c>
      <c r="J421" s="138">
        <v>10.242195000000001</v>
      </c>
      <c r="K421" s="89">
        <v>24.509190476200001</v>
      </c>
    </row>
    <row r="422" spans="1:11" x14ac:dyDescent="0.15">
      <c r="A422" s="24" t="s">
        <v>289</v>
      </c>
      <c r="B422" s="24" t="s">
        <v>197</v>
      </c>
      <c r="C422" s="24" t="s">
        <v>1881</v>
      </c>
      <c r="D422" s="24" t="s">
        <v>462</v>
      </c>
      <c r="E422" s="24" t="s">
        <v>463</v>
      </c>
      <c r="F422" s="56">
        <v>1.8832601200000001</v>
      </c>
      <c r="G422" s="138">
        <v>2.3541609999999999</v>
      </c>
      <c r="H422" s="60">
        <f t="shared" si="12"/>
        <v>-0.20002917387553354</v>
      </c>
      <c r="I422" s="66">
        <f t="shared" si="13"/>
        <v>1.0113895943969953E-4</v>
      </c>
      <c r="J422" s="138">
        <v>438.12896047000004</v>
      </c>
      <c r="K422" s="89">
        <v>14.9202380952</v>
      </c>
    </row>
    <row r="423" spans="1:11" x14ac:dyDescent="0.15">
      <c r="A423" s="24" t="s">
        <v>975</v>
      </c>
      <c r="B423" s="24" t="s">
        <v>976</v>
      </c>
      <c r="C423" s="24" t="s">
        <v>1862</v>
      </c>
      <c r="D423" s="24" t="s">
        <v>461</v>
      </c>
      <c r="E423" s="24" t="s">
        <v>2228</v>
      </c>
      <c r="F423" s="56">
        <v>1.8815433929999998</v>
      </c>
      <c r="G423" s="138">
        <v>0.90012014399999996</v>
      </c>
      <c r="H423" s="60">
        <f t="shared" si="12"/>
        <v>1.0903247255846327</v>
      </c>
      <c r="I423" s="66">
        <f t="shared" si="13"/>
        <v>1.010467640065896E-4</v>
      </c>
      <c r="J423" s="138">
        <v>85.417752280000002</v>
      </c>
      <c r="K423" s="89">
        <v>21.4596190476</v>
      </c>
    </row>
    <row r="424" spans="1:11" x14ac:dyDescent="0.15">
      <c r="A424" s="24" t="s">
        <v>1955</v>
      </c>
      <c r="B424" s="24" t="s">
        <v>1353</v>
      </c>
      <c r="C424" s="24" t="s">
        <v>1867</v>
      </c>
      <c r="D424" s="24" t="s">
        <v>462</v>
      </c>
      <c r="E424" s="24" t="s">
        <v>463</v>
      </c>
      <c r="F424" s="56">
        <v>1.8801607709999999</v>
      </c>
      <c r="G424" s="138">
        <v>5.8858620410000002</v>
      </c>
      <c r="H424" s="60">
        <f t="shared" si="12"/>
        <v>-0.68056322796846203</v>
      </c>
      <c r="I424" s="66">
        <f t="shared" si="13"/>
        <v>1.0097251141190373E-4</v>
      </c>
      <c r="J424" s="138">
        <v>11.189</v>
      </c>
      <c r="K424" s="89">
        <v>28.54</v>
      </c>
    </row>
    <row r="425" spans="1:11" x14ac:dyDescent="0.15">
      <c r="A425" s="24" t="s">
        <v>1919</v>
      </c>
      <c r="B425" s="24" t="s">
        <v>191</v>
      </c>
      <c r="C425" s="24" t="s">
        <v>2116</v>
      </c>
      <c r="D425" s="24" t="s">
        <v>462</v>
      </c>
      <c r="E425" s="24" t="s">
        <v>463</v>
      </c>
      <c r="F425" s="56">
        <v>1.8746037099999999</v>
      </c>
      <c r="G425" s="138">
        <v>4.9640577600000002</v>
      </c>
      <c r="H425" s="60">
        <f t="shared" si="12"/>
        <v>-0.62236464589404783</v>
      </c>
      <c r="I425" s="66">
        <f t="shared" si="13"/>
        <v>1.0067407395171744E-4</v>
      </c>
      <c r="J425" s="138">
        <v>415.4490665705294</v>
      </c>
      <c r="K425" s="89">
        <v>21.002333333300001</v>
      </c>
    </row>
    <row r="426" spans="1:11" x14ac:dyDescent="0.15">
      <c r="A426" s="24" t="s">
        <v>562</v>
      </c>
      <c r="B426" s="24" t="s">
        <v>968</v>
      </c>
      <c r="C426" s="24" t="s">
        <v>1862</v>
      </c>
      <c r="D426" s="24" t="s">
        <v>461</v>
      </c>
      <c r="E426" s="24" t="s">
        <v>2228</v>
      </c>
      <c r="F426" s="56">
        <v>1.8543992499999999</v>
      </c>
      <c r="G426" s="138">
        <v>4.5056999999999996E-3</v>
      </c>
      <c r="H426" s="60">
        <f t="shared" si="12"/>
        <v>410.56740351110818</v>
      </c>
      <c r="I426" s="66">
        <f t="shared" si="13"/>
        <v>9.9589009791573149E-5</v>
      </c>
      <c r="J426" s="138">
        <v>24.98276628</v>
      </c>
      <c r="K426" s="89">
        <v>36.393619047599998</v>
      </c>
    </row>
    <row r="427" spans="1:11" x14ac:dyDescent="0.15">
      <c r="A427" s="24" t="s">
        <v>2045</v>
      </c>
      <c r="B427" s="24" t="s">
        <v>2048</v>
      </c>
      <c r="C427" s="24" t="s">
        <v>1867</v>
      </c>
      <c r="D427" s="24" t="s">
        <v>462</v>
      </c>
      <c r="E427" s="24" t="s">
        <v>463</v>
      </c>
      <c r="F427" s="56">
        <v>1.845701531</v>
      </c>
      <c r="G427" s="138">
        <v>1.6987191610000001</v>
      </c>
      <c r="H427" s="60">
        <f t="shared" si="12"/>
        <v>8.6525408893059375E-2</v>
      </c>
      <c r="I427" s="66">
        <f t="shared" si="13"/>
        <v>9.9121905837203371E-5</v>
      </c>
      <c r="J427" s="138">
        <v>211.72811519999999</v>
      </c>
      <c r="K427" s="89">
        <v>59.964285714299997</v>
      </c>
    </row>
    <row r="428" spans="1:11" x14ac:dyDescent="0.15">
      <c r="A428" s="24" t="s">
        <v>124</v>
      </c>
      <c r="B428" s="24" t="s">
        <v>125</v>
      </c>
      <c r="C428" s="24" t="s">
        <v>1868</v>
      </c>
      <c r="D428" s="24" t="s">
        <v>461</v>
      </c>
      <c r="E428" s="24" t="s">
        <v>463</v>
      </c>
      <c r="F428" s="56">
        <v>1.838832483</v>
      </c>
      <c r="G428" s="138">
        <v>0.29214271500000005</v>
      </c>
      <c r="H428" s="60">
        <f t="shared" si="12"/>
        <v>5.2942951803538882</v>
      </c>
      <c r="I428" s="66">
        <f t="shared" si="13"/>
        <v>9.8753009177796945E-5</v>
      </c>
      <c r="J428" s="138">
        <v>65.250667000000007</v>
      </c>
      <c r="K428" s="89">
        <v>85.244857142900003</v>
      </c>
    </row>
    <row r="429" spans="1:11" x14ac:dyDescent="0.15">
      <c r="A429" s="24" t="s">
        <v>403</v>
      </c>
      <c r="B429" s="24" t="s">
        <v>1218</v>
      </c>
      <c r="C429" s="24" t="s">
        <v>1430</v>
      </c>
      <c r="D429" s="24" t="s">
        <v>461</v>
      </c>
      <c r="E429" s="24" t="s">
        <v>2228</v>
      </c>
      <c r="F429" s="56">
        <v>1.8364519500000001</v>
      </c>
      <c r="G429" s="138">
        <v>4.6950683499999997</v>
      </c>
      <c r="H429" s="60">
        <f t="shared" si="12"/>
        <v>-0.60885511922313118</v>
      </c>
      <c r="I429" s="66">
        <f t="shared" si="13"/>
        <v>9.8625164581092026E-5</v>
      </c>
      <c r="J429" s="138">
        <v>85.51</v>
      </c>
      <c r="K429" s="89">
        <v>73.6047619048</v>
      </c>
    </row>
    <row r="430" spans="1:11" x14ac:dyDescent="0.15">
      <c r="A430" s="24" t="s">
        <v>1891</v>
      </c>
      <c r="B430" s="24" t="s">
        <v>1892</v>
      </c>
      <c r="C430" s="24" t="s">
        <v>1430</v>
      </c>
      <c r="D430" s="24" t="s">
        <v>461</v>
      </c>
      <c r="E430" s="24" t="s">
        <v>2228</v>
      </c>
      <c r="F430" s="56">
        <v>1.8192961599999999</v>
      </c>
      <c r="G430" s="138">
        <v>2.3269170040000002</v>
      </c>
      <c r="H430" s="60">
        <f t="shared" si="12"/>
        <v>-0.21815167585581852</v>
      </c>
      <c r="I430" s="66">
        <f t="shared" si="13"/>
        <v>9.7703826774094861E-5</v>
      </c>
      <c r="J430" s="138">
        <v>16.194266955899998</v>
      </c>
      <c r="K430" s="89">
        <v>64.841809523799995</v>
      </c>
    </row>
    <row r="431" spans="1:11" x14ac:dyDescent="0.15">
      <c r="A431" s="24" t="s">
        <v>775</v>
      </c>
      <c r="B431" s="24" t="s">
        <v>776</v>
      </c>
      <c r="C431" s="24" t="s">
        <v>1864</v>
      </c>
      <c r="D431" s="24" t="s">
        <v>461</v>
      </c>
      <c r="E431" s="24" t="s">
        <v>2228</v>
      </c>
      <c r="F431" s="56">
        <v>1.8158394600000001</v>
      </c>
      <c r="G431" s="138">
        <v>1.19345218</v>
      </c>
      <c r="H431" s="60">
        <f t="shared" si="12"/>
        <v>0.52150164910671171</v>
      </c>
      <c r="I431" s="66">
        <f t="shared" si="13"/>
        <v>9.7518187500272616E-5</v>
      </c>
      <c r="J431" s="138">
        <v>69.581801141399993</v>
      </c>
      <c r="K431" s="89">
        <v>57.467428571399999</v>
      </c>
    </row>
    <row r="432" spans="1:11" x14ac:dyDescent="0.15">
      <c r="A432" s="24" t="s">
        <v>1675</v>
      </c>
      <c r="B432" s="24" t="s">
        <v>1676</v>
      </c>
      <c r="C432" s="24" t="s">
        <v>2116</v>
      </c>
      <c r="D432" s="24" t="s">
        <v>461</v>
      </c>
      <c r="E432" s="24" t="s">
        <v>2228</v>
      </c>
      <c r="F432" s="56">
        <v>1.8019669904425901</v>
      </c>
      <c r="G432" s="138">
        <v>2.1122223759773101E-2</v>
      </c>
      <c r="H432" s="60">
        <f t="shared" si="12"/>
        <v>84.31142416332149</v>
      </c>
      <c r="I432" s="66">
        <f t="shared" si="13"/>
        <v>9.6773177758391939E-5</v>
      </c>
      <c r="J432" s="138">
        <v>15.97275</v>
      </c>
      <c r="K432" s="89">
        <v>27.556238095200001</v>
      </c>
    </row>
    <row r="433" spans="1:11" x14ac:dyDescent="0.15">
      <c r="A433" s="24" t="s">
        <v>1230</v>
      </c>
      <c r="B433" s="24" t="s">
        <v>1231</v>
      </c>
      <c r="C433" s="24" t="s">
        <v>1862</v>
      </c>
      <c r="D433" s="24" t="s">
        <v>461</v>
      </c>
      <c r="E433" s="24" t="s">
        <v>2228</v>
      </c>
      <c r="F433" s="56">
        <v>1.7897736000000002</v>
      </c>
      <c r="G433" s="138">
        <v>2.4892594799999999</v>
      </c>
      <c r="H433" s="60">
        <f t="shared" si="12"/>
        <v>-0.28100159329311858</v>
      </c>
      <c r="I433" s="66">
        <f t="shared" si="13"/>
        <v>9.6118341600439684E-5</v>
      </c>
      <c r="J433" s="138">
        <v>368.39396348000002</v>
      </c>
      <c r="K433" s="89">
        <v>22.9956666667</v>
      </c>
    </row>
    <row r="434" spans="1:11" x14ac:dyDescent="0.15">
      <c r="A434" s="24" t="s">
        <v>1407</v>
      </c>
      <c r="B434" s="24" t="s">
        <v>983</v>
      </c>
      <c r="C434" s="24" t="s">
        <v>1868</v>
      </c>
      <c r="D434" s="24" t="s">
        <v>461</v>
      </c>
      <c r="E434" s="24" t="s">
        <v>463</v>
      </c>
      <c r="F434" s="56">
        <v>1.772243038</v>
      </c>
      <c r="G434" s="138">
        <v>2.0732112300000001</v>
      </c>
      <c r="H434" s="60">
        <f t="shared" si="12"/>
        <v>-0.14517005679156003</v>
      </c>
      <c r="I434" s="66">
        <f t="shared" si="13"/>
        <v>9.5176876966720811E-5</v>
      </c>
      <c r="J434" s="138">
        <v>139.510288</v>
      </c>
      <c r="K434" s="89">
        <v>76.122238095200004</v>
      </c>
    </row>
    <row r="435" spans="1:11" x14ac:dyDescent="0.15">
      <c r="A435" s="24" t="s">
        <v>46</v>
      </c>
      <c r="B435" s="24" t="s">
        <v>1344</v>
      </c>
      <c r="C435" s="24" t="s">
        <v>1867</v>
      </c>
      <c r="D435" s="24" t="s">
        <v>462</v>
      </c>
      <c r="E435" s="24" t="s">
        <v>463</v>
      </c>
      <c r="F435" s="56">
        <v>1.768326995</v>
      </c>
      <c r="G435" s="138">
        <v>3.5989339039999999</v>
      </c>
      <c r="H435" s="60">
        <f t="shared" si="12"/>
        <v>-0.50865255040260382</v>
      </c>
      <c r="I435" s="66">
        <f t="shared" si="13"/>
        <v>9.4966569049118263E-5</v>
      </c>
      <c r="J435" s="138">
        <v>67.465999999999994</v>
      </c>
      <c r="K435" s="89">
        <v>34.414809523800002</v>
      </c>
    </row>
    <row r="436" spans="1:11" x14ac:dyDescent="0.15">
      <c r="A436" s="24" t="s">
        <v>365</v>
      </c>
      <c r="B436" s="24" t="s">
        <v>366</v>
      </c>
      <c r="C436" s="24" t="s">
        <v>1430</v>
      </c>
      <c r="D436" s="24" t="s">
        <v>461</v>
      </c>
      <c r="E436" s="24" t="s">
        <v>2228</v>
      </c>
      <c r="F436" s="56">
        <v>1.7552888119999999</v>
      </c>
      <c r="G436" s="138">
        <v>3.3894442220000003</v>
      </c>
      <c r="H436" s="60">
        <f t="shared" si="12"/>
        <v>-0.48213078692758038</v>
      </c>
      <c r="I436" s="66">
        <f t="shared" si="13"/>
        <v>9.4266363991091345E-5</v>
      </c>
      <c r="J436" s="138">
        <v>117.8267414184</v>
      </c>
      <c r="K436" s="89">
        <v>32.461666666699998</v>
      </c>
    </row>
    <row r="437" spans="1:11" x14ac:dyDescent="0.15">
      <c r="A437" s="24" t="s">
        <v>85</v>
      </c>
      <c r="B437" s="24" t="s">
        <v>100</v>
      </c>
      <c r="C437" s="24" t="s">
        <v>1867</v>
      </c>
      <c r="D437" s="24" t="s">
        <v>1728</v>
      </c>
      <c r="E437" s="24" t="s">
        <v>463</v>
      </c>
      <c r="F437" s="56">
        <v>1.75429518</v>
      </c>
      <c r="G437" s="138">
        <v>1.4772747399999999</v>
      </c>
      <c r="H437" s="60">
        <f t="shared" si="12"/>
        <v>0.18752127312486233</v>
      </c>
      <c r="I437" s="66">
        <f t="shared" si="13"/>
        <v>9.4213001789301618E-5</v>
      </c>
      <c r="J437" s="138">
        <v>73.174999999999997</v>
      </c>
      <c r="K437" s="89">
        <v>47.5756190476</v>
      </c>
    </row>
    <row r="438" spans="1:11" x14ac:dyDescent="0.15">
      <c r="A438" s="24" t="s">
        <v>1153</v>
      </c>
      <c r="B438" s="24" t="s">
        <v>1302</v>
      </c>
      <c r="C438" s="24" t="s">
        <v>1868</v>
      </c>
      <c r="D438" s="24" t="s">
        <v>461</v>
      </c>
      <c r="E438" s="24" t="s">
        <v>463</v>
      </c>
      <c r="F438" s="56">
        <v>1.74695764</v>
      </c>
      <c r="G438" s="138">
        <v>2.7653426850000002</v>
      </c>
      <c r="H438" s="60">
        <f t="shared" si="12"/>
        <v>-0.36826721350811542</v>
      </c>
      <c r="I438" s="66">
        <f t="shared" si="13"/>
        <v>9.3818945146479922E-5</v>
      </c>
      <c r="J438" s="138">
        <v>36.130538999999999</v>
      </c>
      <c r="K438" s="89">
        <v>28.526142857100002</v>
      </c>
    </row>
    <row r="439" spans="1:11" x14ac:dyDescent="0.15">
      <c r="A439" s="24" t="s">
        <v>1234</v>
      </c>
      <c r="B439" s="24" t="s">
        <v>1235</v>
      </c>
      <c r="C439" s="24" t="s">
        <v>1862</v>
      </c>
      <c r="D439" s="24" t="s">
        <v>461</v>
      </c>
      <c r="E439" s="24" t="s">
        <v>2228</v>
      </c>
      <c r="F439" s="56">
        <v>1.7441706100000001</v>
      </c>
      <c r="G439" s="138">
        <v>0.30403732999999999</v>
      </c>
      <c r="H439" s="60">
        <f t="shared" si="12"/>
        <v>4.7366988783910191</v>
      </c>
      <c r="I439" s="66">
        <f t="shared" si="13"/>
        <v>9.3669269957623273E-5</v>
      </c>
      <c r="J439" s="138">
        <v>31.230874270000001</v>
      </c>
      <c r="K439" s="89">
        <v>19.796047618999999</v>
      </c>
    </row>
    <row r="440" spans="1:11" x14ac:dyDescent="0.15">
      <c r="A440" s="24" t="s">
        <v>1376</v>
      </c>
      <c r="B440" s="24" t="s">
        <v>1368</v>
      </c>
      <c r="C440" s="24" t="s">
        <v>1865</v>
      </c>
      <c r="D440" s="24" t="s">
        <v>461</v>
      </c>
      <c r="E440" s="24" t="s">
        <v>2228</v>
      </c>
      <c r="F440" s="56">
        <v>1.7420901899999999</v>
      </c>
      <c r="G440" s="138">
        <v>0.30563217999999998</v>
      </c>
      <c r="H440" s="60">
        <f t="shared" si="12"/>
        <v>4.6999566930419432</v>
      </c>
      <c r="I440" s="66">
        <f t="shared" si="13"/>
        <v>9.3557542686513443E-5</v>
      </c>
      <c r="J440" s="138">
        <v>6.8533907654836463</v>
      </c>
      <c r="K440" s="89">
        <v>29.512190476200001</v>
      </c>
    </row>
    <row r="441" spans="1:11" x14ac:dyDescent="0.15">
      <c r="A441" s="24" t="s">
        <v>581</v>
      </c>
      <c r="B441" s="24" t="s">
        <v>815</v>
      </c>
      <c r="C441" s="24" t="s">
        <v>1868</v>
      </c>
      <c r="D441" s="24" t="s">
        <v>461</v>
      </c>
      <c r="E441" s="24" t="s">
        <v>463</v>
      </c>
      <c r="F441" s="56">
        <v>1.7330019099999998</v>
      </c>
      <c r="G441" s="138">
        <v>0.19249711</v>
      </c>
      <c r="H441" s="60">
        <f t="shared" si="12"/>
        <v>8.0027424827312981</v>
      </c>
      <c r="I441" s="66">
        <f t="shared" si="13"/>
        <v>9.3069463969964905E-5</v>
      </c>
      <c r="J441" s="138">
        <v>19.732980000000001</v>
      </c>
      <c r="K441" s="89">
        <v>31.264666666699998</v>
      </c>
    </row>
    <row r="442" spans="1:11" x14ac:dyDescent="0.15">
      <c r="A442" s="24" t="s">
        <v>684</v>
      </c>
      <c r="B442" s="24" t="s">
        <v>685</v>
      </c>
      <c r="C442" s="24" t="s">
        <v>1881</v>
      </c>
      <c r="D442" s="24" t="s">
        <v>461</v>
      </c>
      <c r="E442" s="24" t="s">
        <v>2228</v>
      </c>
      <c r="F442" s="56">
        <v>1.7238000200000001</v>
      </c>
      <c r="G442" s="138">
        <v>2.3073939599999997</v>
      </c>
      <c r="H442" s="60">
        <f t="shared" si="12"/>
        <v>-0.25292340628299115</v>
      </c>
      <c r="I442" s="66">
        <f t="shared" si="13"/>
        <v>9.2575283920382295E-5</v>
      </c>
      <c r="J442" s="138">
        <v>44.404498853792006</v>
      </c>
      <c r="K442" s="89">
        <v>61.4232857143</v>
      </c>
    </row>
    <row r="443" spans="1:11" x14ac:dyDescent="0.15">
      <c r="A443" s="24" t="s">
        <v>2014</v>
      </c>
      <c r="B443" s="24" t="s">
        <v>488</v>
      </c>
      <c r="C443" s="24" t="s">
        <v>1430</v>
      </c>
      <c r="D443" s="24" t="s">
        <v>461</v>
      </c>
      <c r="E443" s="24" t="s">
        <v>2228</v>
      </c>
      <c r="F443" s="56">
        <v>1.72004511</v>
      </c>
      <c r="G443" s="138">
        <v>2.5568867599999998</v>
      </c>
      <c r="H443" s="60">
        <f t="shared" si="12"/>
        <v>-0.32728928910406652</v>
      </c>
      <c r="I443" s="66">
        <f t="shared" si="13"/>
        <v>9.2373629520038641E-5</v>
      </c>
      <c r="J443" s="138">
        <v>30.0653288</v>
      </c>
      <c r="K443" s="89">
        <v>13.7791428571</v>
      </c>
    </row>
    <row r="444" spans="1:11" x14ac:dyDescent="0.15">
      <c r="A444" s="24" t="s">
        <v>1071</v>
      </c>
      <c r="B444" s="24" t="s">
        <v>1323</v>
      </c>
      <c r="C444" s="24" t="s">
        <v>1430</v>
      </c>
      <c r="D444" s="24" t="s">
        <v>461</v>
      </c>
      <c r="E444" s="24" t="s">
        <v>2228</v>
      </c>
      <c r="F444" s="56">
        <v>1.71417372</v>
      </c>
      <c r="G444" s="138">
        <v>3.4197110400000001</v>
      </c>
      <c r="H444" s="60">
        <f t="shared" si="12"/>
        <v>-0.49873726173074551</v>
      </c>
      <c r="I444" s="66">
        <f t="shared" si="13"/>
        <v>9.2058311275491174E-5</v>
      </c>
      <c r="J444" s="138">
        <v>31.097177719999998</v>
      </c>
      <c r="K444" s="89">
        <v>30.7982857143</v>
      </c>
    </row>
    <row r="445" spans="1:11" x14ac:dyDescent="0.15">
      <c r="A445" s="24" t="s">
        <v>152</v>
      </c>
      <c r="B445" s="24" t="s">
        <v>153</v>
      </c>
      <c r="C445" s="24" t="s">
        <v>1861</v>
      </c>
      <c r="D445" s="24" t="s">
        <v>461</v>
      </c>
      <c r="E445" s="24" t="s">
        <v>2228</v>
      </c>
      <c r="F445" s="56">
        <v>1.6864938999999999</v>
      </c>
      <c r="G445" s="138">
        <v>7.59408086</v>
      </c>
      <c r="H445" s="60">
        <f t="shared" si="12"/>
        <v>-0.77791994434992096</v>
      </c>
      <c r="I445" s="66">
        <f t="shared" si="13"/>
        <v>9.0571788961049443E-5</v>
      </c>
      <c r="J445" s="138">
        <v>60.363807420000001</v>
      </c>
      <c r="K445" s="89">
        <v>28.961619047599999</v>
      </c>
    </row>
    <row r="446" spans="1:11" x14ac:dyDescent="0.15">
      <c r="A446" s="24" t="s">
        <v>1112</v>
      </c>
      <c r="B446" s="24" t="s">
        <v>809</v>
      </c>
      <c r="C446" s="24" t="s">
        <v>1864</v>
      </c>
      <c r="D446" s="24" t="s">
        <v>461</v>
      </c>
      <c r="E446" s="24" t="s">
        <v>2228</v>
      </c>
      <c r="F446" s="56">
        <v>1.686445</v>
      </c>
      <c r="G446" s="138">
        <v>1.5471013999999998</v>
      </c>
      <c r="H446" s="60">
        <f t="shared" si="12"/>
        <v>9.0067528863977619E-2</v>
      </c>
      <c r="I446" s="66">
        <f t="shared" si="13"/>
        <v>9.0569162826154923E-5</v>
      </c>
      <c r="J446" s="138">
        <v>38.558633690000001</v>
      </c>
      <c r="K446" s="89">
        <v>39.514380952400003</v>
      </c>
    </row>
    <row r="447" spans="1:11" x14ac:dyDescent="0.15">
      <c r="A447" s="24" t="s">
        <v>804</v>
      </c>
      <c r="B447" s="24" t="s">
        <v>193</v>
      </c>
      <c r="C447" s="24" t="s">
        <v>2116</v>
      </c>
      <c r="D447" s="24" t="s">
        <v>462</v>
      </c>
      <c r="E447" s="24" t="s">
        <v>463</v>
      </c>
      <c r="F447" s="56">
        <v>1.6861125479999999</v>
      </c>
      <c r="G447" s="138">
        <v>0.45243364600000002</v>
      </c>
      <c r="H447" s="60">
        <f t="shared" si="12"/>
        <v>2.7267620631379828</v>
      </c>
      <c r="I447" s="66">
        <f t="shared" si="13"/>
        <v>9.0551308760757068E-5</v>
      </c>
      <c r="J447" s="138">
        <v>1025.064748684928</v>
      </c>
      <c r="K447" s="89">
        <v>23.386142857100001</v>
      </c>
    </row>
    <row r="448" spans="1:11" x14ac:dyDescent="0.15">
      <c r="A448" s="24" t="s">
        <v>200</v>
      </c>
      <c r="B448" s="24" t="s">
        <v>98</v>
      </c>
      <c r="C448" s="24" t="s">
        <v>1867</v>
      </c>
      <c r="D448" s="24" t="s">
        <v>462</v>
      </c>
      <c r="E448" s="24" t="s">
        <v>463</v>
      </c>
      <c r="F448" s="56">
        <v>1.6722061399999999</v>
      </c>
      <c r="G448" s="138">
        <v>1.77388989</v>
      </c>
      <c r="H448" s="60">
        <f t="shared" si="12"/>
        <v>-5.7322469998405623E-2</v>
      </c>
      <c r="I448" s="66">
        <f t="shared" si="13"/>
        <v>8.9804476382304802E-5</v>
      </c>
      <c r="J448" s="138">
        <v>99.479049599999996</v>
      </c>
      <c r="K448" s="89">
        <v>50.929952381</v>
      </c>
    </row>
    <row r="449" spans="1:11" x14ac:dyDescent="0.15">
      <c r="A449" s="24" t="s">
        <v>1081</v>
      </c>
      <c r="B449" s="24" t="s">
        <v>227</v>
      </c>
      <c r="C449" s="24" t="s">
        <v>1430</v>
      </c>
      <c r="D449" s="24" t="s">
        <v>461</v>
      </c>
      <c r="E449" s="24" t="s">
        <v>2228</v>
      </c>
      <c r="F449" s="56">
        <v>1.6704602399999999</v>
      </c>
      <c r="G449" s="138">
        <v>1.4445862</v>
      </c>
      <c r="H449" s="60">
        <f t="shared" si="12"/>
        <v>0.15635899055383473</v>
      </c>
      <c r="I449" s="66">
        <f t="shared" si="13"/>
        <v>8.971071423685791E-5</v>
      </c>
      <c r="J449" s="138">
        <v>8.7809982699999996</v>
      </c>
      <c r="K449" s="89">
        <v>21.677904761899999</v>
      </c>
    </row>
    <row r="450" spans="1:11" x14ac:dyDescent="0.15">
      <c r="A450" s="24" t="s">
        <v>692</v>
      </c>
      <c r="B450" s="24" t="s">
        <v>694</v>
      </c>
      <c r="C450" s="24" t="s">
        <v>1881</v>
      </c>
      <c r="D450" s="24" t="s">
        <v>461</v>
      </c>
      <c r="E450" s="24" t="s">
        <v>2228</v>
      </c>
      <c r="F450" s="56">
        <v>1.6395168100000002</v>
      </c>
      <c r="G450" s="138">
        <v>2.1035622799999998</v>
      </c>
      <c r="H450" s="60">
        <f t="shared" si="12"/>
        <v>-0.22059982459849004</v>
      </c>
      <c r="I450" s="66">
        <f t="shared" si="13"/>
        <v>8.8048922390654967E-5</v>
      </c>
      <c r="J450" s="138">
        <v>70.137611711104</v>
      </c>
      <c r="K450" s="89">
        <v>86.377904761899998</v>
      </c>
    </row>
    <row r="451" spans="1:11" x14ac:dyDescent="0.15">
      <c r="A451" s="24" t="s">
        <v>1033</v>
      </c>
      <c r="B451" s="24" t="s">
        <v>438</v>
      </c>
      <c r="C451" s="24" t="s">
        <v>1861</v>
      </c>
      <c r="D451" s="24" t="s">
        <v>461</v>
      </c>
      <c r="E451" s="24" t="s">
        <v>2228</v>
      </c>
      <c r="F451" s="56">
        <v>1.6384675399999999</v>
      </c>
      <c r="G451" s="138">
        <v>2.1817119999999999E-2</v>
      </c>
      <c r="H451" s="60">
        <f t="shared" si="12"/>
        <v>74.100083787410995</v>
      </c>
      <c r="I451" s="66">
        <f t="shared" si="13"/>
        <v>8.7992572195137999E-5</v>
      </c>
      <c r="J451" s="138">
        <v>19.69477384</v>
      </c>
      <c r="K451" s="89">
        <v>20.3500952381</v>
      </c>
    </row>
    <row r="452" spans="1:11" x14ac:dyDescent="0.15">
      <c r="A452" s="24" t="s">
        <v>2128</v>
      </c>
      <c r="B452" s="24" t="s">
        <v>1371</v>
      </c>
      <c r="C452" s="24" t="s">
        <v>1862</v>
      </c>
      <c r="D452" s="24" t="s">
        <v>462</v>
      </c>
      <c r="E452" s="24" t="s">
        <v>463</v>
      </c>
      <c r="F452" s="56">
        <v>1.63791171</v>
      </c>
      <c r="G452" s="138">
        <v>0.13897467999999999</v>
      </c>
      <c r="H452" s="60">
        <f t="shared" si="12"/>
        <v>10.785684341924732</v>
      </c>
      <c r="I452" s="66">
        <f t="shared" si="13"/>
        <v>8.7962721795170233E-5</v>
      </c>
      <c r="J452" s="138">
        <v>32.525423379999999</v>
      </c>
      <c r="K452" s="89">
        <v>15.6251428571</v>
      </c>
    </row>
    <row r="453" spans="1:11" x14ac:dyDescent="0.15">
      <c r="A453" s="24" t="s">
        <v>399</v>
      </c>
      <c r="B453" s="24" t="s">
        <v>170</v>
      </c>
      <c r="C453" s="24" t="s">
        <v>1869</v>
      </c>
      <c r="D453" s="24" t="s">
        <v>462</v>
      </c>
      <c r="E453" s="24" t="s">
        <v>463</v>
      </c>
      <c r="F453" s="56">
        <v>1.6298524950000002</v>
      </c>
      <c r="G453" s="138">
        <v>3.2428345000000004E-2</v>
      </c>
      <c r="H453" s="60">
        <f t="shared" si="12"/>
        <v>49.26011950347759</v>
      </c>
      <c r="I453" s="66">
        <f t="shared" si="13"/>
        <v>8.7529908180978251E-5</v>
      </c>
      <c r="J453" s="138">
        <v>17.775007110000001</v>
      </c>
      <c r="K453" s="89">
        <v>64.769904761899994</v>
      </c>
    </row>
    <row r="454" spans="1:11" x14ac:dyDescent="0.15">
      <c r="A454" s="24" t="s">
        <v>1895</v>
      </c>
      <c r="B454" s="24" t="s">
        <v>1896</v>
      </c>
      <c r="C454" s="24" t="s">
        <v>1866</v>
      </c>
      <c r="D454" s="24" t="s">
        <v>461</v>
      </c>
      <c r="E454" s="24" t="s">
        <v>463</v>
      </c>
      <c r="F454" s="56">
        <v>1.6284427399999999</v>
      </c>
      <c r="G454" s="138">
        <v>3.8606322799999999</v>
      </c>
      <c r="H454" s="60">
        <f t="shared" si="12"/>
        <v>-0.57819273582823594</v>
      </c>
      <c r="I454" s="66">
        <f t="shared" si="13"/>
        <v>8.7454198430503142E-5</v>
      </c>
      <c r="J454" s="138">
        <v>21.145611754116</v>
      </c>
      <c r="K454" s="89">
        <v>98.110571428599997</v>
      </c>
    </row>
    <row r="455" spans="1:11" x14ac:dyDescent="0.15">
      <c r="A455" s="24" t="s">
        <v>1115</v>
      </c>
      <c r="B455" s="24" t="s">
        <v>116</v>
      </c>
      <c r="C455" s="24" t="s">
        <v>1865</v>
      </c>
      <c r="D455" s="24" t="s">
        <v>462</v>
      </c>
      <c r="E455" s="24" t="s">
        <v>463</v>
      </c>
      <c r="F455" s="56">
        <v>1.59393556</v>
      </c>
      <c r="G455" s="138">
        <v>5.8416011299999999</v>
      </c>
      <c r="H455" s="60">
        <f t="shared" ref="H455:H518" si="14">IF(ISERROR(F455/G455-1),"",((F455/G455-1)))</f>
        <v>-0.72714063755325253</v>
      </c>
      <c r="I455" s="66">
        <f t="shared" ref="I455:I518" si="15">F455/$F$863</f>
        <v>8.5601018276930732E-5</v>
      </c>
      <c r="J455" s="138">
        <v>120.79011333</v>
      </c>
      <c r="K455" s="89">
        <v>7.8415714286</v>
      </c>
    </row>
    <row r="456" spans="1:11" x14ac:dyDescent="0.15">
      <c r="A456" s="24" t="s">
        <v>476</v>
      </c>
      <c r="B456" s="24" t="s">
        <v>477</v>
      </c>
      <c r="C456" s="24" t="s">
        <v>1868</v>
      </c>
      <c r="D456" s="24" t="s">
        <v>461</v>
      </c>
      <c r="E456" s="24" t="s">
        <v>463</v>
      </c>
      <c r="F456" s="56">
        <v>1.5933868149999999</v>
      </c>
      <c r="G456" s="138">
        <v>2.755091905</v>
      </c>
      <c r="H456" s="60">
        <f t="shared" si="14"/>
        <v>-0.42165747280216415</v>
      </c>
      <c r="I456" s="66">
        <f t="shared" si="15"/>
        <v>8.5571548371149607E-5</v>
      </c>
      <c r="J456" s="138">
        <v>167.52489299999999</v>
      </c>
      <c r="K456" s="89">
        <v>42.8776190476</v>
      </c>
    </row>
    <row r="457" spans="1:11" x14ac:dyDescent="0.15">
      <c r="A457" s="24" t="s">
        <v>1103</v>
      </c>
      <c r="B457" s="24" t="s">
        <v>495</v>
      </c>
      <c r="C457" s="24" t="s">
        <v>1863</v>
      </c>
      <c r="D457" s="24" t="s">
        <v>461</v>
      </c>
      <c r="E457" s="24" t="s">
        <v>2228</v>
      </c>
      <c r="F457" s="56">
        <v>1.5875360199999999</v>
      </c>
      <c r="G457" s="138">
        <v>0.32092370000000003</v>
      </c>
      <c r="H457" s="60">
        <f t="shared" si="14"/>
        <v>3.9467708991264896</v>
      </c>
      <c r="I457" s="66">
        <f t="shared" si="15"/>
        <v>8.5257336164396667E-5</v>
      </c>
      <c r="J457" s="138">
        <v>26.365311210000002</v>
      </c>
      <c r="K457" s="89">
        <v>19.407095238099998</v>
      </c>
    </row>
    <row r="458" spans="1:11" x14ac:dyDescent="0.15">
      <c r="A458" s="24" t="s">
        <v>404</v>
      </c>
      <c r="B458" s="24" t="s">
        <v>405</v>
      </c>
      <c r="C458" s="24" t="s">
        <v>1430</v>
      </c>
      <c r="D458" s="24" t="s">
        <v>461</v>
      </c>
      <c r="E458" s="24" t="s">
        <v>463</v>
      </c>
      <c r="F458" s="56">
        <v>1.56812672</v>
      </c>
      <c r="G458" s="138">
        <v>42.335846920000002</v>
      </c>
      <c r="H458" s="60">
        <f t="shared" si="14"/>
        <v>-0.9629598358345538</v>
      </c>
      <c r="I458" s="66">
        <f t="shared" si="15"/>
        <v>8.4214975428030113E-5</v>
      </c>
      <c r="J458" s="138">
        <v>154.09251347</v>
      </c>
      <c r="K458" s="89">
        <v>11.1015714286</v>
      </c>
    </row>
    <row r="459" spans="1:11" x14ac:dyDescent="0.15">
      <c r="A459" s="24" t="s">
        <v>1734</v>
      </c>
      <c r="B459" s="24" t="s">
        <v>1735</v>
      </c>
      <c r="C459" s="24" t="s">
        <v>354</v>
      </c>
      <c r="D459" s="24" t="s">
        <v>462</v>
      </c>
      <c r="E459" s="24" t="s">
        <v>463</v>
      </c>
      <c r="F459" s="56">
        <v>1.5607308</v>
      </c>
      <c r="G459" s="138">
        <v>0.2333886</v>
      </c>
      <c r="H459" s="60">
        <f t="shared" si="14"/>
        <v>5.6872623598581935</v>
      </c>
      <c r="I459" s="66">
        <f t="shared" si="15"/>
        <v>8.3817783534592027E-5</v>
      </c>
      <c r="J459" s="138">
        <v>17.457216000000003</v>
      </c>
      <c r="K459" s="89">
        <v>64.068428571400005</v>
      </c>
    </row>
    <row r="460" spans="1:11" x14ac:dyDescent="0.15">
      <c r="A460" s="24" t="s">
        <v>2027</v>
      </c>
      <c r="B460" s="24" t="s">
        <v>409</v>
      </c>
      <c r="C460" s="24" t="s">
        <v>1430</v>
      </c>
      <c r="D460" s="24" t="s">
        <v>461</v>
      </c>
      <c r="E460" s="24" t="s">
        <v>2228</v>
      </c>
      <c r="F460" s="56">
        <v>1.5586048600000002</v>
      </c>
      <c r="G460" s="138">
        <v>0.57057376000000004</v>
      </c>
      <c r="H460" s="60">
        <f t="shared" si="14"/>
        <v>1.7316448271298004</v>
      </c>
      <c r="I460" s="66">
        <f t="shared" si="15"/>
        <v>8.370361164875013E-5</v>
      </c>
      <c r="J460" s="138">
        <v>81.071837110000004</v>
      </c>
      <c r="K460" s="89">
        <v>32.095619047600003</v>
      </c>
    </row>
    <row r="461" spans="1:11" x14ac:dyDescent="0.15">
      <c r="A461" s="24" t="s">
        <v>279</v>
      </c>
      <c r="B461" s="24" t="s">
        <v>420</v>
      </c>
      <c r="C461" s="24" t="s">
        <v>1881</v>
      </c>
      <c r="D461" s="24" t="s">
        <v>462</v>
      </c>
      <c r="E461" s="24" t="s">
        <v>2228</v>
      </c>
      <c r="F461" s="56">
        <v>1.5516268700000002</v>
      </c>
      <c r="G461" s="138">
        <v>0.97074349999999998</v>
      </c>
      <c r="H461" s="60">
        <f t="shared" si="14"/>
        <v>0.59839017206914114</v>
      </c>
      <c r="I461" s="66">
        <f t="shared" si="15"/>
        <v>8.3328864347468869E-5</v>
      </c>
      <c r="J461" s="138">
        <v>30.483201950208002</v>
      </c>
      <c r="K461" s="89">
        <v>36.632619047600002</v>
      </c>
    </row>
    <row r="462" spans="1:11" x14ac:dyDescent="0.15">
      <c r="A462" s="24" t="s">
        <v>1983</v>
      </c>
      <c r="B462" s="24" t="s">
        <v>1930</v>
      </c>
      <c r="C462" s="24" t="s">
        <v>1867</v>
      </c>
      <c r="D462" s="24" t="s">
        <v>462</v>
      </c>
      <c r="E462" s="24" t="s">
        <v>463</v>
      </c>
      <c r="F462" s="56">
        <v>1.5146533049999999</v>
      </c>
      <c r="G462" s="138">
        <v>1.9009615200000001</v>
      </c>
      <c r="H462" s="60">
        <f t="shared" si="14"/>
        <v>-0.20321727238329379</v>
      </c>
      <c r="I462" s="66">
        <f t="shared" si="15"/>
        <v>8.1343228985065444E-5</v>
      </c>
      <c r="J462" s="138">
        <v>26.213000000000001</v>
      </c>
      <c r="K462" s="89">
        <v>56.4894761905</v>
      </c>
    </row>
    <row r="463" spans="1:11" x14ac:dyDescent="0.15">
      <c r="A463" s="24" t="s">
        <v>532</v>
      </c>
      <c r="B463" s="24" t="s">
        <v>533</v>
      </c>
      <c r="C463" s="24" t="s">
        <v>1430</v>
      </c>
      <c r="D463" s="24" t="s">
        <v>461</v>
      </c>
      <c r="E463" s="24" t="s">
        <v>2228</v>
      </c>
      <c r="F463" s="56">
        <v>1.5070821399999998</v>
      </c>
      <c r="G463" s="138">
        <v>1.3128902499999999</v>
      </c>
      <c r="H463" s="60">
        <f t="shared" si="14"/>
        <v>0.14791174662162354</v>
      </c>
      <c r="I463" s="66">
        <f t="shared" si="15"/>
        <v>8.0936625700838159E-5</v>
      </c>
      <c r="J463" s="138">
        <v>50.12907233</v>
      </c>
      <c r="K463" s="89">
        <v>37.667380952400002</v>
      </c>
    </row>
    <row r="464" spans="1:11" x14ac:dyDescent="0.15">
      <c r="A464" s="24" t="s">
        <v>1742</v>
      </c>
      <c r="B464" s="24" t="s">
        <v>1743</v>
      </c>
      <c r="C464" s="24" t="s">
        <v>354</v>
      </c>
      <c r="D464" s="24" t="s">
        <v>462</v>
      </c>
      <c r="E464" s="24" t="s">
        <v>463</v>
      </c>
      <c r="F464" s="56">
        <v>1.4961243999999998</v>
      </c>
      <c r="G464" s="138">
        <v>0.21224000000000001</v>
      </c>
      <c r="H464" s="60">
        <f t="shared" si="14"/>
        <v>6.0492103279306431</v>
      </c>
      <c r="I464" s="66">
        <f t="shared" si="15"/>
        <v>8.0348149149117424E-5</v>
      </c>
      <c r="J464" s="138">
        <v>5.2635519999999998</v>
      </c>
      <c r="K464" s="89">
        <v>63.227952381000001</v>
      </c>
    </row>
    <row r="465" spans="1:11" x14ac:dyDescent="0.15">
      <c r="A465" s="24" t="s">
        <v>1960</v>
      </c>
      <c r="B465" s="24" t="s">
        <v>914</v>
      </c>
      <c r="C465" s="24" t="s">
        <v>1867</v>
      </c>
      <c r="D465" s="24" t="s">
        <v>462</v>
      </c>
      <c r="E465" s="24" t="s">
        <v>2228</v>
      </c>
      <c r="F465" s="56">
        <v>1.4850236999999999</v>
      </c>
      <c r="G465" s="138">
        <v>4.09718801</v>
      </c>
      <c r="H465" s="60">
        <f t="shared" si="14"/>
        <v>-0.63755051113702743</v>
      </c>
      <c r="I465" s="66">
        <f t="shared" si="15"/>
        <v>7.9751995046383983E-5</v>
      </c>
      <c r="J465" s="138">
        <v>22.541</v>
      </c>
      <c r="K465" s="89">
        <v>24.805714285699999</v>
      </c>
    </row>
    <row r="466" spans="1:11" x14ac:dyDescent="0.15">
      <c r="A466" s="24" t="s">
        <v>1036</v>
      </c>
      <c r="B466" s="24" t="s">
        <v>440</v>
      </c>
      <c r="C466" s="24" t="s">
        <v>1861</v>
      </c>
      <c r="D466" s="24" t="s">
        <v>461</v>
      </c>
      <c r="E466" s="24" t="s">
        <v>2228</v>
      </c>
      <c r="F466" s="56">
        <v>1.4680584999999999</v>
      </c>
      <c r="G466" s="138">
        <v>0.28561249999999999</v>
      </c>
      <c r="H466" s="60">
        <f t="shared" si="14"/>
        <v>4.1400358877850234</v>
      </c>
      <c r="I466" s="66">
        <f t="shared" si="15"/>
        <v>7.8840892720972677E-5</v>
      </c>
      <c r="J466" s="138">
        <v>51.612507119999997</v>
      </c>
      <c r="K466" s="89">
        <v>20.177047619</v>
      </c>
    </row>
    <row r="467" spans="1:11" x14ac:dyDescent="0.15">
      <c r="A467" s="24" t="s">
        <v>1124</v>
      </c>
      <c r="B467" s="24" t="s">
        <v>833</v>
      </c>
      <c r="C467" s="24" t="s">
        <v>1867</v>
      </c>
      <c r="D467" s="24" t="s">
        <v>1728</v>
      </c>
      <c r="E467" s="24" t="s">
        <v>463</v>
      </c>
      <c r="F467" s="56">
        <v>1.44644778</v>
      </c>
      <c r="G467" s="138">
        <v>8.1774589999999994E-2</v>
      </c>
      <c r="H467" s="60">
        <f t="shared" si="14"/>
        <v>16.688230292563986</v>
      </c>
      <c r="I467" s="66">
        <f t="shared" si="15"/>
        <v>7.768030650649758E-5</v>
      </c>
      <c r="J467" s="138">
        <v>38.573999999999998</v>
      </c>
      <c r="K467" s="89">
        <v>10.8052380952</v>
      </c>
    </row>
    <row r="468" spans="1:11" x14ac:dyDescent="0.15">
      <c r="A468" s="24" t="s">
        <v>998</v>
      </c>
      <c r="B468" s="24" t="s">
        <v>999</v>
      </c>
      <c r="C468" s="24" t="s">
        <v>1861</v>
      </c>
      <c r="D468" s="24" t="s">
        <v>461</v>
      </c>
      <c r="E468" s="24" t="s">
        <v>2228</v>
      </c>
      <c r="F468" s="56">
        <v>1.430993409</v>
      </c>
      <c r="G468" s="138">
        <v>3.5407422359999998</v>
      </c>
      <c r="H468" s="60">
        <f t="shared" si="14"/>
        <v>-0.59584931248296602</v>
      </c>
      <c r="I468" s="66">
        <f t="shared" si="15"/>
        <v>7.6850342028868726E-5</v>
      </c>
      <c r="J468" s="138">
        <v>91.908743900000005</v>
      </c>
      <c r="K468" s="89">
        <v>26.5012857143</v>
      </c>
    </row>
    <row r="469" spans="1:11" x14ac:dyDescent="0.15">
      <c r="A469" s="24" t="s">
        <v>671</v>
      </c>
      <c r="B469" s="24" t="s">
        <v>672</v>
      </c>
      <c r="C469" s="24" t="s">
        <v>1862</v>
      </c>
      <c r="D469" s="24" t="s">
        <v>461</v>
      </c>
      <c r="E469" s="24" t="s">
        <v>2228</v>
      </c>
      <c r="F469" s="56">
        <v>1.4188000000000001</v>
      </c>
      <c r="G469" s="138">
        <v>1.4061999999999999</v>
      </c>
      <c r="H469" s="60">
        <f t="shared" si="14"/>
        <v>8.9603185891056203E-3</v>
      </c>
      <c r="I469" s="66">
        <f t="shared" si="15"/>
        <v>7.6195504874305785E-5</v>
      </c>
      <c r="J469" s="138">
        <v>8.3835138499999999</v>
      </c>
      <c r="K469" s="89">
        <v>31.836904761900001</v>
      </c>
    </row>
    <row r="470" spans="1:11" x14ac:dyDescent="0.15">
      <c r="A470" s="24" t="s">
        <v>1248</v>
      </c>
      <c r="B470" s="24" t="s">
        <v>810</v>
      </c>
      <c r="C470" s="24" t="s">
        <v>1430</v>
      </c>
      <c r="D470" s="24" t="s">
        <v>461</v>
      </c>
      <c r="E470" s="24" t="s">
        <v>2228</v>
      </c>
      <c r="F470" s="56">
        <v>1.4116113000000001</v>
      </c>
      <c r="G470" s="138">
        <v>0.64411671999999998</v>
      </c>
      <c r="H470" s="60">
        <f t="shared" si="14"/>
        <v>1.1915458117590862</v>
      </c>
      <c r="I470" s="66">
        <f t="shared" si="15"/>
        <v>7.5809441563134424E-5</v>
      </c>
      <c r="J470" s="138">
        <v>19.060323520000001</v>
      </c>
      <c r="K470" s="89">
        <v>16.668285714300001</v>
      </c>
    </row>
    <row r="471" spans="1:11" x14ac:dyDescent="0.15">
      <c r="A471" s="24" t="s">
        <v>312</v>
      </c>
      <c r="B471" s="24" t="s">
        <v>320</v>
      </c>
      <c r="C471" s="24" t="s">
        <v>2116</v>
      </c>
      <c r="D471" s="24" t="s">
        <v>1728</v>
      </c>
      <c r="E471" s="24" t="s">
        <v>463</v>
      </c>
      <c r="F471" s="56">
        <v>1.3859661999999999</v>
      </c>
      <c r="G471" s="138">
        <v>4.8160889999999998E-2</v>
      </c>
      <c r="H471" s="60">
        <f t="shared" si="14"/>
        <v>27.777836123875616</v>
      </c>
      <c r="I471" s="66">
        <f t="shared" si="15"/>
        <v>7.4432192238316216E-5</v>
      </c>
      <c r="J471" s="138">
        <v>40.21327934512</v>
      </c>
      <c r="K471" s="89">
        <v>99.918809523799993</v>
      </c>
    </row>
    <row r="472" spans="1:11" x14ac:dyDescent="0.15">
      <c r="A472" s="24" t="s">
        <v>2018</v>
      </c>
      <c r="B472" s="24" t="s">
        <v>888</v>
      </c>
      <c r="C472" s="24" t="s">
        <v>1864</v>
      </c>
      <c r="D472" s="24" t="s">
        <v>461</v>
      </c>
      <c r="E472" s="24" t="s">
        <v>2228</v>
      </c>
      <c r="F472" s="56">
        <v>1.3795859399999999</v>
      </c>
      <c r="G472" s="138">
        <v>6.5000250499999996</v>
      </c>
      <c r="H472" s="60">
        <f t="shared" si="14"/>
        <v>-0.78775682718330442</v>
      </c>
      <c r="I472" s="66">
        <f t="shared" si="15"/>
        <v>7.4089545542566757E-5</v>
      </c>
      <c r="J472" s="138">
        <v>13.75746022</v>
      </c>
      <c r="K472" s="89">
        <v>78.224142857100006</v>
      </c>
    </row>
    <row r="473" spans="1:11" x14ac:dyDescent="0.15">
      <c r="A473" s="24" t="s">
        <v>2186</v>
      </c>
      <c r="B473" s="24" t="s">
        <v>2207</v>
      </c>
      <c r="C473" s="24" t="s">
        <v>1867</v>
      </c>
      <c r="D473" s="24" t="s">
        <v>462</v>
      </c>
      <c r="E473" s="24" t="s">
        <v>463</v>
      </c>
      <c r="F473" s="56">
        <v>1.37602749</v>
      </c>
      <c r="G473" s="138"/>
      <c r="H473" s="60" t="str">
        <f t="shared" si="14"/>
        <v/>
      </c>
      <c r="I473" s="66">
        <f t="shared" si="15"/>
        <v>7.3898441867404675E-5</v>
      </c>
      <c r="J473" s="138">
        <v>35.209552000000002</v>
      </c>
      <c r="K473" s="89">
        <v>127.91425</v>
      </c>
    </row>
    <row r="474" spans="1:11" x14ac:dyDescent="0.15">
      <c r="A474" s="24" t="s">
        <v>568</v>
      </c>
      <c r="B474" s="24" t="s">
        <v>973</v>
      </c>
      <c r="C474" s="24" t="s">
        <v>1862</v>
      </c>
      <c r="D474" s="24" t="s">
        <v>461</v>
      </c>
      <c r="E474" s="24" t="s">
        <v>2228</v>
      </c>
      <c r="F474" s="56">
        <v>1.3655589830000001</v>
      </c>
      <c r="G474" s="138">
        <v>0.30954249699999997</v>
      </c>
      <c r="H474" s="60">
        <f t="shared" si="14"/>
        <v>3.4115395987130004</v>
      </c>
      <c r="I474" s="66">
        <f t="shared" si="15"/>
        <v>7.3336239177705491E-5</v>
      </c>
      <c r="J474" s="138">
        <v>48.42050502</v>
      </c>
      <c r="K474" s="89">
        <v>14.3630952381</v>
      </c>
    </row>
    <row r="475" spans="1:11" x14ac:dyDescent="0.15">
      <c r="A475" s="24" t="s">
        <v>1915</v>
      </c>
      <c r="B475" s="24" t="s">
        <v>887</v>
      </c>
      <c r="C475" s="24" t="s">
        <v>1864</v>
      </c>
      <c r="D475" s="24" t="s">
        <v>461</v>
      </c>
      <c r="E475" s="24" t="s">
        <v>2228</v>
      </c>
      <c r="F475" s="56">
        <v>1.36200915</v>
      </c>
      <c r="G475" s="138">
        <v>1.6002669299999999</v>
      </c>
      <c r="H475" s="60">
        <f t="shared" si="14"/>
        <v>-0.14888627361686457</v>
      </c>
      <c r="I475" s="66">
        <f t="shared" si="15"/>
        <v>7.314559827154925E-5</v>
      </c>
      <c r="J475" s="138">
        <v>19.971015260000001</v>
      </c>
      <c r="K475" s="89">
        <v>42.419666666700003</v>
      </c>
    </row>
    <row r="476" spans="1:11" x14ac:dyDescent="0.15">
      <c r="A476" s="24" t="s">
        <v>688</v>
      </c>
      <c r="B476" s="24" t="s">
        <v>689</v>
      </c>
      <c r="C476" s="24" t="s">
        <v>1881</v>
      </c>
      <c r="D476" s="24" t="s">
        <v>461</v>
      </c>
      <c r="E476" s="24" t="s">
        <v>2228</v>
      </c>
      <c r="F476" s="56">
        <v>1.3519563700000001</v>
      </c>
      <c r="G476" s="138">
        <v>1.5153507900000001</v>
      </c>
      <c r="H476" s="60">
        <f t="shared" si="14"/>
        <v>-0.10782613575566879</v>
      </c>
      <c r="I476" s="66">
        <f t="shared" si="15"/>
        <v>7.2605721863676175E-5</v>
      </c>
      <c r="J476" s="138">
        <v>30.540126452639999</v>
      </c>
      <c r="K476" s="89">
        <v>58.467047618999999</v>
      </c>
    </row>
    <row r="477" spans="1:11" x14ac:dyDescent="0.15">
      <c r="A477" s="24" t="s">
        <v>605</v>
      </c>
      <c r="B477" s="24" t="s">
        <v>606</v>
      </c>
      <c r="C477" s="24" t="s">
        <v>629</v>
      </c>
      <c r="D477" s="24" t="s">
        <v>462</v>
      </c>
      <c r="E477" s="24" t="s">
        <v>463</v>
      </c>
      <c r="F477" s="56">
        <v>1.344946075</v>
      </c>
      <c r="G477" s="138">
        <v>3.1343041400000002</v>
      </c>
      <c r="H477" s="60">
        <f t="shared" si="14"/>
        <v>-0.57089484143041713</v>
      </c>
      <c r="I477" s="66">
        <f t="shared" si="15"/>
        <v>7.2229239648534621E-5</v>
      </c>
      <c r="J477" s="138">
        <v>70.801603537901627</v>
      </c>
      <c r="K477" s="89">
        <v>45.624190476199999</v>
      </c>
    </row>
    <row r="478" spans="1:11" x14ac:dyDescent="0.15">
      <c r="A478" s="24" t="s">
        <v>1667</v>
      </c>
      <c r="B478" s="24" t="s">
        <v>1668</v>
      </c>
      <c r="C478" s="24" t="s">
        <v>1881</v>
      </c>
      <c r="D478" s="24" t="s">
        <v>461</v>
      </c>
      <c r="E478" s="24" t="s">
        <v>2228</v>
      </c>
      <c r="F478" s="56">
        <v>1.3372036</v>
      </c>
      <c r="G478" s="138">
        <v>0.13242699999999999</v>
      </c>
      <c r="H478" s="60">
        <f t="shared" si="14"/>
        <v>9.0976658838454405</v>
      </c>
      <c r="I478" s="66">
        <f t="shared" si="15"/>
        <v>7.1813436299506084E-5</v>
      </c>
      <c r="J478" s="138">
        <v>49.718880900000002</v>
      </c>
      <c r="K478" s="89">
        <v>2.2052857143</v>
      </c>
    </row>
    <row r="479" spans="1:11" x14ac:dyDescent="0.15">
      <c r="A479" s="24" t="s">
        <v>981</v>
      </c>
      <c r="B479" s="24" t="s">
        <v>982</v>
      </c>
      <c r="C479" s="24" t="s">
        <v>1862</v>
      </c>
      <c r="D479" s="24" t="s">
        <v>461</v>
      </c>
      <c r="E479" s="24" t="s">
        <v>2228</v>
      </c>
      <c r="F479" s="56">
        <v>1.3300653899999999</v>
      </c>
      <c r="G479" s="138">
        <v>2.9983838949999999</v>
      </c>
      <c r="H479" s="60">
        <f t="shared" si="14"/>
        <v>-0.55640590512176558</v>
      </c>
      <c r="I479" s="66">
        <f t="shared" si="15"/>
        <v>7.1430084512891462E-5</v>
      </c>
      <c r="J479" s="138">
        <v>62.932144770000001</v>
      </c>
      <c r="K479" s="89">
        <v>26.269761904799999</v>
      </c>
    </row>
    <row r="480" spans="1:11" x14ac:dyDescent="0.15">
      <c r="A480" s="24" t="s">
        <v>551</v>
      </c>
      <c r="B480" s="24" t="s">
        <v>925</v>
      </c>
      <c r="C480" s="24" t="s">
        <v>1862</v>
      </c>
      <c r="D480" s="24" t="s">
        <v>461</v>
      </c>
      <c r="E480" s="24" t="s">
        <v>2228</v>
      </c>
      <c r="F480" s="56">
        <v>1.3038567209999998</v>
      </c>
      <c r="G480" s="138">
        <v>3.3616287929999999</v>
      </c>
      <c r="H480" s="60">
        <f t="shared" si="14"/>
        <v>-0.6121354256260978</v>
      </c>
      <c r="I480" s="66">
        <f t="shared" si="15"/>
        <v>7.0022569171378514E-5</v>
      </c>
      <c r="J480" s="138">
        <v>61.941981090000006</v>
      </c>
      <c r="K480" s="89">
        <v>18.948666666699999</v>
      </c>
    </row>
    <row r="481" spans="1:11" x14ac:dyDescent="0.15">
      <c r="A481" s="24" t="s">
        <v>1957</v>
      </c>
      <c r="B481" s="24" t="s">
        <v>1359</v>
      </c>
      <c r="C481" s="24" t="s">
        <v>1867</v>
      </c>
      <c r="D481" s="24" t="s">
        <v>462</v>
      </c>
      <c r="E481" s="24" t="s">
        <v>463</v>
      </c>
      <c r="F481" s="56">
        <v>1.3022818500000002</v>
      </c>
      <c r="G481" s="138">
        <v>0.30100669000000002</v>
      </c>
      <c r="H481" s="60">
        <f t="shared" si="14"/>
        <v>3.326421615413266</v>
      </c>
      <c r="I481" s="66">
        <f t="shared" si="15"/>
        <v>6.9937991999855488E-5</v>
      </c>
      <c r="J481" s="138">
        <v>32.970999999999997</v>
      </c>
      <c r="K481" s="89">
        <v>23.346476190499999</v>
      </c>
    </row>
    <row r="482" spans="1:11" x14ac:dyDescent="0.15">
      <c r="A482" s="24" t="s">
        <v>1090</v>
      </c>
      <c r="B482" s="24" t="s">
        <v>647</v>
      </c>
      <c r="C482" s="24" t="s">
        <v>1863</v>
      </c>
      <c r="D482" s="24" t="s">
        <v>461</v>
      </c>
      <c r="E482" s="24" t="s">
        <v>2228</v>
      </c>
      <c r="F482" s="56">
        <v>1.2976918899999998</v>
      </c>
      <c r="G482" s="138">
        <v>1.08575084</v>
      </c>
      <c r="H482" s="60">
        <f t="shared" si="14"/>
        <v>0.19520228968922537</v>
      </c>
      <c r="I482" s="66">
        <f t="shared" si="15"/>
        <v>6.9691491915592103E-5</v>
      </c>
      <c r="J482" s="138">
        <v>5.0145878499999998</v>
      </c>
      <c r="K482" s="89">
        <v>16.343809523800001</v>
      </c>
    </row>
    <row r="483" spans="1:11" x14ac:dyDescent="0.15">
      <c r="A483" s="24" t="s">
        <v>110</v>
      </c>
      <c r="B483" s="24" t="s">
        <v>111</v>
      </c>
      <c r="C483" s="24" t="s">
        <v>1865</v>
      </c>
      <c r="D483" s="24" t="s">
        <v>462</v>
      </c>
      <c r="E483" s="24" t="s">
        <v>463</v>
      </c>
      <c r="F483" s="56">
        <v>1.294683445</v>
      </c>
      <c r="G483" s="138">
        <v>2.0706981500000001</v>
      </c>
      <c r="H483" s="60">
        <f t="shared" si="14"/>
        <v>-0.37475993543530239</v>
      </c>
      <c r="I483" s="66">
        <f t="shared" si="15"/>
        <v>6.9529925813490627E-5</v>
      </c>
      <c r="J483" s="138">
        <v>28.203806297842725</v>
      </c>
      <c r="K483" s="89">
        <v>17.1862380952</v>
      </c>
    </row>
    <row r="484" spans="1:11" x14ac:dyDescent="0.15">
      <c r="A484" s="24" t="s">
        <v>1038</v>
      </c>
      <c r="B484" s="24" t="s">
        <v>442</v>
      </c>
      <c r="C484" s="24" t="s">
        <v>1861</v>
      </c>
      <c r="D484" s="24" t="s">
        <v>461</v>
      </c>
      <c r="E484" s="24" t="s">
        <v>2228</v>
      </c>
      <c r="F484" s="56">
        <v>1.28925</v>
      </c>
      <c r="G484" s="138">
        <v>1.1402760000000001</v>
      </c>
      <c r="H484" s="60">
        <f t="shared" si="14"/>
        <v>0.13064731696536613</v>
      </c>
      <c r="I484" s="66">
        <f t="shared" si="15"/>
        <v>6.9238127050464282E-5</v>
      </c>
      <c r="J484" s="138">
        <v>18.66066532</v>
      </c>
      <c r="K484" s="89">
        <v>19.178000000000001</v>
      </c>
    </row>
    <row r="485" spans="1:11" x14ac:dyDescent="0.15">
      <c r="A485" s="24" t="s">
        <v>1134</v>
      </c>
      <c r="B485" s="24" t="s">
        <v>1186</v>
      </c>
      <c r="C485" s="24" t="s">
        <v>1867</v>
      </c>
      <c r="D485" s="24" t="s">
        <v>1728</v>
      </c>
      <c r="E485" s="24" t="s">
        <v>463</v>
      </c>
      <c r="F485" s="56">
        <v>1.28433003</v>
      </c>
      <c r="G485" s="138">
        <v>0.64554999999999996</v>
      </c>
      <c r="H485" s="60">
        <f t="shared" si="14"/>
        <v>0.98951286499883828</v>
      </c>
      <c r="I485" s="66">
        <f t="shared" si="15"/>
        <v>6.8973904046435225E-5</v>
      </c>
      <c r="J485" s="138">
        <v>46.201903999999999</v>
      </c>
      <c r="K485" s="89">
        <v>37.429095238099997</v>
      </c>
    </row>
    <row r="486" spans="1:11" x14ac:dyDescent="0.15">
      <c r="A486" s="24" t="s">
        <v>158</v>
      </c>
      <c r="B486" s="24" t="s">
        <v>159</v>
      </c>
      <c r="C486" s="24" t="s">
        <v>1861</v>
      </c>
      <c r="D486" s="24" t="s">
        <v>461</v>
      </c>
      <c r="E486" s="24" t="s">
        <v>2228</v>
      </c>
      <c r="F486" s="56">
        <v>1.2606343999999998</v>
      </c>
      <c r="G486" s="138">
        <v>4.3487562999999998</v>
      </c>
      <c r="H486" s="60">
        <f t="shared" si="14"/>
        <v>-0.71011610836873063</v>
      </c>
      <c r="I486" s="66">
        <f t="shared" si="15"/>
        <v>6.7701349429036888E-5</v>
      </c>
      <c r="J486" s="138">
        <v>399.77185329000002</v>
      </c>
      <c r="K486" s="89">
        <v>22.006761904800001</v>
      </c>
    </row>
    <row r="487" spans="1:11" x14ac:dyDescent="0.15">
      <c r="A487" s="24" t="s">
        <v>1699</v>
      </c>
      <c r="B487" s="24" t="s">
        <v>1700</v>
      </c>
      <c r="C487" s="24" t="s">
        <v>1867</v>
      </c>
      <c r="D487" s="24" t="s">
        <v>461</v>
      </c>
      <c r="E487" s="24" t="s">
        <v>2228</v>
      </c>
      <c r="F487" s="56">
        <v>1.24636445</v>
      </c>
      <c r="G487" s="138">
        <v>0.15332218</v>
      </c>
      <c r="H487" s="60">
        <f t="shared" si="14"/>
        <v>7.1290551047474011</v>
      </c>
      <c r="I487" s="66">
        <f t="shared" si="15"/>
        <v>6.6934993321917429E-5</v>
      </c>
      <c r="J487" s="138">
        <v>13.29</v>
      </c>
      <c r="K487" s="89">
        <v>69.886761904799997</v>
      </c>
    </row>
    <row r="488" spans="1:11" x14ac:dyDescent="0.15">
      <c r="A488" s="24" t="s">
        <v>283</v>
      </c>
      <c r="B488" s="24" t="s">
        <v>423</v>
      </c>
      <c r="C488" s="24" t="s">
        <v>1881</v>
      </c>
      <c r="D488" s="24" t="s">
        <v>462</v>
      </c>
      <c r="E488" s="24" t="s">
        <v>2228</v>
      </c>
      <c r="F488" s="56">
        <v>1.20393102</v>
      </c>
      <c r="G488" s="138">
        <v>6.69217628</v>
      </c>
      <c r="H488" s="60">
        <f t="shared" si="14"/>
        <v>-0.82009872878004941</v>
      </c>
      <c r="I488" s="66">
        <f t="shared" si="15"/>
        <v>6.4656140331785958E-5</v>
      </c>
      <c r="J488" s="138">
        <v>193.64880856496001</v>
      </c>
      <c r="K488" s="89">
        <v>14.403285714300001</v>
      </c>
    </row>
    <row r="489" spans="1:11" x14ac:dyDescent="0.15">
      <c r="A489" s="24" t="s">
        <v>1361</v>
      </c>
      <c r="B489" s="24" t="s">
        <v>1362</v>
      </c>
      <c r="C489" s="24" t="s">
        <v>1867</v>
      </c>
      <c r="D489" s="24" t="s">
        <v>462</v>
      </c>
      <c r="E489" s="24" t="s">
        <v>463</v>
      </c>
      <c r="F489" s="56">
        <v>1.19937224</v>
      </c>
      <c r="G489" s="138">
        <v>1.910199454</v>
      </c>
      <c r="H489" s="60">
        <f t="shared" si="14"/>
        <v>-0.37212198574945254</v>
      </c>
      <c r="I489" s="66">
        <f t="shared" si="15"/>
        <v>6.4411314744169045E-5</v>
      </c>
      <c r="J489" s="138">
        <v>51.561999999999998</v>
      </c>
      <c r="K489" s="89">
        <v>53.674333333299998</v>
      </c>
    </row>
    <row r="490" spans="1:11" x14ac:dyDescent="0.15">
      <c r="A490" s="24" t="s">
        <v>1238</v>
      </c>
      <c r="B490" s="24" t="s">
        <v>1239</v>
      </c>
      <c r="C490" s="24" t="s">
        <v>1862</v>
      </c>
      <c r="D490" s="24" t="s">
        <v>461</v>
      </c>
      <c r="E490" s="24" t="s">
        <v>2228</v>
      </c>
      <c r="F490" s="56">
        <v>1.18251266</v>
      </c>
      <c r="G490" s="138">
        <v>1.1231044800000001</v>
      </c>
      <c r="H490" s="60">
        <f t="shared" si="14"/>
        <v>5.2896396602388984E-2</v>
      </c>
      <c r="I490" s="66">
        <f t="shared" si="15"/>
        <v>6.3505884655313153E-5</v>
      </c>
      <c r="J490" s="138">
        <v>26.456555690000002</v>
      </c>
      <c r="K490" s="89">
        <v>45.231142857099996</v>
      </c>
    </row>
    <row r="491" spans="1:11" x14ac:dyDescent="0.15">
      <c r="A491" s="24" t="s">
        <v>1970</v>
      </c>
      <c r="B491" s="24" t="s">
        <v>909</v>
      </c>
      <c r="C491" s="24" t="s">
        <v>1867</v>
      </c>
      <c r="D491" s="24" t="s">
        <v>462</v>
      </c>
      <c r="E491" s="24" t="s">
        <v>2228</v>
      </c>
      <c r="F491" s="56">
        <v>1.176947</v>
      </c>
      <c r="G491" s="138">
        <v>1.3076203500000001</v>
      </c>
      <c r="H491" s="60">
        <f t="shared" si="14"/>
        <v>-9.9932178326836318E-2</v>
      </c>
      <c r="I491" s="66">
        <f t="shared" si="15"/>
        <v>6.3206985392796417E-5</v>
      </c>
      <c r="J491" s="138">
        <v>6.5880000000000001</v>
      </c>
      <c r="K491" s="89">
        <v>27.0263809524</v>
      </c>
    </row>
    <row r="492" spans="1:11" x14ac:dyDescent="0.15">
      <c r="A492" s="24" t="s">
        <v>273</v>
      </c>
      <c r="B492" s="24" t="s">
        <v>426</v>
      </c>
      <c r="C492" s="24" t="s">
        <v>1881</v>
      </c>
      <c r="D492" s="24" t="s">
        <v>462</v>
      </c>
      <c r="E492" s="24" t="s">
        <v>2228</v>
      </c>
      <c r="F492" s="56">
        <v>1.17318528</v>
      </c>
      <c r="G492" s="138">
        <v>2.97170231</v>
      </c>
      <c r="H492" s="60">
        <f t="shared" si="14"/>
        <v>-0.60521439982324476</v>
      </c>
      <c r="I492" s="66">
        <f t="shared" si="15"/>
        <v>6.3004965266918379E-5</v>
      </c>
      <c r="J492" s="138">
        <v>595.08597892</v>
      </c>
      <c r="K492" s="89">
        <v>46.855285714300003</v>
      </c>
    </row>
    <row r="493" spans="1:11" x14ac:dyDescent="0.15">
      <c r="A493" s="24" t="s">
        <v>557</v>
      </c>
      <c r="B493" s="24" t="s">
        <v>964</v>
      </c>
      <c r="C493" s="24" t="s">
        <v>1862</v>
      </c>
      <c r="D493" s="24" t="s">
        <v>461</v>
      </c>
      <c r="E493" s="24" t="s">
        <v>2228</v>
      </c>
      <c r="F493" s="56">
        <v>1.1486486100000002</v>
      </c>
      <c r="G493" s="138">
        <v>5.943733978</v>
      </c>
      <c r="H493" s="60">
        <f t="shared" si="14"/>
        <v>-0.80674629546820542</v>
      </c>
      <c r="I493" s="66">
        <f t="shared" si="15"/>
        <v>6.1687243277501816E-5</v>
      </c>
      <c r="J493" s="138">
        <v>20.81116424</v>
      </c>
      <c r="K493" s="89">
        <v>27.783190476200001</v>
      </c>
    </row>
    <row r="494" spans="1:11" x14ac:dyDescent="0.15">
      <c r="A494" s="24" t="s">
        <v>1085</v>
      </c>
      <c r="B494" s="24" t="s">
        <v>232</v>
      </c>
      <c r="C494" s="24" t="s">
        <v>1430</v>
      </c>
      <c r="D494" s="24" t="s">
        <v>461</v>
      </c>
      <c r="E494" s="24" t="s">
        <v>2228</v>
      </c>
      <c r="F494" s="56">
        <v>1.1435428300000001</v>
      </c>
      <c r="G494" s="138">
        <v>0.73709727000000003</v>
      </c>
      <c r="H494" s="60">
        <f t="shared" si="14"/>
        <v>0.55141373675146044</v>
      </c>
      <c r="I494" s="66">
        <f t="shared" si="15"/>
        <v>6.1413041497915445E-5</v>
      </c>
      <c r="J494" s="138">
        <v>5.6231710700000006</v>
      </c>
      <c r="K494" s="89">
        <v>23.264285714300001</v>
      </c>
    </row>
    <row r="495" spans="1:11" x14ac:dyDescent="0.15">
      <c r="A495" s="24" t="s">
        <v>102</v>
      </c>
      <c r="B495" s="24" t="s">
        <v>103</v>
      </c>
      <c r="C495" s="24" t="s">
        <v>1865</v>
      </c>
      <c r="D495" s="24" t="s">
        <v>462</v>
      </c>
      <c r="E495" s="24" t="s">
        <v>463</v>
      </c>
      <c r="F495" s="56">
        <v>1.1376855850000001</v>
      </c>
      <c r="G495" s="138">
        <v>0.188123335</v>
      </c>
      <c r="H495" s="60">
        <f t="shared" si="14"/>
        <v>5.0475516500916804</v>
      </c>
      <c r="I495" s="66">
        <f t="shared" si="15"/>
        <v>6.1098482899136548E-5</v>
      </c>
      <c r="J495" s="138">
        <v>27.213441800000002</v>
      </c>
      <c r="K495" s="89">
        <v>28.769428571399999</v>
      </c>
    </row>
    <row r="496" spans="1:11" x14ac:dyDescent="0.15">
      <c r="A496" s="24" t="s">
        <v>146</v>
      </c>
      <c r="B496" s="24" t="s">
        <v>147</v>
      </c>
      <c r="C496" s="24" t="s">
        <v>1861</v>
      </c>
      <c r="D496" s="24" t="s">
        <v>461</v>
      </c>
      <c r="E496" s="24" t="s">
        <v>2228</v>
      </c>
      <c r="F496" s="56">
        <v>1.1303460000000001</v>
      </c>
      <c r="G496" s="138">
        <v>1.1787464999999999</v>
      </c>
      <c r="H496" s="60">
        <f t="shared" si="14"/>
        <v>-4.1060991485446507E-2</v>
      </c>
      <c r="I496" s="66">
        <f t="shared" si="15"/>
        <v>6.0704316431246155E-5</v>
      </c>
      <c r="J496" s="138">
        <v>167.92619793</v>
      </c>
      <c r="K496" s="89">
        <v>20.746523809500001</v>
      </c>
    </row>
    <row r="497" spans="1:11" x14ac:dyDescent="0.15">
      <c r="A497" s="24" t="s">
        <v>1123</v>
      </c>
      <c r="B497" s="24" t="s">
        <v>796</v>
      </c>
      <c r="C497" s="24" t="s">
        <v>1867</v>
      </c>
      <c r="D497" s="24" t="s">
        <v>462</v>
      </c>
      <c r="E497" s="24" t="s">
        <v>463</v>
      </c>
      <c r="F497" s="56">
        <v>1.1243130959999998</v>
      </c>
      <c r="G497" s="138">
        <v>5.3413833200000003</v>
      </c>
      <c r="H497" s="60">
        <f t="shared" si="14"/>
        <v>-0.7895090038211301</v>
      </c>
      <c r="I497" s="66">
        <f t="shared" si="15"/>
        <v>6.0380324208143365E-5</v>
      </c>
      <c r="J497" s="138">
        <v>295.88661760000002</v>
      </c>
      <c r="K497" s="89">
        <v>15.3298571429</v>
      </c>
    </row>
    <row r="498" spans="1:11" x14ac:dyDescent="0.15">
      <c r="A498" s="24" t="s">
        <v>1965</v>
      </c>
      <c r="B498" s="24" t="s">
        <v>903</v>
      </c>
      <c r="C498" s="24" t="s">
        <v>1867</v>
      </c>
      <c r="D498" s="24" t="s">
        <v>462</v>
      </c>
      <c r="E498" s="24" t="s">
        <v>2228</v>
      </c>
      <c r="F498" s="56">
        <v>1.1070479</v>
      </c>
      <c r="G498" s="138">
        <v>2.7815228599999999</v>
      </c>
      <c r="H498" s="60">
        <f t="shared" si="14"/>
        <v>-0.60199935225411016</v>
      </c>
      <c r="I498" s="66">
        <f t="shared" si="15"/>
        <v>5.9453110840527188E-5</v>
      </c>
      <c r="J498" s="138">
        <v>16.696000000000002</v>
      </c>
      <c r="K498" s="89">
        <v>23.500428571400001</v>
      </c>
    </row>
    <row r="499" spans="1:11" x14ac:dyDescent="0.15">
      <c r="A499" s="24" t="s">
        <v>86</v>
      </c>
      <c r="B499" s="24" t="s">
        <v>114</v>
      </c>
      <c r="C499" s="24" t="s">
        <v>1867</v>
      </c>
      <c r="D499" s="24" t="s">
        <v>1728</v>
      </c>
      <c r="E499" s="24" t="s">
        <v>463</v>
      </c>
      <c r="F499" s="56">
        <v>1.0992176200000001</v>
      </c>
      <c r="G499" s="138">
        <v>0.43945130999999998</v>
      </c>
      <c r="H499" s="60">
        <f t="shared" si="14"/>
        <v>1.5013410928277815</v>
      </c>
      <c r="I499" s="66">
        <f t="shared" si="15"/>
        <v>5.9032591995089377E-5</v>
      </c>
      <c r="J499" s="138">
        <v>54.013209600000003</v>
      </c>
      <c r="K499" s="89">
        <v>57.573619047599998</v>
      </c>
    </row>
    <row r="500" spans="1:11" x14ac:dyDescent="0.15">
      <c r="A500" s="24" t="s">
        <v>55</v>
      </c>
      <c r="B500" s="24" t="s">
        <v>1221</v>
      </c>
      <c r="C500" s="24" t="s">
        <v>1866</v>
      </c>
      <c r="D500" s="24" t="s">
        <v>461</v>
      </c>
      <c r="E500" s="24" t="s">
        <v>2228</v>
      </c>
      <c r="F500" s="56">
        <v>1.09031156</v>
      </c>
      <c r="G500" s="138">
        <v>0.93237183000000001</v>
      </c>
      <c r="H500" s="60">
        <f t="shared" si="14"/>
        <v>0.16939564765700821</v>
      </c>
      <c r="I500" s="66">
        <f t="shared" si="15"/>
        <v>5.8554299256055776E-5</v>
      </c>
      <c r="J500" s="138">
        <v>55.53380805026999</v>
      </c>
      <c r="K500" s="89">
        <v>92.754142857100007</v>
      </c>
    </row>
    <row r="501" spans="1:11" x14ac:dyDescent="0.15">
      <c r="A501" s="24" t="s">
        <v>1978</v>
      </c>
      <c r="B501" s="24" t="s">
        <v>1932</v>
      </c>
      <c r="C501" s="24" t="s">
        <v>1867</v>
      </c>
      <c r="D501" s="24" t="s">
        <v>462</v>
      </c>
      <c r="E501" s="24" t="s">
        <v>463</v>
      </c>
      <c r="F501" s="56">
        <v>1.080738067</v>
      </c>
      <c r="G501" s="138">
        <v>1.5032592199999999</v>
      </c>
      <c r="H501" s="60">
        <f t="shared" si="14"/>
        <v>-0.28107005590160294</v>
      </c>
      <c r="I501" s="66">
        <f t="shared" si="15"/>
        <v>5.804016256832979E-5</v>
      </c>
      <c r="J501" s="138">
        <v>20.27</v>
      </c>
      <c r="K501" s="89">
        <v>26.756428571400001</v>
      </c>
    </row>
    <row r="502" spans="1:11" x14ac:dyDescent="0.15">
      <c r="A502" s="24" t="s">
        <v>1095</v>
      </c>
      <c r="B502" s="24" t="s">
        <v>499</v>
      </c>
      <c r="C502" s="24" t="s">
        <v>1863</v>
      </c>
      <c r="D502" s="24" t="s">
        <v>461</v>
      </c>
      <c r="E502" s="24" t="s">
        <v>2228</v>
      </c>
      <c r="F502" s="56">
        <v>1.0757044199999999</v>
      </c>
      <c r="G502" s="138">
        <v>3.0538762599999996</v>
      </c>
      <c r="H502" s="60">
        <f t="shared" si="14"/>
        <v>-0.64775769271018202</v>
      </c>
      <c r="I502" s="66">
        <f t="shared" si="15"/>
        <v>5.7769834633085893E-5</v>
      </c>
      <c r="J502" s="138">
        <v>19.9396883</v>
      </c>
      <c r="K502" s="89">
        <v>21.151809523800001</v>
      </c>
    </row>
    <row r="503" spans="1:11" x14ac:dyDescent="0.15">
      <c r="A503" s="24" t="s">
        <v>1266</v>
      </c>
      <c r="B503" s="24" t="s">
        <v>1267</v>
      </c>
      <c r="C503" s="24" t="s">
        <v>1862</v>
      </c>
      <c r="D503" s="24" t="s">
        <v>461</v>
      </c>
      <c r="E503" s="24" t="s">
        <v>2228</v>
      </c>
      <c r="F503" s="56">
        <v>1.0710101999999999</v>
      </c>
      <c r="G503" s="138">
        <v>0.41258005999999997</v>
      </c>
      <c r="H503" s="60">
        <f t="shared" si="14"/>
        <v>1.5958845417783882</v>
      </c>
      <c r="I503" s="66">
        <f t="shared" si="15"/>
        <v>5.7517735349965603E-5</v>
      </c>
      <c r="J503" s="138">
        <v>45.357618359999996</v>
      </c>
      <c r="K503" s="89">
        <v>30.422047619000001</v>
      </c>
    </row>
    <row r="504" spans="1:11" x14ac:dyDescent="0.15">
      <c r="A504" s="24" t="s">
        <v>1762</v>
      </c>
      <c r="B504" s="24" t="s">
        <v>1763</v>
      </c>
      <c r="C504" s="24" t="s">
        <v>354</v>
      </c>
      <c r="D504" s="24" t="s">
        <v>462</v>
      </c>
      <c r="E504" s="24" t="s">
        <v>463</v>
      </c>
      <c r="F504" s="56">
        <v>1.05835049</v>
      </c>
      <c r="G504" s="138">
        <v>1.3898E-4</v>
      </c>
      <c r="H504" s="60">
        <f t="shared" si="14"/>
        <v>7614.1280040293568</v>
      </c>
      <c r="I504" s="66">
        <f t="shared" si="15"/>
        <v>5.6837855877867857E-5</v>
      </c>
      <c r="J504" s="138">
        <v>6.9926080000000006</v>
      </c>
      <c r="K504" s="89">
        <v>76.253476190499995</v>
      </c>
    </row>
    <row r="505" spans="1:11" x14ac:dyDescent="0.15">
      <c r="A505" s="24" t="s">
        <v>51</v>
      </c>
      <c r="B505" s="24" t="s">
        <v>1193</v>
      </c>
      <c r="C505" s="24" t="s">
        <v>1867</v>
      </c>
      <c r="D505" s="24" t="s">
        <v>462</v>
      </c>
      <c r="E505" s="24" t="s">
        <v>463</v>
      </c>
      <c r="F505" s="56">
        <v>1.04918562</v>
      </c>
      <c r="G505" s="138">
        <v>3.274457</v>
      </c>
      <c r="H505" s="60">
        <f t="shared" si="14"/>
        <v>-0.67958485330544882</v>
      </c>
      <c r="I505" s="66">
        <f t="shared" si="15"/>
        <v>5.6345663957401703E-5</v>
      </c>
      <c r="J505" s="138">
        <v>58.24</v>
      </c>
      <c r="K505" s="89">
        <v>47.179571428599999</v>
      </c>
    </row>
    <row r="506" spans="1:11" x14ac:dyDescent="0.15">
      <c r="A506" s="24" t="s">
        <v>1122</v>
      </c>
      <c r="B506" s="24" t="s">
        <v>795</v>
      </c>
      <c r="C506" s="24" t="s">
        <v>1867</v>
      </c>
      <c r="D506" s="24" t="s">
        <v>462</v>
      </c>
      <c r="E506" s="24" t="s">
        <v>463</v>
      </c>
      <c r="F506" s="56">
        <v>1.047447129</v>
      </c>
      <c r="G506" s="138">
        <v>5.4059203669999993</v>
      </c>
      <c r="H506" s="60">
        <f t="shared" si="14"/>
        <v>-0.80624074017182057</v>
      </c>
      <c r="I506" s="66">
        <f t="shared" si="15"/>
        <v>5.6252299706299054E-5</v>
      </c>
      <c r="J506" s="138">
        <v>423.96175360000001</v>
      </c>
      <c r="K506" s="89">
        <v>8.3330476190000002</v>
      </c>
    </row>
    <row r="507" spans="1:11" x14ac:dyDescent="0.15">
      <c r="A507" s="24" t="s">
        <v>1125</v>
      </c>
      <c r="B507" s="24" t="s">
        <v>1345</v>
      </c>
      <c r="C507" s="24" t="s">
        <v>1867</v>
      </c>
      <c r="D507" s="24" t="s">
        <v>462</v>
      </c>
      <c r="E507" s="24" t="s">
        <v>463</v>
      </c>
      <c r="F507" s="56">
        <v>1.0414384000000001</v>
      </c>
      <c r="G507" s="138">
        <v>2.0460314500000001</v>
      </c>
      <c r="H507" s="60">
        <f t="shared" si="14"/>
        <v>-0.49099589842570601</v>
      </c>
      <c r="I507" s="66">
        <f t="shared" si="15"/>
        <v>5.5929605781991274E-5</v>
      </c>
      <c r="J507" s="138">
        <v>213.37384320000001</v>
      </c>
      <c r="K507" s="89">
        <v>41.571190476200002</v>
      </c>
    </row>
    <row r="508" spans="1:11" x14ac:dyDescent="0.15">
      <c r="A508" s="24" t="s">
        <v>1083</v>
      </c>
      <c r="B508" s="24" t="s">
        <v>230</v>
      </c>
      <c r="C508" s="24" t="s">
        <v>1430</v>
      </c>
      <c r="D508" s="24" t="s">
        <v>461</v>
      </c>
      <c r="E508" s="24" t="s">
        <v>2228</v>
      </c>
      <c r="F508" s="56">
        <v>1.0360906999999999</v>
      </c>
      <c r="G508" s="138">
        <v>1.06836025</v>
      </c>
      <c r="H508" s="60">
        <f t="shared" si="14"/>
        <v>-3.0204746011469497E-2</v>
      </c>
      <c r="I508" s="66">
        <f t="shared" si="15"/>
        <v>5.5642411884742655E-5</v>
      </c>
      <c r="J508" s="138">
        <v>5.6050174500000001</v>
      </c>
      <c r="K508" s="89">
        <v>26.128523809499999</v>
      </c>
    </row>
    <row r="509" spans="1:11" x14ac:dyDescent="0.15">
      <c r="A509" s="24" t="s">
        <v>451</v>
      </c>
      <c r="B509" s="24" t="s">
        <v>452</v>
      </c>
      <c r="C509" s="24" t="s">
        <v>1868</v>
      </c>
      <c r="D509" s="24" t="s">
        <v>461</v>
      </c>
      <c r="E509" s="24" t="s">
        <v>463</v>
      </c>
      <c r="F509" s="56">
        <v>1.03092008</v>
      </c>
      <c r="G509" s="138">
        <v>6.0268889999999999E-2</v>
      </c>
      <c r="H509" s="60">
        <f t="shared" si="14"/>
        <v>16.105343735383215</v>
      </c>
      <c r="I509" s="66">
        <f t="shared" si="15"/>
        <v>5.5364727925472023E-5</v>
      </c>
      <c r="J509" s="138">
        <v>7.7889059999999999</v>
      </c>
      <c r="K509" s="89">
        <v>63.477476190499999</v>
      </c>
    </row>
    <row r="510" spans="1:11" x14ac:dyDescent="0.15">
      <c r="A510" s="24" t="s">
        <v>599</v>
      </c>
      <c r="B510" s="24" t="s">
        <v>600</v>
      </c>
      <c r="C510" s="24" t="s">
        <v>629</v>
      </c>
      <c r="D510" s="24" t="s">
        <v>462</v>
      </c>
      <c r="E510" s="24" t="s">
        <v>463</v>
      </c>
      <c r="F510" s="56">
        <v>1.02879024</v>
      </c>
      <c r="G510" s="138">
        <v>0.20614585500000002</v>
      </c>
      <c r="H510" s="60">
        <f t="shared" si="14"/>
        <v>3.9905938685985216</v>
      </c>
      <c r="I510" s="66">
        <f t="shared" si="15"/>
        <v>5.525034659328884E-5</v>
      </c>
      <c r="J510" s="138">
        <v>55.264746049999999</v>
      </c>
      <c r="K510" s="89">
        <v>23.918294117599999</v>
      </c>
    </row>
    <row r="511" spans="1:11" x14ac:dyDescent="0.15">
      <c r="A511" s="24" t="s">
        <v>706</v>
      </c>
      <c r="B511" s="24" t="s">
        <v>707</v>
      </c>
      <c r="C511" s="24" t="s">
        <v>1881</v>
      </c>
      <c r="D511" s="24" t="s">
        <v>461</v>
      </c>
      <c r="E511" s="24" t="s">
        <v>2228</v>
      </c>
      <c r="F511" s="56">
        <v>0.99253086000000001</v>
      </c>
      <c r="G511" s="138">
        <v>1.8E-3</v>
      </c>
      <c r="H511" s="60">
        <f t="shared" si="14"/>
        <v>550.40603333333331</v>
      </c>
      <c r="I511" s="66">
        <f t="shared" si="15"/>
        <v>5.3303065957872079E-5</v>
      </c>
      <c r="J511" s="138">
        <v>13.766235779520001</v>
      </c>
      <c r="K511" s="89">
        <v>57.682000000000002</v>
      </c>
    </row>
    <row r="512" spans="1:11" x14ac:dyDescent="0.15">
      <c r="A512" s="24" t="s">
        <v>767</v>
      </c>
      <c r="B512" s="24" t="s">
        <v>768</v>
      </c>
      <c r="C512" s="24" t="s">
        <v>1430</v>
      </c>
      <c r="D512" s="24" t="s">
        <v>461</v>
      </c>
      <c r="E512" s="24" t="s">
        <v>463</v>
      </c>
      <c r="F512" s="56">
        <v>0.99111702000000002</v>
      </c>
      <c r="G512" s="138">
        <v>0.96483667399999995</v>
      </c>
      <c r="H512" s="60">
        <f t="shared" si="14"/>
        <v>2.7238129217298068E-2</v>
      </c>
      <c r="I512" s="66">
        <f t="shared" si="15"/>
        <v>5.3227136825780534E-5</v>
      </c>
      <c r="J512" s="138">
        <v>37.656160083815401</v>
      </c>
      <c r="K512" s="89">
        <v>60.730619047600001</v>
      </c>
    </row>
    <row r="513" spans="1:11" x14ac:dyDescent="0.15">
      <c r="A513" s="24" t="s">
        <v>1079</v>
      </c>
      <c r="B513" s="24" t="s">
        <v>1326</v>
      </c>
      <c r="C513" s="24" t="s">
        <v>1430</v>
      </c>
      <c r="D513" s="24" t="s">
        <v>461</v>
      </c>
      <c r="E513" s="24" t="s">
        <v>2228</v>
      </c>
      <c r="F513" s="56">
        <v>0.98806271999999995</v>
      </c>
      <c r="G513" s="138">
        <v>0.28695978999999999</v>
      </c>
      <c r="H513" s="60">
        <f t="shared" si="14"/>
        <v>2.443209656656077</v>
      </c>
      <c r="I513" s="66">
        <f t="shared" si="15"/>
        <v>5.306310811804329E-5</v>
      </c>
      <c r="J513" s="138">
        <v>8.8552741999999984</v>
      </c>
      <c r="K513" s="89">
        <v>20.504904761900001</v>
      </c>
    </row>
    <row r="514" spans="1:11" x14ac:dyDescent="0.15">
      <c r="A514" s="24" t="s">
        <v>140</v>
      </c>
      <c r="B514" s="24" t="s">
        <v>141</v>
      </c>
      <c r="C514" s="24" t="s">
        <v>1861</v>
      </c>
      <c r="D514" s="24" t="s">
        <v>461</v>
      </c>
      <c r="E514" s="24" t="s">
        <v>2228</v>
      </c>
      <c r="F514" s="56">
        <v>0.98131712999999998</v>
      </c>
      <c r="G514" s="138">
        <v>5.9738402000000006</v>
      </c>
      <c r="H514" s="60">
        <f t="shared" si="14"/>
        <v>-0.83573093736253612</v>
      </c>
      <c r="I514" s="66">
        <f t="shared" si="15"/>
        <v>5.2700841670534789E-5</v>
      </c>
      <c r="J514" s="138">
        <v>9.6012119700000014</v>
      </c>
      <c r="K514" s="89">
        <v>29.539761904799999</v>
      </c>
    </row>
    <row r="515" spans="1:11" x14ac:dyDescent="0.15">
      <c r="A515" s="24" t="s">
        <v>2041</v>
      </c>
      <c r="B515" s="24" t="s">
        <v>2042</v>
      </c>
      <c r="C515" s="24" t="s">
        <v>1867</v>
      </c>
      <c r="D515" s="24" t="s">
        <v>462</v>
      </c>
      <c r="E515" s="24" t="s">
        <v>463</v>
      </c>
      <c r="F515" s="56">
        <v>0.97934974500000005</v>
      </c>
      <c r="G515" s="138">
        <v>0.65084441000000004</v>
      </c>
      <c r="H515" s="60">
        <f t="shared" si="14"/>
        <v>0.50473712296307505</v>
      </c>
      <c r="I515" s="66">
        <f t="shared" si="15"/>
        <v>5.2595184852549778E-5</v>
      </c>
      <c r="J515" s="138">
        <v>544.75018752000005</v>
      </c>
      <c r="K515" s="89">
        <v>28.3692380952</v>
      </c>
    </row>
    <row r="516" spans="1:11" x14ac:dyDescent="0.15">
      <c r="A516" s="24" t="s">
        <v>331</v>
      </c>
      <c r="B516" s="24" t="s">
        <v>332</v>
      </c>
      <c r="C516" s="24" t="s">
        <v>354</v>
      </c>
      <c r="D516" s="24" t="s">
        <v>462</v>
      </c>
      <c r="E516" s="24" t="s">
        <v>2228</v>
      </c>
      <c r="F516" s="56">
        <v>0.97928818999999989</v>
      </c>
      <c r="G516" s="138">
        <v>1.2490746399999999</v>
      </c>
      <c r="H516" s="60">
        <f t="shared" si="14"/>
        <v>-0.21598905410488523</v>
      </c>
      <c r="I516" s="66">
        <f t="shared" si="15"/>
        <v>5.2591879091129879E-5</v>
      </c>
      <c r="J516" s="138">
        <v>12.05</v>
      </c>
      <c r="K516" s="89">
        <v>72.734142857099997</v>
      </c>
    </row>
    <row r="517" spans="1:11" x14ac:dyDescent="0.15">
      <c r="A517" s="24" t="s">
        <v>349</v>
      </c>
      <c r="B517" s="24" t="s">
        <v>350</v>
      </c>
      <c r="C517" s="24" t="s">
        <v>354</v>
      </c>
      <c r="D517" s="24" t="s">
        <v>462</v>
      </c>
      <c r="E517" s="24" t="s">
        <v>2228</v>
      </c>
      <c r="F517" s="56">
        <v>0.96610918999999995</v>
      </c>
      <c r="G517" s="138">
        <v>0.85523080000000007</v>
      </c>
      <c r="H517" s="60">
        <f t="shared" si="14"/>
        <v>0.12964733028791753</v>
      </c>
      <c r="I517" s="66">
        <f t="shared" si="15"/>
        <v>5.1884111570169587E-5</v>
      </c>
      <c r="J517" s="138">
        <v>14.54</v>
      </c>
      <c r="K517" s="89">
        <v>69.608809523800005</v>
      </c>
    </row>
    <row r="518" spans="1:11" x14ac:dyDescent="0.15">
      <c r="A518" s="24" t="s">
        <v>869</v>
      </c>
      <c r="B518" s="24" t="s">
        <v>870</v>
      </c>
      <c r="C518" s="24" t="s">
        <v>1862</v>
      </c>
      <c r="D518" s="24" t="s">
        <v>461</v>
      </c>
      <c r="E518" s="24" t="s">
        <v>2228</v>
      </c>
      <c r="F518" s="56">
        <v>0.95884102000000004</v>
      </c>
      <c r="G518" s="138">
        <v>0.24063269000000001</v>
      </c>
      <c r="H518" s="60">
        <f t="shared" si="14"/>
        <v>2.9846665056189998</v>
      </c>
      <c r="I518" s="66">
        <f t="shared" si="15"/>
        <v>5.1493780387013199E-5</v>
      </c>
      <c r="J518" s="138">
        <v>56.799159630000005</v>
      </c>
      <c r="K518" s="89">
        <v>4.4710952381000002</v>
      </c>
    </row>
    <row r="519" spans="1:11" x14ac:dyDescent="0.15">
      <c r="A519" s="24" t="s">
        <v>255</v>
      </c>
      <c r="B519" s="24" t="s">
        <v>417</v>
      </c>
      <c r="C519" s="24" t="s">
        <v>1881</v>
      </c>
      <c r="D519" s="24" t="s">
        <v>462</v>
      </c>
      <c r="E519" s="24" t="s">
        <v>2228</v>
      </c>
      <c r="F519" s="56">
        <v>0.95497697999999998</v>
      </c>
      <c r="G519" s="138">
        <v>0.421296</v>
      </c>
      <c r="H519" s="60">
        <f t="shared" ref="H519:H582" si="16">IF(ISERROR(F519/G519-1),"",((F519/G519-1)))</f>
        <v>1.2667601401389996</v>
      </c>
      <c r="I519" s="66">
        <f t="shared" ref="I519:I582" si="17">F519/$F$863</f>
        <v>5.1286265248406969E-5</v>
      </c>
      <c r="J519" s="138">
        <v>23.922079664814103</v>
      </c>
      <c r="K519" s="89">
        <v>15.784285714299999</v>
      </c>
    </row>
    <row r="520" spans="1:11" x14ac:dyDescent="0.15">
      <c r="A520" s="24" t="s">
        <v>1756</v>
      </c>
      <c r="B520" s="24" t="s">
        <v>1757</v>
      </c>
      <c r="C520" s="24" t="s">
        <v>1862</v>
      </c>
      <c r="D520" s="24" t="s">
        <v>461</v>
      </c>
      <c r="E520" s="24" t="s">
        <v>2228</v>
      </c>
      <c r="F520" s="56">
        <v>0.94047632999999997</v>
      </c>
      <c r="G520" s="138">
        <v>0.14900937</v>
      </c>
      <c r="H520" s="60">
        <f t="shared" si="16"/>
        <v>5.3115247718985721</v>
      </c>
      <c r="I520" s="66">
        <f t="shared" si="17"/>
        <v>5.050751958463787E-5</v>
      </c>
      <c r="J520" s="138">
        <v>20.924775230000002</v>
      </c>
      <c r="K520" s="89">
        <v>9.5426666667000006</v>
      </c>
    </row>
    <row r="521" spans="1:11" x14ac:dyDescent="0.15">
      <c r="A521" s="24" t="s">
        <v>1121</v>
      </c>
      <c r="B521" s="24" t="s">
        <v>794</v>
      </c>
      <c r="C521" s="24" t="s">
        <v>1867</v>
      </c>
      <c r="D521" s="24" t="s">
        <v>462</v>
      </c>
      <c r="E521" s="24" t="s">
        <v>2228</v>
      </c>
      <c r="F521" s="56">
        <v>0.92439419499999997</v>
      </c>
      <c r="G521" s="138">
        <v>0.91262083900000002</v>
      </c>
      <c r="H521" s="60">
        <f t="shared" si="16"/>
        <v>1.2900599566519455E-2</v>
      </c>
      <c r="I521" s="66">
        <f t="shared" si="17"/>
        <v>4.9643841549832579E-5</v>
      </c>
      <c r="J521" s="138">
        <v>298.97530879999999</v>
      </c>
      <c r="K521" s="89">
        <v>24.165666666700002</v>
      </c>
    </row>
    <row r="522" spans="1:11" x14ac:dyDescent="0.15">
      <c r="A522" s="24" t="s">
        <v>347</v>
      </c>
      <c r="B522" s="24" t="s">
        <v>348</v>
      </c>
      <c r="C522" s="24" t="s">
        <v>354</v>
      </c>
      <c r="D522" s="24" t="s">
        <v>462</v>
      </c>
      <c r="E522" s="24" t="s">
        <v>2228</v>
      </c>
      <c r="F522" s="56">
        <v>0.92011830000000006</v>
      </c>
      <c r="G522" s="138">
        <v>0.76019220999999992</v>
      </c>
      <c r="H522" s="60">
        <f t="shared" si="16"/>
        <v>0.21037586007359921</v>
      </c>
      <c r="I522" s="66">
        <f t="shared" si="17"/>
        <v>4.9414208072024215E-5</v>
      </c>
      <c r="J522" s="138">
        <v>10.02</v>
      </c>
      <c r="K522" s="89">
        <v>49.556571428600002</v>
      </c>
    </row>
    <row r="523" spans="1:11" x14ac:dyDescent="0.15">
      <c r="A523" s="24" t="s">
        <v>2198</v>
      </c>
      <c r="B523" s="24" t="s">
        <v>2219</v>
      </c>
      <c r="C523" s="24" t="s">
        <v>1430</v>
      </c>
      <c r="D523" s="24" t="s">
        <v>461</v>
      </c>
      <c r="E523" s="24" t="s">
        <v>2228</v>
      </c>
      <c r="F523" s="56">
        <v>0.91680212999999999</v>
      </c>
      <c r="G523" s="138"/>
      <c r="H523" s="60" t="str">
        <f t="shared" si="16"/>
        <v/>
      </c>
      <c r="I523" s="66">
        <f t="shared" si="17"/>
        <v>4.9236115848032787E-5</v>
      </c>
      <c r="J523" s="138">
        <v>3.5259257093999996</v>
      </c>
      <c r="K523" s="89">
        <v>139.91566666669999</v>
      </c>
    </row>
    <row r="524" spans="1:11" x14ac:dyDescent="0.15">
      <c r="A524" s="24" t="s">
        <v>718</v>
      </c>
      <c r="B524" s="24" t="s">
        <v>719</v>
      </c>
      <c r="C524" s="24" t="s">
        <v>1881</v>
      </c>
      <c r="D524" s="24" t="s">
        <v>461</v>
      </c>
      <c r="E524" s="24" t="s">
        <v>2228</v>
      </c>
      <c r="F524" s="56">
        <v>0.91270721999999993</v>
      </c>
      <c r="G524" s="138">
        <v>1.44611595</v>
      </c>
      <c r="H524" s="60">
        <f t="shared" si="16"/>
        <v>-0.36885612803039758</v>
      </c>
      <c r="I524" s="66">
        <f t="shared" si="17"/>
        <v>4.9016202023064611E-5</v>
      </c>
      <c r="J524" s="138">
        <v>15.319330666752</v>
      </c>
      <c r="K524" s="89">
        <v>53.756761904800001</v>
      </c>
    </row>
    <row r="525" spans="1:11" x14ac:dyDescent="0.15">
      <c r="A525" s="24" t="s">
        <v>112</v>
      </c>
      <c r="B525" s="24" t="s">
        <v>113</v>
      </c>
      <c r="C525" s="24" t="s">
        <v>1865</v>
      </c>
      <c r="D525" s="24" t="s">
        <v>462</v>
      </c>
      <c r="E525" s="24" t="s">
        <v>463</v>
      </c>
      <c r="F525" s="56">
        <v>0.89948866000000005</v>
      </c>
      <c r="G525" s="138">
        <v>0.74361122499999999</v>
      </c>
      <c r="H525" s="60">
        <f t="shared" si="16"/>
        <v>0.20962221892226007</v>
      </c>
      <c r="I525" s="66">
        <f t="shared" si="17"/>
        <v>4.8306309964345066E-5</v>
      </c>
      <c r="J525" s="138">
        <v>7.8191919137091164</v>
      </c>
      <c r="K525" s="89">
        <v>54.723769230800002</v>
      </c>
    </row>
    <row r="526" spans="1:11" x14ac:dyDescent="0.15">
      <c r="A526" s="24" t="s">
        <v>1722</v>
      </c>
      <c r="B526" s="24" t="s">
        <v>1723</v>
      </c>
      <c r="C526" s="24" t="s">
        <v>1056</v>
      </c>
      <c r="D526" s="24" t="s">
        <v>461</v>
      </c>
      <c r="E526" s="24" t="s">
        <v>2228</v>
      </c>
      <c r="F526" s="56">
        <v>0.89597848000000002</v>
      </c>
      <c r="G526" s="138">
        <v>1.49995324</v>
      </c>
      <c r="H526" s="60">
        <f t="shared" si="16"/>
        <v>-0.40266239232897683</v>
      </c>
      <c r="I526" s="66">
        <f t="shared" si="17"/>
        <v>4.8117798590437756E-5</v>
      </c>
      <c r="J526" s="138">
        <v>9.06</v>
      </c>
      <c r="K526" s="89">
        <v>51.432000000000002</v>
      </c>
    </row>
    <row r="527" spans="1:11" x14ac:dyDescent="0.15">
      <c r="A527" s="24" t="s">
        <v>1994</v>
      </c>
      <c r="B527" s="24" t="s">
        <v>1929</v>
      </c>
      <c r="C527" s="24" t="s">
        <v>1867</v>
      </c>
      <c r="D527" s="24" t="s">
        <v>462</v>
      </c>
      <c r="E527" s="24" t="s">
        <v>463</v>
      </c>
      <c r="F527" s="56">
        <v>0.88425312499999997</v>
      </c>
      <c r="G527" s="138">
        <v>0.38493265399999999</v>
      </c>
      <c r="H527" s="60">
        <f t="shared" si="16"/>
        <v>1.2971631941622701</v>
      </c>
      <c r="I527" s="66">
        <f t="shared" si="17"/>
        <v>4.7488097896854817E-5</v>
      </c>
      <c r="J527" s="138">
        <v>13.249000000000001</v>
      </c>
      <c r="K527" s="89">
        <v>77.010380952399998</v>
      </c>
    </row>
    <row r="528" spans="1:11" x14ac:dyDescent="0.15">
      <c r="A528" s="24" t="s">
        <v>554</v>
      </c>
      <c r="B528" s="24" t="s">
        <v>928</v>
      </c>
      <c r="C528" s="24" t="s">
        <v>1862</v>
      </c>
      <c r="D528" s="24" t="s">
        <v>461</v>
      </c>
      <c r="E528" s="24" t="s">
        <v>2228</v>
      </c>
      <c r="F528" s="56">
        <v>0.87288063999999999</v>
      </c>
      <c r="G528" s="138">
        <v>0.88094317</v>
      </c>
      <c r="H528" s="60">
        <f t="shared" si="16"/>
        <v>-9.1521567730640241E-3</v>
      </c>
      <c r="I528" s="66">
        <f t="shared" si="17"/>
        <v>4.6877347800822632E-5</v>
      </c>
      <c r="J528" s="138">
        <v>37.170397119999997</v>
      </c>
      <c r="K528" s="89">
        <v>39.138666666699997</v>
      </c>
    </row>
    <row r="529" spans="1:11" x14ac:dyDescent="0.15">
      <c r="A529" s="24" t="s">
        <v>811</v>
      </c>
      <c r="B529" s="24" t="s">
        <v>812</v>
      </c>
      <c r="C529" s="24" t="s">
        <v>1430</v>
      </c>
      <c r="D529" s="24" t="s">
        <v>461</v>
      </c>
      <c r="E529" s="24" t="s">
        <v>463</v>
      </c>
      <c r="F529" s="56">
        <v>0.81756501000000004</v>
      </c>
      <c r="G529" s="138">
        <v>3.8061228199999997</v>
      </c>
      <c r="H529" s="60">
        <f t="shared" si="16"/>
        <v>-0.78519741777539376</v>
      </c>
      <c r="I529" s="66">
        <f t="shared" si="17"/>
        <v>4.3906666693344272E-5</v>
      </c>
      <c r="J529" s="138">
        <v>34.680415920000002</v>
      </c>
      <c r="K529" s="89">
        <v>22.2515238095</v>
      </c>
    </row>
    <row r="530" spans="1:11" x14ac:dyDescent="0.15">
      <c r="A530" s="24" t="s">
        <v>992</v>
      </c>
      <c r="B530" s="24" t="s">
        <v>993</v>
      </c>
      <c r="C530" s="24" t="s">
        <v>1861</v>
      </c>
      <c r="D530" s="24" t="s">
        <v>461</v>
      </c>
      <c r="E530" s="24" t="s">
        <v>2228</v>
      </c>
      <c r="F530" s="56">
        <v>0.80287719999999996</v>
      </c>
      <c r="G530" s="138">
        <v>0.42453600000000002</v>
      </c>
      <c r="H530" s="60">
        <f t="shared" si="16"/>
        <v>0.89118755535455163</v>
      </c>
      <c r="I530" s="66">
        <f t="shared" si="17"/>
        <v>4.3117869753361272E-5</v>
      </c>
      <c r="J530" s="138">
        <v>25.698024</v>
      </c>
      <c r="K530" s="89">
        <v>16.137</v>
      </c>
    </row>
    <row r="531" spans="1:11" x14ac:dyDescent="0.15">
      <c r="A531" s="24" t="s">
        <v>258</v>
      </c>
      <c r="B531" s="24" t="s">
        <v>34</v>
      </c>
      <c r="C531" s="24" t="s">
        <v>1881</v>
      </c>
      <c r="D531" s="24" t="s">
        <v>1728</v>
      </c>
      <c r="E531" s="24" t="s">
        <v>2228</v>
      </c>
      <c r="F531" s="56">
        <v>0.79655197999999994</v>
      </c>
      <c r="G531" s="138">
        <v>0.10546111999999999</v>
      </c>
      <c r="H531" s="60">
        <f t="shared" si="16"/>
        <v>6.5530392622418576</v>
      </c>
      <c r="I531" s="66">
        <f t="shared" si="17"/>
        <v>4.277817893623338E-5</v>
      </c>
      <c r="J531" s="138">
        <v>113.63944100000001</v>
      </c>
      <c r="K531" s="89">
        <v>47.311285714299999</v>
      </c>
    </row>
    <row r="532" spans="1:11" x14ac:dyDescent="0.15">
      <c r="A532" s="24" t="s">
        <v>1926</v>
      </c>
      <c r="B532" s="24" t="s">
        <v>1927</v>
      </c>
      <c r="C532" s="24" t="s">
        <v>1868</v>
      </c>
      <c r="D532" s="24" t="s">
        <v>461</v>
      </c>
      <c r="E532" s="24" t="s">
        <v>463</v>
      </c>
      <c r="F532" s="56">
        <v>0.79349588000000004</v>
      </c>
      <c r="G532" s="138">
        <v>1.65889832</v>
      </c>
      <c r="H532" s="60">
        <f t="shared" si="16"/>
        <v>-0.52167298596094791</v>
      </c>
      <c r="I532" s="66">
        <f t="shared" si="17"/>
        <v>4.2614053560954014E-5</v>
      </c>
      <c r="J532" s="138">
        <v>32.222231000000001</v>
      </c>
      <c r="K532" s="89">
        <v>80.330952381000003</v>
      </c>
    </row>
    <row r="533" spans="1:11" x14ac:dyDescent="0.15">
      <c r="A533" s="24" t="s">
        <v>619</v>
      </c>
      <c r="B533" s="24" t="s">
        <v>620</v>
      </c>
      <c r="C533" s="24" t="s">
        <v>1868</v>
      </c>
      <c r="D533" s="24" t="s">
        <v>461</v>
      </c>
      <c r="E533" s="24" t="s">
        <v>2228</v>
      </c>
      <c r="F533" s="56">
        <v>0.79272597</v>
      </c>
      <c r="G533" s="138">
        <v>0.25972515000000002</v>
      </c>
      <c r="H533" s="60">
        <f t="shared" si="16"/>
        <v>2.0521725370069088</v>
      </c>
      <c r="I533" s="66">
        <f t="shared" si="17"/>
        <v>4.2572706167975595E-5</v>
      </c>
      <c r="J533" s="138">
        <v>7.2196800000000003</v>
      </c>
      <c r="K533" s="89">
        <v>28.5366666667</v>
      </c>
    </row>
    <row r="534" spans="1:11" x14ac:dyDescent="0.15">
      <c r="A534" s="24" t="s">
        <v>2125</v>
      </c>
      <c r="B534" s="24" t="s">
        <v>2126</v>
      </c>
      <c r="C534" s="24" t="s">
        <v>2127</v>
      </c>
      <c r="D534" s="24" t="s">
        <v>461</v>
      </c>
      <c r="E534" s="24" t="s">
        <v>2228</v>
      </c>
      <c r="F534" s="56">
        <v>0.77702698000000003</v>
      </c>
      <c r="G534" s="138">
        <v>0.61395</v>
      </c>
      <c r="H534" s="60">
        <f t="shared" si="16"/>
        <v>0.26561931753400114</v>
      </c>
      <c r="I534" s="66">
        <f t="shared" si="17"/>
        <v>4.1729604625075491E-5</v>
      </c>
      <c r="J534" s="138">
        <v>62.819000000000003</v>
      </c>
      <c r="K534" s="89">
        <v>31.824857142900001</v>
      </c>
    </row>
    <row r="535" spans="1:11" x14ac:dyDescent="0.15">
      <c r="A535" s="24" t="s">
        <v>686</v>
      </c>
      <c r="B535" s="24" t="s">
        <v>687</v>
      </c>
      <c r="C535" s="24" t="s">
        <v>1881</v>
      </c>
      <c r="D535" s="24" t="s">
        <v>461</v>
      </c>
      <c r="E535" s="24" t="s">
        <v>2228</v>
      </c>
      <c r="F535" s="56">
        <v>0.77138326000000002</v>
      </c>
      <c r="G535" s="138">
        <v>2.0308966800000001</v>
      </c>
      <c r="H535" s="60">
        <f t="shared" si="16"/>
        <v>-0.62017601998344896</v>
      </c>
      <c r="I535" s="66">
        <f t="shared" si="17"/>
        <v>4.1426513213481735E-5</v>
      </c>
      <c r="J535" s="138">
        <v>69.458944565248004</v>
      </c>
      <c r="K535" s="89">
        <v>20.896761904800002</v>
      </c>
    </row>
    <row r="536" spans="1:11" x14ac:dyDescent="0.15">
      <c r="A536" s="24" t="s">
        <v>1264</v>
      </c>
      <c r="B536" s="24" t="s">
        <v>1265</v>
      </c>
      <c r="C536" s="24" t="s">
        <v>1862</v>
      </c>
      <c r="D536" s="24" t="s">
        <v>461</v>
      </c>
      <c r="E536" s="24" t="s">
        <v>2228</v>
      </c>
      <c r="F536" s="56">
        <v>0.77049317000000006</v>
      </c>
      <c r="G536" s="138">
        <v>0.12732378999999999</v>
      </c>
      <c r="H536" s="60">
        <f t="shared" si="16"/>
        <v>5.0514470233724591</v>
      </c>
      <c r="I536" s="66">
        <f t="shared" si="17"/>
        <v>4.1378711650940457E-5</v>
      </c>
      <c r="J536" s="138">
        <v>14.933259319999999</v>
      </c>
      <c r="K536" s="89">
        <v>20.261047618999999</v>
      </c>
    </row>
    <row r="537" spans="1:11" x14ac:dyDescent="0.15">
      <c r="A537" s="24" t="s">
        <v>1697</v>
      </c>
      <c r="B537" s="24" t="s">
        <v>1698</v>
      </c>
      <c r="C537" s="24" t="s">
        <v>1056</v>
      </c>
      <c r="D537" s="24" t="s">
        <v>461</v>
      </c>
      <c r="E537" s="24" t="s">
        <v>2228</v>
      </c>
      <c r="F537" s="56">
        <v>0.76984036</v>
      </c>
      <c r="G537" s="138">
        <v>0.25640000000000002</v>
      </c>
      <c r="H537" s="60">
        <f t="shared" si="16"/>
        <v>2.0024975039001558</v>
      </c>
      <c r="I537" s="66">
        <f t="shared" si="17"/>
        <v>4.1343653018619478E-5</v>
      </c>
      <c r="J537" s="138">
        <v>9.7100000000000009</v>
      </c>
      <c r="K537" s="89">
        <v>30.9956666667</v>
      </c>
    </row>
    <row r="538" spans="1:11" x14ac:dyDescent="0.15">
      <c r="A538" s="24" t="s">
        <v>2233</v>
      </c>
      <c r="B538" s="24" t="s">
        <v>1712</v>
      </c>
      <c r="C538" s="24" t="s">
        <v>1865</v>
      </c>
      <c r="D538" s="24" t="s">
        <v>462</v>
      </c>
      <c r="E538" s="24" t="s">
        <v>463</v>
      </c>
      <c r="F538" s="56">
        <v>0.76458859999999995</v>
      </c>
      <c r="G538" s="138">
        <v>0</v>
      </c>
      <c r="H538" s="60" t="str">
        <f t="shared" si="16"/>
        <v/>
      </c>
      <c r="I538" s="66">
        <f t="shared" si="17"/>
        <v>4.1061611501366388E-5</v>
      </c>
      <c r="J538" s="138">
        <v>30.295099690000001</v>
      </c>
      <c r="K538" s="89">
        <v>6.3236666667000003</v>
      </c>
    </row>
    <row r="539" spans="1:11" x14ac:dyDescent="0.15">
      <c r="A539" s="24" t="s">
        <v>1149</v>
      </c>
      <c r="B539" s="24" t="s">
        <v>1298</v>
      </c>
      <c r="C539" s="24" t="s">
        <v>1868</v>
      </c>
      <c r="D539" s="24" t="s">
        <v>461</v>
      </c>
      <c r="E539" s="24" t="s">
        <v>463</v>
      </c>
      <c r="F539" s="56">
        <v>0.75478594900000007</v>
      </c>
      <c r="G539" s="138">
        <v>5.7008127300000009</v>
      </c>
      <c r="H539" s="60">
        <f t="shared" si="16"/>
        <v>-0.8676002905641842</v>
      </c>
      <c r="I539" s="66">
        <f t="shared" si="17"/>
        <v>4.0535168068851863E-5</v>
      </c>
      <c r="J539" s="138">
        <v>144.58188000000001</v>
      </c>
      <c r="K539" s="89">
        <v>16.833619047599999</v>
      </c>
    </row>
    <row r="540" spans="1:11" x14ac:dyDescent="0.15">
      <c r="A540" s="24" t="s">
        <v>2007</v>
      </c>
      <c r="B540" s="24" t="s">
        <v>653</v>
      </c>
      <c r="C540" s="24" t="s">
        <v>1865</v>
      </c>
      <c r="D540" s="24" t="s">
        <v>462</v>
      </c>
      <c r="E540" s="24" t="s">
        <v>463</v>
      </c>
      <c r="F540" s="56">
        <v>0.75218680000000004</v>
      </c>
      <c r="G540" s="138">
        <v>1.08870596</v>
      </c>
      <c r="H540" s="60">
        <f t="shared" si="16"/>
        <v>-0.30910013572443373</v>
      </c>
      <c r="I540" s="66">
        <f t="shared" si="17"/>
        <v>4.0395582876930135E-5</v>
      </c>
      <c r="J540" s="138">
        <v>57.142272060000003</v>
      </c>
      <c r="K540" s="89">
        <v>33.306333333300003</v>
      </c>
    </row>
    <row r="541" spans="1:11" x14ac:dyDescent="0.15">
      <c r="A541" s="24" t="s">
        <v>47</v>
      </c>
      <c r="B541" s="24" t="s">
        <v>1283</v>
      </c>
      <c r="C541" s="24" t="s">
        <v>1868</v>
      </c>
      <c r="D541" s="24" t="s">
        <v>461</v>
      </c>
      <c r="E541" s="24" t="s">
        <v>2228</v>
      </c>
      <c r="F541" s="56">
        <v>0.74277185400000001</v>
      </c>
      <c r="G541" s="138">
        <v>0.12276447900000001</v>
      </c>
      <c r="H541" s="60">
        <f t="shared" si="16"/>
        <v>5.0503808597599305</v>
      </c>
      <c r="I541" s="66">
        <f t="shared" si="17"/>
        <v>3.9889960827427506E-5</v>
      </c>
      <c r="J541" s="138">
        <v>15.996522000000001</v>
      </c>
      <c r="K541" s="89">
        <v>75.746095238099997</v>
      </c>
    </row>
    <row r="542" spans="1:11" x14ac:dyDescent="0.15">
      <c r="A542" s="24" t="s">
        <v>1236</v>
      </c>
      <c r="B542" s="24" t="s">
        <v>1237</v>
      </c>
      <c r="C542" s="24" t="s">
        <v>1862</v>
      </c>
      <c r="D542" s="24" t="s">
        <v>461</v>
      </c>
      <c r="E542" s="24" t="s">
        <v>2228</v>
      </c>
      <c r="F542" s="56">
        <v>0.73667221999999999</v>
      </c>
      <c r="G542" s="138">
        <v>7.6498161600000003</v>
      </c>
      <c r="H542" s="60">
        <f t="shared" si="16"/>
        <v>-0.90370066357254786</v>
      </c>
      <c r="I542" s="66">
        <f t="shared" si="17"/>
        <v>3.9562384923721212E-5</v>
      </c>
      <c r="J542" s="138">
        <v>31.908446420000001</v>
      </c>
      <c r="K542" s="89">
        <v>56.049285714299998</v>
      </c>
    </row>
    <row r="543" spans="1:11" x14ac:dyDescent="0.15">
      <c r="A543" s="24" t="s">
        <v>698</v>
      </c>
      <c r="B543" s="24" t="s">
        <v>699</v>
      </c>
      <c r="C543" s="24" t="s">
        <v>1867</v>
      </c>
      <c r="D543" s="24" t="s">
        <v>462</v>
      </c>
      <c r="E543" s="24" t="s">
        <v>2228</v>
      </c>
      <c r="F543" s="56">
        <v>0.73583799999999999</v>
      </c>
      <c r="G543" s="138">
        <v>3.4031100000000002E-2</v>
      </c>
      <c r="H543" s="60">
        <f t="shared" si="16"/>
        <v>20.622515875184757</v>
      </c>
      <c r="I543" s="66">
        <f t="shared" si="17"/>
        <v>3.9517583814279263E-5</v>
      </c>
      <c r="J543" s="138">
        <v>27.612815999999999</v>
      </c>
      <c r="K543" s="89">
        <v>35.034333333299998</v>
      </c>
    </row>
    <row r="544" spans="1:11" x14ac:dyDescent="0.15">
      <c r="A544" s="24" t="s">
        <v>1950</v>
      </c>
      <c r="B544" s="24" t="s">
        <v>1951</v>
      </c>
      <c r="C544" s="24" t="s">
        <v>1867</v>
      </c>
      <c r="D544" s="24" t="s">
        <v>1728</v>
      </c>
      <c r="E544" s="24" t="s">
        <v>463</v>
      </c>
      <c r="F544" s="56">
        <v>0.73042443999999995</v>
      </c>
      <c r="G544" s="138">
        <v>9.1029589999999994E-2</v>
      </c>
      <c r="H544" s="60">
        <f t="shared" si="16"/>
        <v>7.0240330644134499</v>
      </c>
      <c r="I544" s="66">
        <f t="shared" si="17"/>
        <v>3.92268529590725E-5</v>
      </c>
      <c r="J544" s="138">
        <v>31.259110400000001</v>
      </c>
      <c r="K544" s="89">
        <v>59.373428571399998</v>
      </c>
    </row>
    <row r="545" spans="1:11" x14ac:dyDescent="0.15">
      <c r="A545" s="24" t="s">
        <v>1147</v>
      </c>
      <c r="B545" s="24" t="s">
        <v>1296</v>
      </c>
      <c r="C545" s="24" t="s">
        <v>1868</v>
      </c>
      <c r="D545" s="24" t="s">
        <v>461</v>
      </c>
      <c r="E545" s="24" t="s">
        <v>463</v>
      </c>
      <c r="F545" s="56">
        <v>0.72944130000000007</v>
      </c>
      <c r="G545" s="138">
        <v>0.63927155000000002</v>
      </c>
      <c r="H545" s="60">
        <f t="shared" si="16"/>
        <v>0.14105077881222794</v>
      </c>
      <c r="I545" s="66">
        <f t="shared" si="17"/>
        <v>3.9174054221645018E-5</v>
      </c>
      <c r="J545" s="138">
        <v>17.059812000000001</v>
      </c>
      <c r="K545" s="89">
        <v>24.0693809524</v>
      </c>
    </row>
    <row r="546" spans="1:11" x14ac:dyDescent="0.15">
      <c r="A546" s="24" t="s">
        <v>259</v>
      </c>
      <c r="B546" s="24" t="s">
        <v>35</v>
      </c>
      <c r="C546" s="24" t="s">
        <v>1881</v>
      </c>
      <c r="D546" s="24" t="s">
        <v>1728</v>
      </c>
      <c r="E546" s="24" t="s">
        <v>2228</v>
      </c>
      <c r="F546" s="56">
        <v>0.72555999999999998</v>
      </c>
      <c r="G546" s="138">
        <v>0</v>
      </c>
      <c r="H546" s="60" t="str">
        <f t="shared" si="16"/>
        <v/>
      </c>
      <c r="I546" s="66">
        <f t="shared" si="17"/>
        <v>3.896561214871814E-5</v>
      </c>
      <c r="J546" s="138">
        <v>50.230064740000003</v>
      </c>
      <c r="K546" s="89">
        <v>64.171333333299998</v>
      </c>
    </row>
    <row r="547" spans="1:11" x14ac:dyDescent="0.15">
      <c r="A547" s="24" t="s">
        <v>621</v>
      </c>
      <c r="B547" s="24" t="s">
        <v>622</v>
      </c>
      <c r="C547" s="24" t="s">
        <v>1868</v>
      </c>
      <c r="D547" s="24" t="s">
        <v>461</v>
      </c>
      <c r="E547" s="24" t="s">
        <v>2228</v>
      </c>
      <c r="F547" s="56">
        <v>0.71081074</v>
      </c>
      <c r="G547" s="138">
        <v>0.95671606999999992</v>
      </c>
      <c r="H547" s="60">
        <f t="shared" si="16"/>
        <v>-0.25703062560661283</v>
      </c>
      <c r="I547" s="66">
        <f t="shared" si="17"/>
        <v>3.8173515086255212E-5</v>
      </c>
      <c r="J547" s="138">
        <v>7.5515499999999998</v>
      </c>
      <c r="K547" s="89">
        <v>67.034380952399999</v>
      </c>
    </row>
    <row r="548" spans="1:11" x14ac:dyDescent="0.15">
      <c r="A548" s="24" t="s">
        <v>50</v>
      </c>
      <c r="B548" s="24" t="s">
        <v>357</v>
      </c>
      <c r="C548" s="24" t="s">
        <v>1430</v>
      </c>
      <c r="D548" s="24" t="s">
        <v>461</v>
      </c>
      <c r="E548" s="24" t="s">
        <v>2228</v>
      </c>
      <c r="F548" s="56">
        <v>0.69832547</v>
      </c>
      <c r="G548" s="138">
        <v>1.4848283200000001</v>
      </c>
      <c r="H548" s="60">
        <f t="shared" si="16"/>
        <v>-0.52969278630138206</v>
      </c>
      <c r="I548" s="66">
        <f t="shared" si="17"/>
        <v>3.7503003773073633E-5</v>
      </c>
      <c r="J548" s="138">
        <v>20.416258070000001</v>
      </c>
      <c r="K548" s="89">
        <v>22.286428571399998</v>
      </c>
    </row>
    <row r="549" spans="1:11" x14ac:dyDescent="0.15">
      <c r="A549" s="24" t="s">
        <v>1746</v>
      </c>
      <c r="B549" s="24" t="s">
        <v>1747</v>
      </c>
      <c r="C549" s="24" t="s">
        <v>1866</v>
      </c>
      <c r="D549" s="24" t="s">
        <v>461</v>
      </c>
      <c r="E549" s="24" t="s">
        <v>2228</v>
      </c>
      <c r="F549" s="56">
        <v>0.69390545999999997</v>
      </c>
      <c r="G549" s="138">
        <v>0.21283920000000001</v>
      </c>
      <c r="H549" s="60">
        <f t="shared" si="16"/>
        <v>2.2602333592684052</v>
      </c>
      <c r="I549" s="66">
        <f t="shared" si="17"/>
        <v>3.7265630715913019E-5</v>
      </c>
      <c r="J549" s="138">
        <v>20.926124999999999</v>
      </c>
      <c r="K549" s="89">
        <v>116.2193333333</v>
      </c>
    </row>
    <row r="550" spans="1:11" x14ac:dyDescent="0.15">
      <c r="A550" s="24" t="s">
        <v>1203</v>
      </c>
      <c r="B550" s="24" t="s">
        <v>1204</v>
      </c>
      <c r="C550" s="24" t="s">
        <v>1867</v>
      </c>
      <c r="D550" s="24" t="s">
        <v>462</v>
      </c>
      <c r="E550" s="24" t="s">
        <v>463</v>
      </c>
      <c r="F550" s="56">
        <v>0.68867033</v>
      </c>
      <c r="G550" s="138">
        <v>2.3563429</v>
      </c>
      <c r="H550" s="60">
        <f t="shared" si="16"/>
        <v>-0.70773764293813102</v>
      </c>
      <c r="I550" s="66">
        <f t="shared" si="17"/>
        <v>3.6984482299340829E-5</v>
      </c>
      <c r="J550" s="138">
        <v>146.60103359999999</v>
      </c>
      <c r="K550" s="89">
        <v>63.307428571400003</v>
      </c>
    </row>
    <row r="551" spans="1:11" x14ac:dyDescent="0.15">
      <c r="A551" s="24" t="s">
        <v>1772</v>
      </c>
      <c r="B551" s="24" t="s">
        <v>1773</v>
      </c>
      <c r="C551" s="24" t="s">
        <v>1867</v>
      </c>
      <c r="D551" s="24" t="s">
        <v>462</v>
      </c>
      <c r="E551" s="24" t="s">
        <v>2228</v>
      </c>
      <c r="F551" s="56">
        <v>0.67599299999999996</v>
      </c>
      <c r="G551" s="138">
        <v>0.58774827000000007</v>
      </c>
      <c r="H551" s="60">
        <f t="shared" si="16"/>
        <v>0.15014034835015311</v>
      </c>
      <c r="I551" s="66">
        <f t="shared" si="17"/>
        <v>3.6303656559414002E-5</v>
      </c>
      <c r="J551" s="138">
        <v>7.24</v>
      </c>
      <c r="K551" s="89">
        <v>38.228619047599999</v>
      </c>
    </row>
    <row r="552" spans="1:11" x14ac:dyDescent="0.15">
      <c r="A552" s="24" t="s">
        <v>845</v>
      </c>
      <c r="B552" s="24" t="s">
        <v>846</v>
      </c>
      <c r="C552" s="24" t="s">
        <v>1867</v>
      </c>
      <c r="D552" s="24" t="s">
        <v>462</v>
      </c>
      <c r="E552" s="24" t="s">
        <v>463</v>
      </c>
      <c r="F552" s="56">
        <v>0.66884425000000003</v>
      </c>
      <c r="G552" s="138">
        <v>1.9104324099999999</v>
      </c>
      <c r="H552" s="60">
        <f t="shared" si="16"/>
        <v>-0.64989902469253025</v>
      </c>
      <c r="I552" s="66">
        <f t="shared" si="17"/>
        <v>3.5919738730636029E-5</v>
      </c>
      <c r="J552" s="138">
        <v>166.98375680000001</v>
      </c>
      <c r="K552" s="89">
        <v>38.310571428599999</v>
      </c>
    </row>
    <row r="553" spans="1:11" x14ac:dyDescent="0.15">
      <c r="A553" s="24" t="s">
        <v>1113</v>
      </c>
      <c r="B553" s="24" t="s">
        <v>115</v>
      </c>
      <c r="C553" s="24" t="s">
        <v>1865</v>
      </c>
      <c r="D553" s="24" t="s">
        <v>462</v>
      </c>
      <c r="E553" s="24" t="s">
        <v>463</v>
      </c>
      <c r="F553" s="56">
        <v>0.66681813100000009</v>
      </c>
      <c r="G553" s="138">
        <v>22.86118978</v>
      </c>
      <c r="H553" s="60">
        <f t="shared" si="16"/>
        <v>-0.97083187106983548</v>
      </c>
      <c r="I553" s="66">
        <f t="shared" si="17"/>
        <v>3.5810927650751324E-5</v>
      </c>
      <c r="J553" s="138">
        <v>318.72306930000002</v>
      </c>
      <c r="K553" s="89">
        <v>8.3721904762000001</v>
      </c>
    </row>
    <row r="554" spans="1:11" x14ac:dyDescent="0.15">
      <c r="A554" s="24" t="s">
        <v>210</v>
      </c>
      <c r="B554" s="24" t="s">
        <v>211</v>
      </c>
      <c r="C554" s="24" t="s">
        <v>1430</v>
      </c>
      <c r="D554" s="24" t="s">
        <v>461</v>
      </c>
      <c r="E554" s="24" t="s">
        <v>2228</v>
      </c>
      <c r="F554" s="56">
        <v>0.65558635400000009</v>
      </c>
      <c r="G554" s="138">
        <v>0.333079238</v>
      </c>
      <c r="H554" s="60">
        <f t="shared" si="16"/>
        <v>0.96825943861442387</v>
      </c>
      <c r="I554" s="66">
        <f t="shared" si="17"/>
        <v>3.5207734163895798E-5</v>
      </c>
      <c r="J554" s="138">
        <v>8.6169194999999998</v>
      </c>
      <c r="K554" s="89">
        <v>33.778571428600003</v>
      </c>
    </row>
    <row r="555" spans="1:11" x14ac:dyDescent="0.15">
      <c r="A555" s="24" t="s">
        <v>284</v>
      </c>
      <c r="B555" s="24" t="s">
        <v>25</v>
      </c>
      <c r="C555" s="24" t="s">
        <v>1881</v>
      </c>
      <c r="D555" s="24" t="s">
        <v>462</v>
      </c>
      <c r="E555" s="24" t="s">
        <v>2228</v>
      </c>
      <c r="F555" s="56">
        <v>0.63812999999999998</v>
      </c>
      <c r="G555" s="138">
        <v>0.785165</v>
      </c>
      <c r="H555" s="60">
        <f t="shared" si="16"/>
        <v>-0.18726637076283337</v>
      </c>
      <c r="I555" s="66">
        <f t="shared" si="17"/>
        <v>3.4270254810713805E-5</v>
      </c>
      <c r="J555" s="138">
        <v>43.48566399632</v>
      </c>
      <c r="K555" s="89">
        <v>22.7645714286</v>
      </c>
    </row>
    <row r="556" spans="1:11" x14ac:dyDescent="0.15">
      <c r="A556" s="24" t="s">
        <v>527</v>
      </c>
      <c r="B556" s="24" t="s">
        <v>829</v>
      </c>
      <c r="C556" s="24" t="s">
        <v>1430</v>
      </c>
      <c r="D556" s="24" t="s">
        <v>461</v>
      </c>
      <c r="E556" s="24" t="s">
        <v>2228</v>
      </c>
      <c r="F556" s="56">
        <v>0.62690100000000004</v>
      </c>
      <c r="G556" s="138">
        <v>1.8810861249999999</v>
      </c>
      <c r="H556" s="60">
        <f t="shared" si="16"/>
        <v>-0.66673455740895426</v>
      </c>
      <c r="I556" s="66">
        <f t="shared" si="17"/>
        <v>3.3667210460394116E-5</v>
      </c>
      <c r="J556" s="138">
        <v>71.038776216708314</v>
      </c>
      <c r="K556" s="89">
        <v>25.654761904800001</v>
      </c>
    </row>
    <row r="557" spans="1:11" x14ac:dyDescent="0.15">
      <c r="A557" s="24" t="s">
        <v>758</v>
      </c>
      <c r="B557" s="24" t="s">
        <v>759</v>
      </c>
      <c r="C557" s="24" t="s">
        <v>1430</v>
      </c>
      <c r="D557" s="24" t="s">
        <v>461</v>
      </c>
      <c r="E557" s="24" t="s">
        <v>2228</v>
      </c>
      <c r="F557" s="56">
        <v>0.62687397099999997</v>
      </c>
      <c r="G557" s="138">
        <v>1.5796979199999999</v>
      </c>
      <c r="H557" s="60">
        <f t="shared" si="16"/>
        <v>-0.60316845197846436</v>
      </c>
      <c r="I557" s="66">
        <f t="shared" si="17"/>
        <v>3.3665758889840655E-5</v>
      </c>
      <c r="J557" s="138">
        <v>94.221593377199994</v>
      </c>
      <c r="K557" s="89">
        <v>42.624809523800003</v>
      </c>
    </row>
    <row r="558" spans="1:11" x14ac:dyDescent="0.15">
      <c r="A558" s="24" t="s">
        <v>412</v>
      </c>
      <c r="B558" s="24" t="s">
        <v>413</v>
      </c>
      <c r="C558" s="24" t="s">
        <v>1201</v>
      </c>
      <c r="D558" s="24" t="s">
        <v>462</v>
      </c>
      <c r="E558" s="24" t="s">
        <v>2228</v>
      </c>
      <c r="F558" s="56">
        <v>0.62419212000000002</v>
      </c>
      <c r="G558" s="138">
        <v>0.27254420000000001</v>
      </c>
      <c r="H558" s="60">
        <f t="shared" si="16"/>
        <v>1.2902418029809475</v>
      </c>
      <c r="I558" s="66">
        <f t="shared" si="17"/>
        <v>3.3521732253991586E-5</v>
      </c>
      <c r="J558" s="138">
        <v>132.29302199</v>
      </c>
      <c r="K558" s="89">
        <v>26.687899999999999</v>
      </c>
    </row>
    <row r="559" spans="1:11" x14ac:dyDescent="0.15">
      <c r="A559" s="24" t="s">
        <v>1111</v>
      </c>
      <c r="B559" s="24" t="s">
        <v>642</v>
      </c>
      <c r="C559" s="24" t="s">
        <v>1863</v>
      </c>
      <c r="D559" s="24" t="s">
        <v>461</v>
      </c>
      <c r="E559" s="24" t="s">
        <v>2228</v>
      </c>
      <c r="F559" s="56">
        <v>0.62339902000000003</v>
      </c>
      <c r="G559" s="138">
        <v>2.1857561400000001</v>
      </c>
      <c r="H559" s="60">
        <f t="shared" si="16"/>
        <v>-0.71479022357910438</v>
      </c>
      <c r="I559" s="66">
        <f t="shared" si="17"/>
        <v>3.3479139460845395E-5</v>
      </c>
      <c r="J559" s="138">
        <v>3.2274877200000001</v>
      </c>
      <c r="K559" s="89">
        <v>57.103571428599999</v>
      </c>
    </row>
    <row r="560" spans="1:11" x14ac:dyDescent="0.15">
      <c r="A560" s="24" t="s">
        <v>54</v>
      </c>
      <c r="B560" s="24" t="s">
        <v>1222</v>
      </c>
      <c r="C560" s="24" t="s">
        <v>1866</v>
      </c>
      <c r="D560" s="24" t="s">
        <v>461</v>
      </c>
      <c r="E560" s="24" t="s">
        <v>2228</v>
      </c>
      <c r="F560" s="56">
        <v>0.62212825999999999</v>
      </c>
      <c r="G560" s="138">
        <v>0.49339384000000003</v>
      </c>
      <c r="H560" s="60">
        <f t="shared" si="16"/>
        <v>0.26091614763573046</v>
      </c>
      <c r="I560" s="66">
        <f t="shared" si="17"/>
        <v>3.3410894324269365E-5</v>
      </c>
      <c r="J560" s="138">
        <v>12.881689499999998</v>
      </c>
      <c r="K560" s="89">
        <v>130.10566666669999</v>
      </c>
    </row>
    <row r="561" spans="1:11" x14ac:dyDescent="0.15">
      <c r="A561" s="24" t="s">
        <v>1691</v>
      </c>
      <c r="B561" s="24" t="s">
        <v>1692</v>
      </c>
      <c r="C561" s="24" t="s">
        <v>1056</v>
      </c>
      <c r="D561" s="24" t="s">
        <v>461</v>
      </c>
      <c r="E561" s="24" t="s">
        <v>2228</v>
      </c>
      <c r="F561" s="56">
        <v>0.60862952000000003</v>
      </c>
      <c r="G561" s="138">
        <v>5.4958237900000002</v>
      </c>
      <c r="H561" s="60">
        <f t="shared" si="16"/>
        <v>-0.88925599814400158</v>
      </c>
      <c r="I561" s="66">
        <f t="shared" si="17"/>
        <v>3.2685955425575409E-5</v>
      </c>
      <c r="J561" s="138">
        <v>9.27</v>
      </c>
      <c r="K561" s="89">
        <v>26.2881904762</v>
      </c>
    </row>
    <row r="562" spans="1:11" x14ac:dyDescent="0.15">
      <c r="A562" s="24" t="s">
        <v>1901</v>
      </c>
      <c r="B562" s="24" t="s">
        <v>1921</v>
      </c>
      <c r="C562" s="24" t="s">
        <v>1866</v>
      </c>
      <c r="D562" s="24" t="s">
        <v>461</v>
      </c>
      <c r="E562" s="24" t="s">
        <v>463</v>
      </c>
      <c r="F562" s="56">
        <v>0.60796687999999999</v>
      </c>
      <c r="G562" s="138">
        <v>2.5604999999999998E-3</v>
      </c>
      <c r="H562" s="60">
        <f t="shared" si="16"/>
        <v>236.44068736574889</v>
      </c>
      <c r="I562" s="66">
        <f t="shared" si="17"/>
        <v>3.2650368881066027E-5</v>
      </c>
      <c r="J562" s="138">
        <v>73.48069439999999</v>
      </c>
      <c r="K562" s="89">
        <v>59.720714285699998</v>
      </c>
    </row>
    <row r="563" spans="1:11" x14ac:dyDescent="0.15">
      <c r="A563" s="24" t="s">
        <v>1275</v>
      </c>
      <c r="B563" s="24" t="s">
        <v>650</v>
      </c>
      <c r="C563" s="24" t="s">
        <v>1863</v>
      </c>
      <c r="D563" s="24" t="s">
        <v>461</v>
      </c>
      <c r="E563" s="24" t="s">
        <v>2228</v>
      </c>
      <c r="F563" s="56">
        <v>0.58677893999999997</v>
      </c>
      <c r="G563" s="138">
        <v>1.1015554599999999</v>
      </c>
      <c r="H563" s="60">
        <f t="shared" si="16"/>
        <v>-0.46731784162732937</v>
      </c>
      <c r="I563" s="66">
        <f t="shared" si="17"/>
        <v>3.151248772406962E-5</v>
      </c>
      <c r="J563" s="138">
        <v>85.569771608751594</v>
      </c>
      <c r="K563" s="89">
        <v>25.505523809500001</v>
      </c>
    </row>
    <row r="564" spans="1:11" x14ac:dyDescent="0.15">
      <c r="A564" s="24" t="s">
        <v>784</v>
      </c>
      <c r="B564" s="24" t="s">
        <v>785</v>
      </c>
      <c r="C564" s="24" t="s">
        <v>1864</v>
      </c>
      <c r="D564" s="24" t="s">
        <v>461</v>
      </c>
      <c r="E564" s="24" t="s">
        <v>2228</v>
      </c>
      <c r="F564" s="56">
        <v>0.58561587000000004</v>
      </c>
      <c r="G564" s="138">
        <v>0.20859920000000001</v>
      </c>
      <c r="H564" s="60">
        <f t="shared" si="16"/>
        <v>1.807373518211</v>
      </c>
      <c r="I564" s="66">
        <f t="shared" si="17"/>
        <v>3.1450025991722458E-5</v>
      </c>
      <c r="J564" s="138">
        <v>9.5606124413999982</v>
      </c>
      <c r="K564" s="89">
        <v>172.4627142857</v>
      </c>
    </row>
    <row r="565" spans="1:11" x14ac:dyDescent="0.15">
      <c r="A565" s="24" t="s">
        <v>1907</v>
      </c>
      <c r="B565" s="24" t="s">
        <v>2078</v>
      </c>
      <c r="C565" s="24" t="s">
        <v>1430</v>
      </c>
      <c r="D565" s="24" t="s">
        <v>461</v>
      </c>
      <c r="E565" s="24" t="s">
        <v>2228</v>
      </c>
      <c r="F565" s="56">
        <v>0.57920692000000007</v>
      </c>
      <c r="G565" s="138">
        <v>0.63085934999999993</v>
      </c>
      <c r="H565" s="60">
        <f t="shared" si="16"/>
        <v>-8.1876300953611758E-2</v>
      </c>
      <c r="I565" s="66">
        <f t="shared" si="17"/>
        <v>3.1105838522759828E-5</v>
      </c>
      <c r="J565" s="138">
        <v>5.5320671399999997</v>
      </c>
      <c r="K565" s="89">
        <v>79.017809523799997</v>
      </c>
    </row>
    <row r="566" spans="1:11" x14ac:dyDescent="0.15">
      <c r="A566" s="24" t="s">
        <v>1077</v>
      </c>
      <c r="B566" s="24" t="s">
        <v>1325</v>
      </c>
      <c r="C566" s="24" t="s">
        <v>1430</v>
      </c>
      <c r="D566" s="24" t="s">
        <v>461</v>
      </c>
      <c r="E566" s="24" t="s">
        <v>2228</v>
      </c>
      <c r="F566" s="56">
        <v>0.570967</v>
      </c>
      <c r="G566" s="138">
        <v>0.50747609999999999</v>
      </c>
      <c r="H566" s="60">
        <f t="shared" si="16"/>
        <v>0.12511111360712368</v>
      </c>
      <c r="I566" s="66">
        <f t="shared" si="17"/>
        <v>3.0663320292900866E-5</v>
      </c>
      <c r="J566" s="138">
        <v>9.9844813699999992</v>
      </c>
      <c r="K566" s="89">
        <v>23.064</v>
      </c>
    </row>
    <row r="567" spans="1:11" x14ac:dyDescent="0.15">
      <c r="A567" s="24" t="s">
        <v>341</v>
      </c>
      <c r="B567" s="24" t="s">
        <v>342</v>
      </c>
      <c r="C567" s="24" t="s">
        <v>354</v>
      </c>
      <c r="D567" s="24" t="s">
        <v>462</v>
      </c>
      <c r="E567" s="24" t="s">
        <v>2228</v>
      </c>
      <c r="F567" s="56">
        <v>0.56423513000000003</v>
      </c>
      <c r="G567" s="138">
        <v>6.5580449999999998E-2</v>
      </c>
      <c r="H567" s="60">
        <f t="shared" si="16"/>
        <v>7.6037093371576443</v>
      </c>
      <c r="I567" s="66">
        <f t="shared" si="17"/>
        <v>3.030179066688015E-5</v>
      </c>
      <c r="J567" s="138">
        <v>19.82</v>
      </c>
      <c r="K567" s="89">
        <v>74.583714285699998</v>
      </c>
    </row>
    <row r="568" spans="1:11" x14ac:dyDescent="0.15">
      <c r="A568" s="24" t="s">
        <v>1766</v>
      </c>
      <c r="B568" s="24" t="s">
        <v>1767</v>
      </c>
      <c r="C568" s="24" t="s">
        <v>354</v>
      </c>
      <c r="D568" s="24" t="s">
        <v>462</v>
      </c>
      <c r="E568" s="24" t="s">
        <v>463</v>
      </c>
      <c r="F568" s="56">
        <v>0.55320619999999998</v>
      </c>
      <c r="G568" s="138">
        <v>0</v>
      </c>
      <c r="H568" s="60" t="str">
        <f t="shared" si="16"/>
        <v/>
      </c>
      <c r="I568" s="66">
        <f t="shared" si="17"/>
        <v>2.9709490913868184E-5</v>
      </c>
      <c r="J568" s="138">
        <v>10.221568000000001</v>
      </c>
      <c r="K568" s="89">
        <v>61.554047619000002</v>
      </c>
    </row>
    <row r="569" spans="1:11" x14ac:dyDescent="0.15">
      <c r="A569" s="24" t="s">
        <v>720</v>
      </c>
      <c r="B569" s="24" t="s">
        <v>732</v>
      </c>
      <c r="C569" s="24" t="s">
        <v>1881</v>
      </c>
      <c r="D569" s="24" t="s">
        <v>461</v>
      </c>
      <c r="E569" s="24" t="s">
        <v>2228</v>
      </c>
      <c r="F569" s="56">
        <v>0.55248496999999996</v>
      </c>
      <c r="G569" s="138">
        <v>1.6610134699999999</v>
      </c>
      <c r="H569" s="60">
        <f t="shared" si="16"/>
        <v>-0.66738080095160213</v>
      </c>
      <c r="I569" s="66">
        <f t="shared" si="17"/>
        <v>2.9670757840862474E-5</v>
      </c>
      <c r="J569" s="138">
        <v>34.230065038399999</v>
      </c>
      <c r="K569" s="89">
        <v>56.5845714286</v>
      </c>
    </row>
    <row r="570" spans="1:11" x14ac:dyDescent="0.15">
      <c r="A570" s="24" t="s">
        <v>274</v>
      </c>
      <c r="B570" s="24" t="s">
        <v>29</v>
      </c>
      <c r="C570" s="24" t="s">
        <v>1881</v>
      </c>
      <c r="D570" s="24" t="s">
        <v>1728</v>
      </c>
      <c r="E570" s="24" t="s">
        <v>2228</v>
      </c>
      <c r="F570" s="56">
        <v>0.53746285999999999</v>
      </c>
      <c r="G570" s="138">
        <v>4.8532503600000005</v>
      </c>
      <c r="H570" s="60">
        <f t="shared" si="16"/>
        <v>-0.88925713282180652</v>
      </c>
      <c r="I570" s="66">
        <f t="shared" si="17"/>
        <v>2.8864007590138374E-5</v>
      </c>
      <c r="J570" s="138">
        <v>211.60290626</v>
      </c>
      <c r="K570" s="89">
        <v>62.336857142900001</v>
      </c>
    </row>
    <row r="571" spans="1:11" x14ac:dyDescent="0.15">
      <c r="A571" s="24" t="s">
        <v>1045</v>
      </c>
      <c r="B571" s="24" t="s">
        <v>134</v>
      </c>
      <c r="C571" s="24" t="s">
        <v>1056</v>
      </c>
      <c r="D571" s="24" t="s">
        <v>461</v>
      </c>
      <c r="E571" s="24" t="s">
        <v>2228</v>
      </c>
      <c r="F571" s="56">
        <v>0.52955178000000003</v>
      </c>
      <c r="G571" s="138">
        <v>1.855111578</v>
      </c>
      <c r="H571" s="60">
        <f t="shared" si="16"/>
        <v>-0.71454451242716566</v>
      </c>
      <c r="I571" s="66">
        <f t="shared" si="17"/>
        <v>2.843914944614273E-5</v>
      </c>
      <c r="J571" s="138">
        <v>83.509618500000002</v>
      </c>
      <c r="K571" s="89">
        <v>31.798047618999998</v>
      </c>
    </row>
    <row r="572" spans="1:11" x14ac:dyDescent="0.15">
      <c r="A572" s="24" t="s">
        <v>1914</v>
      </c>
      <c r="B572" s="24" t="s">
        <v>1411</v>
      </c>
      <c r="C572" s="24" t="s">
        <v>1864</v>
      </c>
      <c r="D572" s="24" t="s">
        <v>461</v>
      </c>
      <c r="E572" s="24" t="s">
        <v>2228</v>
      </c>
      <c r="F572" s="56">
        <v>0.52809421000000001</v>
      </c>
      <c r="G572" s="138">
        <v>0.26858399999999999</v>
      </c>
      <c r="H572" s="60">
        <f t="shared" si="16"/>
        <v>0.96621619307181383</v>
      </c>
      <c r="I572" s="66">
        <f t="shared" si="17"/>
        <v>2.8360871829819326E-5</v>
      </c>
      <c r="J572" s="138">
        <v>534.54823213999998</v>
      </c>
      <c r="K572" s="89">
        <v>17.7445714286</v>
      </c>
    </row>
    <row r="573" spans="1:11" x14ac:dyDescent="0.15">
      <c r="A573" s="24" t="s">
        <v>1760</v>
      </c>
      <c r="B573" s="24" t="s">
        <v>1761</v>
      </c>
      <c r="C573" s="24" t="s">
        <v>354</v>
      </c>
      <c r="D573" s="24" t="s">
        <v>462</v>
      </c>
      <c r="E573" s="24" t="s">
        <v>463</v>
      </c>
      <c r="F573" s="56">
        <v>0.52616162</v>
      </c>
      <c r="G573" s="138">
        <v>1.205464E-2</v>
      </c>
      <c r="H573" s="60">
        <f t="shared" si="16"/>
        <v>42.648057511464465</v>
      </c>
      <c r="I573" s="66">
        <f t="shared" si="17"/>
        <v>2.8257083649127871E-5</v>
      </c>
      <c r="J573" s="138">
        <v>10.221568000000001</v>
      </c>
      <c r="K573" s="89">
        <v>61.781142857100001</v>
      </c>
    </row>
    <row r="574" spans="1:11" x14ac:dyDescent="0.15">
      <c r="A574" s="24" t="s">
        <v>1673</v>
      </c>
      <c r="B574" s="24" t="s">
        <v>1674</v>
      </c>
      <c r="C574" s="24" t="s">
        <v>1056</v>
      </c>
      <c r="D574" s="24" t="s">
        <v>461</v>
      </c>
      <c r="E574" s="24" t="s">
        <v>2228</v>
      </c>
      <c r="F574" s="56">
        <v>0.52407329999999996</v>
      </c>
      <c r="G574" s="138">
        <v>1.6987449999999999</v>
      </c>
      <c r="H574" s="60">
        <f t="shared" si="16"/>
        <v>-0.69149383809812537</v>
      </c>
      <c r="I574" s="66">
        <f t="shared" si="17"/>
        <v>2.8144932114916489E-5</v>
      </c>
      <c r="J574" s="138">
        <v>11.74</v>
      </c>
      <c r="K574" s="89">
        <v>33.831857142899999</v>
      </c>
    </row>
    <row r="575" spans="1:11" x14ac:dyDescent="0.15">
      <c r="A575" s="24" t="s">
        <v>990</v>
      </c>
      <c r="B575" s="24" t="s">
        <v>991</v>
      </c>
      <c r="C575" s="24" t="s">
        <v>1865</v>
      </c>
      <c r="D575" s="24" t="s">
        <v>462</v>
      </c>
      <c r="E575" s="24" t="s">
        <v>463</v>
      </c>
      <c r="F575" s="56">
        <v>0.52214734000000007</v>
      </c>
      <c r="G575" s="138">
        <v>1.7761726499999999</v>
      </c>
      <c r="H575" s="60">
        <f t="shared" si="16"/>
        <v>-0.70602669734836865</v>
      </c>
      <c r="I575" s="66">
        <f t="shared" si="17"/>
        <v>2.8041499993005218E-5</v>
      </c>
      <c r="J575" s="138">
        <v>30.655644219999999</v>
      </c>
      <c r="K575" s="89">
        <v>71.840095238100005</v>
      </c>
    </row>
    <row r="576" spans="1:11" x14ac:dyDescent="0.15">
      <c r="A576" s="24" t="s">
        <v>1685</v>
      </c>
      <c r="B576" s="24" t="s">
        <v>1686</v>
      </c>
      <c r="C576" s="24" t="s">
        <v>1881</v>
      </c>
      <c r="D576" s="24" t="s">
        <v>461</v>
      </c>
      <c r="E576" s="24" t="s">
        <v>2228</v>
      </c>
      <c r="F576" s="56">
        <v>0.51786200000000004</v>
      </c>
      <c r="G576" s="138">
        <v>0.25303768999999998</v>
      </c>
      <c r="H576" s="60">
        <f t="shared" si="16"/>
        <v>1.0465804916255759</v>
      </c>
      <c r="I576" s="66">
        <f t="shared" si="17"/>
        <v>2.7811359279121612E-5</v>
      </c>
      <c r="J576" s="138">
        <v>21.433632500000002</v>
      </c>
      <c r="K576" s="89">
        <v>228.62990476190001</v>
      </c>
    </row>
    <row r="577" spans="1:11" x14ac:dyDescent="0.15">
      <c r="A577" s="24" t="s">
        <v>164</v>
      </c>
      <c r="B577" s="24" t="s">
        <v>165</v>
      </c>
      <c r="C577" s="24" t="s">
        <v>1861</v>
      </c>
      <c r="D577" s="24" t="s">
        <v>461</v>
      </c>
      <c r="E577" s="24" t="s">
        <v>2228</v>
      </c>
      <c r="F577" s="56">
        <v>0.51256908000000001</v>
      </c>
      <c r="G577" s="138">
        <v>1.4321208000000001</v>
      </c>
      <c r="H577" s="60">
        <f t="shared" si="16"/>
        <v>-0.64209089065670999</v>
      </c>
      <c r="I577" s="66">
        <f t="shared" si="17"/>
        <v>2.7527107297405152E-5</v>
      </c>
      <c r="J577" s="138">
        <v>3.7514805400000002</v>
      </c>
      <c r="K577" s="89">
        <v>14.5465238095</v>
      </c>
    </row>
    <row r="578" spans="1:11" x14ac:dyDescent="0.15">
      <c r="A578" s="24" t="s">
        <v>1956</v>
      </c>
      <c r="B578" s="24" t="s">
        <v>1209</v>
      </c>
      <c r="C578" s="24" t="s">
        <v>1867</v>
      </c>
      <c r="D578" s="24" t="s">
        <v>462</v>
      </c>
      <c r="E578" s="24" t="s">
        <v>463</v>
      </c>
      <c r="F578" s="56">
        <v>0.51203949999999998</v>
      </c>
      <c r="G578" s="138">
        <v>0.98954154000000005</v>
      </c>
      <c r="H578" s="60">
        <f t="shared" si="16"/>
        <v>-0.48254875687179344</v>
      </c>
      <c r="I578" s="66">
        <f t="shared" si="17"/>
        <v>2.7498666632426764E-5</v>
      </c>
      <c r="J578" s="138">
        <v>3.7450000000000001</v>
      </c>
      <c r="K578" s="89">
        <v>25.2848095238</v>
      </c>
    </row>
    <row r="579" spans="1:11" x14ac:dyDescent="0.15">
      <c r="A579" s="24" t="s">
        <v>2052</v>
      </c>
      <c r="B579" s="24" t="s">
        <v>2053</v>
      </c>
      <c r="C579" s="24" t="s">
        <v>1867</v>
      </c>
      <c r="D579" s="24" t="s">
        <v>462</v>
      </c>
      <c r="E579" s="24" t="s">
        <v>463</v>
      </c>
      <c r="F579" s="56">
        <v>0.49327500000000002</v>
      </c>
      <c r="G579" s="138">
        <v>8.7099999999999997E-2</v>
      </c>
      <c r="H579" s="60">
        <f t="shared" si="16"/>
        <v>4.6633180252583246</v>
      </c>
      <c r="I579" s="66">
        <f t="shared" si="17"/>
        <v>2.6490934357818708E-5</v>
      </c>
      <c r="J579" s="138">
        <v>46.073999999999998</v>
      </c>
      <c r="K579" s="89">
        <v>33.532619047600001</v>
      </c>
    </row>
    <row r="580" spans="1:11" x14ac:dyDescent="0.15">
      <c r="A580" s="24" t="s">
        <v>16</v>
      </c>
      <c r="B580" s="24" t="s">
        <v>17</v>
      </c>
      <c r="C580" s="24" t="s">
        <v>2116</v>
      </c>
      <c r="D580" s="24" t="s">
        <v>462</v>
      </c>
      <c r="E580" s="24" t="s">
        <v>463</v>
      </c>
      <c r="F580" s="56">
        <v>0.48458499999999999</v>
      </c>
      <c r="G580" s="138">
        <v>0.39532</v>
      </c>
      <c r="H580" s="60">
        <f t="shared" si="16"/>
        <v>0.22580441161590614</v>
      </c>
      <c r="I580" s="66">
        <f t="shared" si="17"/>
        <v>2.6024244946092096E-5</v>
      </c>
      <c r="J580" s="138">
        <v>18.334713216760026</v>
      </c>
      <c r="K580" s="89">
        <v>19.937380952400002</v>
      </c>
    </row>
    <row r="581" spans="1:11" x14ac:dyDescent="0.15">
      <c r="A581" s="24" t="s">
        <v>1272</v>
      </c>
      <c r="B581" s="24" t="s">
        <v>1273</v>
      </c>
      <c r="C581" s="24" t="s">
        <v>1862</v>
      </c>
      <c r="D581" s="24" t="s">
        <v>461</v>
      </c>
      <c r="E581" s="24" t="s">
        <v>2228</v>
      </c>
      <c r="F581" s="56">
        <v>0.47995892000000001</v>
      </c>
      <c r="G581" s="138">
        <v>3.1594474799999999</v>
      </c>
      <c r="H581" s="60">
        <f t="shared" si="16"/>
        <v>-0.8480877042463133</v>
      </c>
      <c r="I581" s="66">
        <f t="shared" si="17"/>
        <v>2.5775805066483323E-5</v>
      </c>
      <c r="J581" s="138">
        <v>29.05941657</v>
      </c>
      <c r="K581" s="89">
        <v>35.060428571400003</v>
      </c>
    </row>
    <row r="582" spans="1:11" x14ac:dyDescent="0.15">
      <c r="A582" s="24" t="s">
        <v>1899</v>
      </c>
      <c r="B582" s="24" t="s">
        <v>1900</v>
      </c>
      <c r="C582" s="24" t="s">
        <v>1866</v>
      </c>
      <c r="D582" s="24" t="s">
        <v>461</v>
      </c>
      <c r="E582" s="24" t="s">
        <v>463</v>
      </c>
      <c r="F582" s="56">
        <v>0.47657316</v>
      </c>
      <c r="G582" s="138">
        <v>6.9481399999999999E-2</v>
      </c>
      <c r="H582" s="60">
        <f t="shared" si="16"/>
        <v>5.8590034167417464</v>
      </c>
      <c r="I582" s="66">
        <f t="shared" si="17"/>
        <v>2.5593975567904784E-5</v>
      </c>
      <c r="J582" s="138">
        <v>3.9881762174939994</v>
      </c>
      <c r="K582" s="89">
        <v>91.356999999999999</v>
      </c>
    </row>
    <row r="583" spans="1:11" x14ac:dyDescent="0.15">
      <c r="A583" s="24" t="s">
        <v>453</v>
      </c>
      <c r="B583" s="24" t="s">
        <v>454</v>
      </c>
      <c r="C583" s="24" t="s">
        <v>1868</v>
      </c>
      <c r="D583" s="24" t="s">
        <v>461</v>
      </c>
      <c r="E583" s="24" t="s">
        <v>463</v>
      </c>
      <c r="F583" s="56">
        <v>0.47543893999999998</v>
      </c>
      <c r="G583" s="138">
        <v>2.6924400000000001E-2</v>
      </c>
      <c r="H583" s="60">
        <f t="shared" ref="H583:H646" si="18">IF(ISERROR(F583/G583-1),"",((F583/G583-1)))</f>
        <v>16.658292849608532</v>
      </c>
      <c r="I583" s="66">
        <f t="shared" ref="I583:I646" si="19">F583/$F$863</f>
        <v>2.5533063201441199E-5</v>
      </c>
      <c r="J583" s="138">
        <v>8.7329919999999994</v>
      </c>
      <c r="K583" s="89">
        <v>42.382285714299996</v>
      </c>
    </row>
    <row r="584" spans="1:11" x14ac:dyDescent="0.15">
      <c r="A584" s="24" t="s">
        <v>280</v>
      </c>
      <c r="B584" s="24" t="s">
        <v>422</v>
      </c>
      <c r="C584" s="24" t="s">
        <v>1881</v>
      </c>
      <c r="D584" s="24" t="s">
        <v>462</v>
      </c>
      <c r="E584" s="24" t="s">
        <v>2228</v>
      </c>
      <c r="F584" s="56">
        <v>0.45884999999999998</v>
      </c>
      <c r="G584" s="138">
        <v>0</v>
      </c>
      <c r="H584" s="60" t="str">
        <f t="shared" si="18"/>
        <v/>
      </c>
      <c r="I584" s="66">
        <f t="shared" si="19"/>
        <v>2.4642167614586414E-5</v>
      </c>
      <c r="J584" s="138">
        <v>103.16412616718671</v>
      </c>
      <c r="K584" s="89">
        <v>87.0883333333</v>
      </c>
    </row>
    <row r="585" spans="1:11" x14ac:dyDescent="0.15">
      <c r="A585" s="24" t="s">
        <v>521</v>
      </c>
      <c r="B585" s="24" t="s">
        <v>522</v>
      </c>
      <c r="C585" s="24" t="s">
        <v>1430</v>
      </c>
      <c r="D585" s="24" t="s">
        <v>461</v>
      </c>
      <c r="E585" s="24" t="s">
        <v>2228</v>
      </c>
      <c r="F585" s="56">
        <v>0.45535703000000005</v>
      </c>
      <c r="G585" s="138">
        <v>2.7149600000000002E-3</v>
      </c>
      <c r="H585" s="60">
        <f t="shared" si="18"/>
        <v>166.7214507764387</v>
      </c>
      <c r="I585" s="66">
        <f t="shared" si="19"/>
        <v>2.4454580489790249E-5</v>
      </c>
      <c r="J585" s="138">
        <v>5.8695048374999992</v>
      </c>
      <c r="K585" s="89">
        <v>35.088952380999999</v>
      </c>
    </row>
    <row r="586" spans="1:11" x14ac:dyDescent="0.15">
      <c r="A586" s="24" t="s">
        <v>552</v>
      </c>
      <c r="B586" s="24" t="s">
        <v>926</v>
      </c>
      <c r="C586" s="24" t="s">
        <v>1862</v>
      </c>
      <c r="D586" s="24" t="s">
        <v>461</v>
      </c>
      <c r="E586" s="24" t="s">
        <v>2228</v>
      </c>
      <c r="F586" s="56">
        <v>0.449002813</v>
      </c>
      <c r="G586" s="138">
        <v>0.99463295600000001</v>
      </c>
      <c r="H586" s="60">
        <f t="shared" si="18"/>
        <v>-0.54857436575829688</v>
      </c>
      <c r="I586" s="66">
        <f t="shared" si="19"/>
        <v>2.4113332412262834E-5</v>
      </c>
      <c r="J586" s="138">
        <v>30.81614094</v>
      </c>
      <c r="K586" s="89">
        <v>9.4688571428999992</v>
      </c>
    </row>
    <row r="587" spans="1:11" x14ac:dyDescent="0.15">
      <c r="A587" s="24" t="s">
        <v>1227</v>
      </c>
      <c r="B587" s="24" t="s">
        <v>1229</v>
      </c>
      <c r="C587" s="24" t="s">
        <v>1862</v>
      </c>
      <c r="D587" s="24" t="s">
        <v>461</v>
      </c>
      <c r="E587" s="24" t="s">
        <v>2228</v>
      </c>
      <c r="F587" s="56">
        <v>0.44072459999999997</v>
      </c>
      <c r="G587" s="138">
        <v>1.1720592400000001</v>
      </c>
      <c r="H587" s="60">
        <f t="shared" si="18"/>
        <v>-0.62397412608598191</v>
      </c>
      <c r="I587" s="66">
        <f t="shared" si="19"/>
        <v>2.3668757687853442E-5</v>
      </c>
      <c r="J587" s="138">
        <v>77.612049409999997</v>
      </c>
      <c r="K587" s="89">
        <v>14.919142857100001</v>
      </c>
    </row>
    <row r="588" spans="1:11" x14ac:dyDescent="0.15">
      <c r="A588" s="24" t="s">
        <v>1913</v>
      </c>
      <c r="B588" s="24" t="s">
        <v>889</v>
      </c>
      <c r="C588" s="24" t="s">
        <v>1864</v>
      </c>
      <c r="D588" s="24" t="s">
        <v>461</v>
      </c>
      <c r="E588" s="24" t="s">
        <v>2228</v>
      </c>
      <c r="F588" s="56">
        <v>0.43845000000000001</v>
      </c>
      <c r="G588" s="138">
        <v>0.50881600000000005</v>
      </c>
      <c r="H588" s="60">
        <f t="shared" si="18"/>
        <v>-0.13829360711927308</v>
      </c>
      <c r="I588" s="66">
        <f t="shared" si="19"/>
        <v>2.3546602137115428E-5</v>
      </c>
      <c r="J588" s="138">
        <v>534.54823213999998</v>
      </c>
      <c r="K588" s="89">
        <v>19.075904761899999</v>
      </c>
    </row>
    <row r="589" spans="1:11" x14ac:dyDescent="0.15">
      <c r="A589" s="24" t="s">
        <v>2182</v>
      </c>
      <c r="B589" s="24" t="s">
        <v>2183</v>
      </c>
      <c r="C589" s="24" t="s">
        <v>2116</v>
      </c>
      <c r="D589" s="24" t="s">
        <v>461</v>
      </c>
      <c r="E589" s="24" t="s">
        <v>2228</v>
      </c>
      <c r="F589" s="56">
        <v>0.42456659999999996</v>
      </c>
      <c r="G589" s="138"/>
      <c r="H589" s="60" t="str">
        <f t="shared" si="18"/>
        <v/>
      </c>
      <c r="I589" s="66">
        <f t="shared" si="19"/>
        <v>2.2801005384668332E-5</v>
      </c>
      <c r="J589" s="138">
        <v>9.32</v>
      </c>
      <c r="K589" s="89">
        <v>46.131235294100001</v>
      </c>
    </row>
    <row r="590" spans="1:11" x14ac:dyDescent="0.15">
      <c r="A590" s="24" t="s">
        <v>162</v>
      </c>
      <c r="B590" s="24" t="s">
        <v>163</v>
      </c>
      <c r="C590" s="24" t="s">
        <v>1861</v>
      </c>
      <c r="D590" s="24" t="s">
        <v>461</v>
      </c>
      <c r="E590" s="24" t="s">
        <v>2228</v>
      </c>
      <c r="F590" s="56">
        <v>0.40103</v>
      </c>
      <c r="G590" s="138">
        <v>0.38559500000000002</v>
      </c>
      <c r="H590" s="60">
        <f t="shared" si="18"/>
        <v>4.0029046019787629E-2</v>
      </c>
      <c r="I590" s="66">
        <f t="shared" si="19"/>
        <v>2.1536991344617173E-5</v>
      </c>
      <c r="J590" s="138">
        <v>36.954023929999998</v>
      </c>
      <c r="K590" s="89">
        <v>17.647380952399999</v>
      </c>
    </row>
    <row r="591" spans="1:11" x14ac:dyDescent="0.15">
      <c r="A591" s="24" t="s">
        <v>1054</v>
      </c>
      <c r="B591" s="24" t="s">
        <v>127</v>
      </c>
      <c r="C591" s="24" t="s">
        <v>1056</v>
      </c>
      <c r="D591" s="24" t="s">
        <v>461</v>
      </c>
      <c r="E591" s="24" t="s">
        <v>2228</v>
      </c>
      <c r="F591" s="56">
        <v>0.39732190000000001</v>
      </c>
      <c r="G591" s="138">
        <v>0.5234356</v>
      </c>
      <c r="H591" s="60">
        <f t="shared" si="18"/>
        <v>-0.24093451037720781</v>
      </c>
      <c r="I591" s="66">
        <f t="shared" si="19"/>
        <v>2.1337850837410793E-5</v>
      </c>
      <c r="J591" s="138">
        <v>19.706642063468003</v>
      </c>
      <c r="K591" s="89">
        <v>66.963714285699993</v>
      </c>
    </row>
    <row r="592" spans="1:11" x14ac:dyDescent="0.15">
      <c r="A592" s="24" t="s">
        <v>2079</v>
      </c>
      <c r="B592" s="24" t="s">
        <v>2080</v>
      </c>
      <c r="C592" s="24" t="s">
        <v>1430</v>
      </c>
      <c r="D592" s="24" t="s">
        <v>461</v>
      </c>
      <c r="E592" s="24" t="s">
        <v>2228</v>
      </c>
      <c r="F592" s="56">
        <v>0.39644496000000001</v>
      </c>
      <c r="G592" s="138">
        <v>2.3578444599999999</v>
      </c>
      <c r="H592" s="60">
        <f t="shared" si="18"/>
        <v>-0.83186127553129607</v>
      </c>
      <c r="I592" s="66">
        <f t="shared" si="19"/>
        <v>2.1290755484968961E-5</v>
      </c>
      <c r="J592" s="138">
        <v>7.4920260305999991</v>
      </c>
      <c r="K592" s="89">
        <v>76.712380952399997</v>
      </c>
    </row>
    <row r="593" spans="1:11" x14ac:dyDescent="0.15">
      <c r="A593" s="24" t="s">
        <v>278</v>
      </c>
      <c r="B593" s="24" t="s">
        <v>28</v>
      </c>
      <c r="C593" s="24" t="s">
        <v>1881</v>
      </c>
      <c r="D593" s="24" t="s">
        <v>1728</v>
      </c>
      <c r="E593" s="24" t="s">
        <v>2228</v>
      </c>
      <c r="F593" s="56">
        <v>0.39512049999999999</v>
      </c>
      <c r="G593" s="138">
        <v>0.89316568000000007</v>
      </c>
      <c r="H593" s="60">
        <f t="shared" si="18"/>
        <v>-0.55761791026274099</v>
      </c>
      <c r="I593" s="66">
        <f t="shared" si="19"/>
        <v>2.1219626433386054E-5</v>
      </c>
      <c r="J593" s="138">
        <v>65.732950260273597</v>
      </c>
      <c r="K593" s="89">
        <v>35.065428571399998</v>
      </c>
    </row>
    <row r="594" spans="1:11" x14ac:dyDescent="0.15">
      <c r="A594" s="24" t="s">
        <v>1055</v>
      </c>
      <c r="B594" s="24" t="s">
        <v>169</v>
      </c>
      <c r="C594" s="24" t="s">
        <v>1056</v>
      </c>
      <c r="D594" s="24" t="s">
        <v>461</v>
      </c>
      <c r="E594" s="24" t="s">
        <v>2228</v>
      </c>
      <c r="F594" s="56">
        <v>0.39020485999999999</v>
      </c>
      <c r="G594" s="138">
        <v>0.29487076000000001</v>
      </c>
      <c r="H594" s="60">
        <f t="shared" si="18"/>
        <v>0.32330808249688769</v>
      </c>
      <c r="I594" s="66">
        <f t="shared" si="19"/>
        <v>2.0955635968500002E-5</v>
      </c>
      <c r="J594" s="138">
        <v>4.9761475933980908</v>
      </c>
      <c r="K594" s="89">
        <v>108.6278095238</v>
      </c>
    </row>
    <row r="595" spans="1:11" x14ac:dyDescent="0.15">
      <c r="A595" s="24" t="s">
        <v>727</v>
      </c>
      <c r="B595" s="24" t="s">
        <v>740</v>
      </c>
      <c r="C595" s="24" t="s">
        <v>1868</v>
      </c>
      <c r="D595" s="24" t="s">
        <v>461</v>
      </c>
      <c r="E595" s="24" t="s">
        <v>2228</v>
      </c>
      <c r="F595" s="56">
        <v>0.38767259000000004</v>
      </c>
      <c r="G595" s="138">
        <v>6.3237902899999998</v>
      </c>
      <c r="H595" s="60">
        <f t="shared" si="18"/>
        <v>-0.93869616602988271</v>
      </c>
      <c r="I595" s="66">
        <f t="shared" si="19"/>
        <v>2.0819642459106109E-5</v>
      </c>
      <c r="J595" s="138">
        <v>37.986538000000003</v>
      </c>
      <c r="K595" s="89">
        <v>75.971999999999994</v>
      </c>
    </row>
    <row r="596" spans="1:11" x14ac:dyDescent="0.15">
      <c r="A596" s="24" t="s">
        <v>2002</v>
      </c>
      <c r="B596" s="24" t="s">
        <v>789</v>
      </c>
      <c r="C596" s="24" t="s">
        <v>1865</v>
      </c>
      <c r="D596" s="24" t="s">
        <v>462</v>
      </c>
      <c r="E596" s="24" t="s">
        <v>463</v>
      </c>
      <c r="F596" s="56">
        <v>0.38703795899999999</v>
      </c>
      <c r="G596" s="138">
        <v>9.3731600000000002E-3</v>
      </c>
      <c r="H596" s="60">
        <f t="shared" si="18"/>
        <v>40.292153233274583</v>
      </c>
      <c r="I596" s="66">
        <f t="shared" si="19"/>
        <v>2.0785560115256454E-5</v>
      </c>
      <c r="J596" s="138">
        <v>2.1699012999999998</v>
      </c>
      <c r="K596" s="89">
        <v>38.460380952400001</v>
      </c>
    </row>
    <row r="597" spans="1:11" x14ac:dyDescent="0.15">
      <c r="A597" s="24" t="s">
        <v>760</v>
      </c>
      <c r="B597" s="24" t="s">
        <v>761</v>
      </c>
      <c r="C597" s="24" t="s">
        <v>1430</v>
      </c>
      <c r="D597" s="24" t="s">
        <v>461</v>
      </c>
      <c r="E597" s="24" t="s">
        <v>2228</v>
      </c>
      <c r="F597" s="56">
        <v>0.38474789899999995</v>
      </c>
      <c r="G597" s="138">
        <v>3.5588480769999999</v>
      </c>
      <c r="H597" s="60">
        <f t="shared" si="18"/>
        <v>-0.89188976582435897</v>
      </c>
      <c r="I597" s="66">
        <f t="shared" si="19"/>
        <v>2.0662574297739924E-5</v>
      </c>
      <c r="J597" s="138">
        <v>59.03946313769999</v>
      </c>
      <c r="K597" s="89">
        <v>165.92028571430001</v>
      </c>
    </row>
    <row r="598" spans="1:11" x14ac:dyDescent="0.15">
      <c r="A598" s="24" t="s">
        <v>1043</v>
      </c>
      <c r="B598" s="24" t="s">
        <v>447</v>
      </c>
      <c r="C598" s="24" t="s">
        <v>1861</v>
      </c>
      <c r="D598" s="24" t="s">
        <v>461</v>
      </c>
      <c r="E598" s="24" t="s">
        <v>2228</v>
      </c>
      <c r="F598" s="56">
        <v>0.38183600000000001</v>
      </c>
      <c r="G598" s="138">
        <v>0</v>
      </c>
      <c r="H598" s="60" t="str">
        <f t="shared" si="18"/>
        <v/>
      </c>
      <c r="I598" s="66">
        <f t="shared" si="19"/>
        <v>2.0506193120373148E-5</v>
      </c>
      <c r="J598" s="138">
        <v>35.848540829999997</v>
      </c>
      <c r="K598" s="89">
        <v>21.784666666700002</v>
      </c>
    </row>
    <row r="599" spans="1:11" x14ac:dyDescent="0.15">
      <c r="A599" s="24" t="s">
        <v>20</v>
      </c>
      <c r="B599" s="24" t="s">
        <v>21</v>
      </c>
      <c r="C599" s="24" t="s">
        <v>2116</v>
      </c>
      <c r="D599" s="24" t="s">
        <v>462</v>
      </c>
      <c r="E599" s="24" t="s">
        <v>463</v>
      </c>
      <c r="F599" s="56">
        <v>0.37842339000000003</v>
      </c>
      <c r="G599" s="138">
        <v>0.79576780000000003</v>
      </c>
      <c r="H599" s="60">
        <f t="shared" si="18"/>
        <v>-0.52445501061993216</v>
      </c>
      <c r="I599" s="66">
        <f t="shared" si="19"/>
        <v>2.0322921664291175E-5</v>
      </c>
      <c r="J599" s="138">
        <v>301.57116073817605</v>
      </c>
      <c r="K599" s="89">
        <v>46.718571428600001</v>
      </c>
    </row>
    <row r="600" spans="1:11" x14ac:dyDescent="0.15">
      <c r="A600" s="24" t="s">
        <v>1032</v>
      </c>
      <c r="B600" s="24" t="s">
        <v>437</v>
      </c>
      <c r="C600" s="24" t="s">
        <v>1861</v>
      </c>
      <c r="D600" s="24" t="s">
        <v>461</v>
      </c>
      <c r="E600" s="24" t="s">
        <v>2228</v>
      </c>
      <c r="F600" s="56">
        <v>0.37550601</v>
      </c>
      <c r="G600" s="138">
        <v>0</v>
      </c>
      <c r="H600" s="60" t="str">
        <f t="shared" si="18"/>
        <v/>
      </c>
      <c r="I600" s="66">
        <f t="shared" si="19"/>
        <v>2.0166246134258611E-5</v>
      </c>
      <c r="J600" s="138">
        <v>42.959346950000004</v>
      </c>
      <c r="K600" s="89">
        <v>22.8063333333</v>
      </c>
    </row>
    <row r="601" spans="1:11" x14ac:dyDescent="0.15">
      <c r="A601" s="24" t="s">
        <v>700</v>
      </c>
      <c r="B601" s="24" t="s">
        <v>701</v>
      </c>
      <c r="C601" s="24" t="s">
        <v>1881</v>
      </c>
      <c r="D601" s="24" t="s">
        <v>461</v>
      </c>
      <c r="E601" s="24" t="s">
        <v>2228</v>
      </c>
      <c r="F601" s="56">
        <v>0.37201499999999998</v>
      </c>
      <c r="G601" s="138">
        <v>0.36828087999999998</v>
      </c>
      <c r="H601" s="60">
        <f t="shared" si="18"/>
        <v>1.0139326266408455E-2</v>
      </c>
      <c r="I601" s="66">
        <f t="shared" si="19"/>
        <v>1.9978764269674983E-5</v>
      </c>
      <c r="J601" s="138">
        <v>33.576499640096003</v>
      </c>
      <c r="K601" s="89">
        <v>51.928095238099999</v>
      </c>
    </row>
    <row r="602" spans="1:11" x14ac:dyDescent="0.15">
      <c r="A602" s="24" t="s">
        <v>1309</v>
      </c>
      <c r="B602" s="24" t="s">
        <v>1310</v>
      </c>
      <c r="C602" s="24" t="s">
        <v>1868</v>
      </c>
      <c r="D602" s="24" t="s">
        <v>461</v>
      </c>
      <c r="E602" s="24" t="s">
        <v>2228</v>
      </c>
      <c r="F602" s="56">
        <v>0.36706983000000004</v>
      </c>
      <c r="G602" s="138">
        <v>0</v>
      </c>
      <c r="H602" s="60" t="str">
        <f t="shared" si="18"/>
        <v/>
      </c>
      <c r="I602" s="66">
        <f t="shared" si="19"/>
        <v>1.9713187920056102E-5</v>
      </c>
      <c r="J602" s="138">
        <v>135.64435499999999</v>
      </c>
      <c r="K602" s="89">
        <v>41.791142857099999</v>
      </c>
    </row>
    <row r="603" spans="1:11" x14ac:dyDescent="0.15">
      <c r="A603" s="24" t="s">
        <v>693</v>
      </c>
      <c r="B603" s="24" t="s">
        <v>695</v>
      </c>
      <c r="C603" s="24" t="s">
        <v>1861</v>
      </c>
      <c r="D603" s="24" t="s">
        <v>461</v>
      </c>
      <c r="E603" s="24" t="s">
        <v>2228</v>
      </c>
      <c r="F603" s="56">
        <v>0.35602709999999999</v>
      </c>
      <c r="G603" s="138">
        <v>0.20569004999999999</v>
      </c>
      <c r="H603" s="60">
        <f t="shared" si="18"/>
        <v>0.73089121228761433</v>
      </c>
      <c r="I603" s="66">
        <f t="shared" si="19"/>
        <v>1.9120147049221137E-5</v>
      </c>
      <c r="J603" s="138">
        <v>73.620343200000008</v>
      </c>
      <c r="K603" s="89">
        <v>17.996285714300001</v>
      </c>
    </row>
    <row r="604" spans="1:11" x14ac:dyDescent="0.15">
      <c r="A604" s="24" t="s">
        <v>382</v>
      </c>
      <c r="B604" s="24" t="s">
        <v>383</v>
      </c>
      <c r="C604" s="24" t="s">
        <v>2116</v>
      </c>
      <c r="D604" s="24" t="s">
        <v>462</v>
      </c>
      <c r="E604" s="24" t="s">
        <v>463</v>
      </c>
      <c r="F604" s="56">
        <v>0.35579499999999997</v>
      </c>
      <c r="G604" s="138">
        <v>2.1734300000000002</v>
      </c>
      <c r="H604" s="60">
        <f t="shared" si="18"/>
        <v>-0.8362979253990237</v>
      </c>
      <c r="I604" s="66">
        <f t="shared" si="19"/>
        <v>1.91076823067054E-5</v>
      </c>
      <c r="J604" s="138">
        <v>37.775938465432958</v>
      </c>
      <c r="K604" s="89">
        <v>44.367571428600002</v>
      </c>
    </row>
    <row r="605" spans="1:11" x14ac:dyDescent="0.15">
      <c r="A605" s="24" t="s">
        <v>1262</v>
      </c>
      <c r="B605" s="24" t="s">
        <v>1263</v>
      </c>
      <c r="C605" s="24" t="s">
        <v>1862</v>
      </c>
      <c r="D605" s="24" t="s">
        <v>461</v>
      </c>
      <c r="E605" s="24" t="s">
        <v>2228</v>
      </c>
      <c r="F605" s="56">
        <v>0.34302329999999998</v>
      </c>
      <c r="G605" s="138">
        <v>4.0782620000000006E-2</v>
      </c>
      <c r="H605" s="60">
        <f t="shared" si="18"/>
        <v>7.4110167517437553</v>
      </c>
      <c r="I605" s="66">
        <f t="shared" si="19"/>
        <v>1.8421788502361469E-5</v>
      </c>
      <c r="J605" s="138">
        <v>12.19906276</v>
      </c>
      <c r="K605" s="89">
        <v>22.502666666700001</v>
      </c>
    </row>
    <row r="606" spans="1:11" x14ac:dyDescent="0.15">
      <c r="A606" s="24" t="s">
        <v>2203</v>
      </c>
      <c r="B606" s="24" t="s">
        <v>2224</v>
      </c>
      <c r="C606" s="24" t="s">
        <v>1430</v>
      </c>
      <c r="D606" s="24" t="s">
        <v>461</v>
      </c>
      <c r="E606" s="24" t="s">
        <v>2228</v>
      </c>
      <c r="F606" s="56">
        <v>0.34126800000000002</v>
      </c>
      <c r="G606" s="138"/>
      <c r="H606" s="60" t="str">
        <f t="shared" si="18"/>
        <v/>
      </c>
      <c r="I606" s="66">
        <f t="shared" si="19"/>
        <v>1.8327521537527902E-5</v>
      </c>
      <c r="J606" s="138">
        <v>19.0792789341</v>
      </c>
      <c r="K606" s="89">
        <v>68.710250000000002</v>
      </c>
    </row>
    <row r="607" spans="1:11" x14ac:dyDescent="0.15">
      <c r="A607" s="24" t="s">
        <v>206</v>
      </c>
      <c r="B607" s="24" t="s">
        <v>207</v>
      </c>
      <c r="C607" s="24" t="s">
        <v>1430</v>
      </c>
      <c r="D607" s="24" t="s">
        <v>461</v>
      </c>
      <c r="E607" s="24" t="s">
        <v>2228</v>
      </c>
      <c r="F607" s="56">
        <v>0.33974549999999998</v>
      </c>
      <c r="G607" s="138">
        <v>1.7837818000000001</v>
      </c>
      <c r="H607" s="60">
        <f t="shared" si="18"/>
        <v>-0.80953640181775599</v>
      </c>
      <c r="I607" s="66">
        <f t="shared" si="19"/>
        <v>1.8245756908143115E-5</v>
      </c>
      <c r="J607" s="138">
        <v>3.8105834999999999</v>
      </c>
      <c r="K607" s="89">
        <v>209.1078571429</v>
      </c>
    </row>
    <row r="608" spans="1:11" x14ac:dyDescent="0.15">
      <c r="A608" s="24" t="s">
        <v>178</v>
      </c>
      <c r="B608" s="24" t="s">
        <v>179</v>
      </c>
      <c r="C608" s="24" t="s">
        <v>1869</v>
      </c>
      <c r="D608" s="24" t="s">
        <v>462</v>
      </c>
      <c r="E608" s="24" t="s">
        <v>463</v>
      </c>
      <c r="F608" s="56">
        <v>0.33890894999999999</v>
      </c>
      <c r="G608" s="138">
        <v>0.35588637499999998</v>
      </c>
      <c r="H608" s="60">
        <f t="shared" si="18"/>
        <v>-4.7704622015945386E-2</v>
      </c>
      <c r="I608" s="66">
        <f t="shared" si="19"/>
        <v>1.8200830667938296E-5</v>
      </c>
      <c r="J608" s="138">
        <v>9.9198090180000005</v>
      </c>
      <c r="K608" s="89">
        <v>49.414714285700001</v>
      </c>
    </row>
    <row r="609" spans="1:11" x14ac:dyDescent="0.15">
      <c r="A609" s="24" t="s">
        <v>1039</v>
      </c>
      <c r="B609" s="24" t="s">
        <v>443</v>
      </c>
      <c r="C609" s="24" t="s">
        <v>1861</v>
      </c>
      <c r="D609" s="24" t="s">
        <v>461</v>
      </c>
      <c r="E609" s="24" t="s">
        <v>2228</v>
      </c>
      <c r="F609" s="56">
        <v>0.33170267999999997</v>
      </c>
      <c r="G609" s="138">
        <v>0</v>
      </c>
      <c r="H609" s="60" t="str">
        <f t="shared" si="18"/>
        <v/>
      </c>
      <c r="I609" s="66">
        <f t="shared" si="19"/>
        <v>1.781382377414737E-5</v>
      </c>
      <c r="J609" s="138">
        <v>17.709520859999998</v>
      </c>
      <c r="K609" s="89">
        <v>18.7904285714</v>
      </c>
    </row>
    <row r="610" spans="1:11" x14ac:dyDescent="0.15">
      <c r="A610" s="24" t="s">
        <v>1689</v>
      </c>
      <c r="B610" s="24" t="s">
        <v>1690</v>
      </c>
      <c r="C610" s="24" t="s">
        <v>1881</v>
      </c>
      <c r="D610" s="24" t="s">
        <v>461</v>
      </c>
      <c r="E610" s="24" t="s">
        <v>2228</v>
      </c>
      <c r="F610" s="56">
        <v>0.32206499999999999</v>
      </c>
      <c r="G610" s="138">
        <v>0.38831747999999999</v>
      </c>
      <c r="H610" s="60">
        <f t="shared" si="18"/>
        <v>-0.17061420979555186</v>
      </c>
      <c r="I610" s="66">
        <f t="shared" si="19"/>
        <v>1.7296239975573225E-5</v>
      </c>
      <c r="J610" s="138">
        <v>109.16026745545601</v>
      </c>
      <c r="K610" s="89">
        <v>54.714333333299997</v>
      </c>
    </row>
    <row r="611" spans="1:11" x14ac:dyDescent="0.15">
      <c r="A611" s="24" t="s">
        <v>1321</v>
      </c>
      <c r="B611" s="24" t="s">
        <v>1322</v>
      </c>
      <c r="C611" s="24" t="s">
        <v>1868</v>
      </c>
      <c r="D611" s="24" t="s">
        <v>461</v>
      </c>
      <c r="E611" s="24" t="s">
        <v>2228</v>
      </c>
      <c r="F611" s="56">
        <v>0.32185270100000002</v>
      </c>
      <c r="G611" s="138">
        <v>0.577860971</v>
      </c>
      <c r="H611" s="60">
        <f t="shared" si="18"/>
        <v>-0.44302744578332143</v>
      </c>
      <c r="I611" s="66">
        <f t="shared" si="19"/>
        <v>1.7284838629725108E-5</v>
      </c>
      <c r="J611" s="138">
        <v>118.96469999999999</v>
      </c>
      <c r="K611" s="89">
        <v>54.371142857099997</v>
      </c>
    </row>
    <row r="612" spans="1:11" x14ac:dyDescent="0.15">
      <c r="A612" s="24" t="s">
        <v>79</v>
      </c>
      <c r="B612" s="24" t="s">
        <v>91</v>
      </c>
      <c r="C612" s="24" t="s">
        <v>1865</v>
      </c>
      <c r="D612" s="24" t="s">
        <v>462</v>
      </c>
      <c r="E612" s="24" t="s">
        <v>463</v>
      </c>
      <c r="F612" s="56">
        <v>0.32134565999999998</v>
      </c>
      <c r="G612" s="138">
        <v>3.2876900000000002E-3</v>
      </c>
      <c r="H612" s="60">
        <f t="shared" si="18"/>
        <v>96.74208030562491</v>
      </c>
      <c r="I612" s="66">
        <f t="shared" si="19"/>
        <v>1.7257608403486754E-5</v>
      </c>
      <c r="J612" s="138">
        <v>8.5023307700000004</v>
      </c>
      <c r="K612" s="89">
        <v>17.929666666700001</v>
      </c>
    </row>
    <row r="613" spans="1:11" x14ac:dyDescent="0.15">
      <c r="A613" s="24" t="s">
        <v>878</v>
      </c>
      <c r="B613" s="24" t="s">
        <v>295</v>
      </c>
      <c r="C613" s="24" t="s">
        <v>1430</v>
      </c>
      <c r="D613" s="24" t="s">
        <v>461</v>
      </c>
      <c r="E613" s="24" t="s">
        <v>2228</v>
      </c>
      <c r="F613" s="56">
        <v>0.31304678200000002</v>
      </c>
      <c r="G613" s="138">
        <v>2.9465410000000001E-2</v>
      </c>
      <c r="H613" s="60">
        <f t="shared" si="18"/>
        <v>9.6242126615580776</v>
      </c>
      <c r="I613" s="66">
        <f t="shared" si="19"/>
        <v>1.6811923881989526E-5</v>
      </c>
      <c r="J613" s="138">
        <v>12.10510577</v>
      </c>
      <c r="K613" s="89">
        <v>31.2690952381</v>
      </c>
    </row>
    <row r="614" spans="1:11" x14ac:dyDescent="0.15">
      <c r="A614" s="24" t="s">
        <v>1110</v>
      </c>
      <c r="B614" s="24" t="s">
        <v>651</v>
      </c>
      <c r="C614" s="24" t="s">
        <v>1863</v>
      </c>
      <c r="D614" s="24" t="s">
        <v>461</v>
      </c>
      <c r="E614" s="24" t="s">
        <v>2228</v>
      </c>
      <c r="F614" s="56">
        <v>0.31054080000000001</v>
      </c>
      <c r="G614" s="138">
        <v>1.05679492</v>
      </c>
      <c r="H614" s="60">
        <f t="shared" si="18"/>
        <v>-0.70614847391582836</v>
      </c>
      <c r="I614" s="66">
        <f t="shared" si="19"/>
        <v>1.6677342148344246E-5</v>
      </c>
      <c r="J614" s="138">
        <v>93.184420590000002</v>
      </c>
      <c r="K614" s="89">
        <v>57.4082857143</v>
      </c>
    </row>
    <row r="615" spans="1:11" x14ac:dyDescent="0.15">
      <c r="A615" s="24" t="s">
        <v>2176</v>
      </c>
      <c r="B615" s="24" t="s">
        <v>2177</v>
      </c>
      <c r="C615" s="24" t="s">
        <v>2116</v>
      </c>
      <c r="D615" s="24" t="s">
        <v>461</v>
      </c>
      <c r="E615" s="24" t="s">
        <v>2228</v>
      </c>
      <c r="F615" s="56">
        <v>0.30858329812702401</v>
      </c>
      <c r="G615" s="138"/>
      <c r="H615" s="60" t="str">
        <f t="shared" si="18"/>
        <v/>
      </c>
      <c r="I615" s="66">
        <f t="shared" si="19"/>
        <v>1.6572216095691437E-5</v>
      </c>
      <c r="J615" s="138">
        <v>805.2299999999999</v>
      </c>
      <c r="K615" s="89">
        <v>69.223470588200001</v>
      </c>
    </row>
    <row r="616" spans="1:11" x14ac:dyDescent="0.15">
      <c r="A616" s="24" t="s">
        <v>1034</v>
      </c>
      <c r="B616" s="24" t="s">
        <v>439</v>
      </c>
      <c r="C616" s="24" t="s">
        <v>1861</v>
      </c>
      <c r="D616" s="24" t="s">
        <v>461</v>
      </c>
      <c r="E616" s="24" t="s">
        <v>2228</v>
      </c>
      <c r="F616" s="56">
        <v>0.30608999999999997</v>
      </c>
      <c r="G616" s="138">
        <v>0</v>
      </c>
      <c r="H616" s="60" t="str">
        <f t="shared" si="18"/>
        <v/>
      </c>
      <c r="I616" s="66">
        <f t="shared" si="19"/>
        <v>1.643831553917131E-5</v>
      </c>
      <c r="J616" s="138">
        <v>21.58405196</v>
      </c>
      <c r="K616" s="89">
        <v>20.1697142857</v>
      </c>
    </row>
    <row r="617" spans="1:11" x14ac:dyDescent="0.15">
      <c r="A617" s="24" t="s">
        <v>545</v>
      </c>
      <c r="B617" s="24" t="s">
        <v>2091</v>
      </c>
      <c r="C617" s="24" t="s">
        <v>1862</v>
      </c>
      <c r="D617" s="24" t="s">
        <v>461</v>
      </c>
      <c r="E617" s="24" t="s">
        <v>2228</v>
      </c>
      <c r="F617" s="56">
        <v>0.30463291999999997</v>
      </c>
      <c r="G617" s="138">
        <v>7.3265850000000007E-2</v>
      </c>
      <c r="H617" s="60">
        <f t="shared" si="18"/>
        <v>3.1579114962837389</v>
      </c>
      <c r="I617" s="66">
        <f t="shared" si="19"/>
        <v>1.6360064237901042E-5</v>
      </c>
      <c r="J617" s="138">
        <v>61.824024170000001</v>
      </c>
      <c r="K617" s="89">
        <v>20.7678095238</v>
      </c>
    </row>
    <row r="618" spans="1:11" x14ac:dyDescent="0.15">
      <c r="A618" s="24" t="s">
        <v>1768</v>
      </c>
      <c r="B618" s="24" t="s">
        <v>1769</v>
      </c>
      <c r="C618" s="24" t="s">
        <v>354</v>
      </c>
      <c r="D618" s="24" t="s">
        <v>462</v>
      </c>
      <c r="E618" s="24" t="s">
        <v>463</v>
      </c>
      <c r="F618" s="56">
        <v>0.29985000000000001</v>
      </c>
      <c r="G618" s="138">
        <v>7.5617470000000006E-2</v>
      </c>
      <c r="H618" s="60">
        <f t="shared" si="18"/>
        <v>2.9653535089179788</v>
      </c>
      <c r="I618" s="66">
        <f t="shared" si="19"/>
        <v>1.6103201393121362E-5</v>
      </c>
      <c r="J618" s="138">
        <v>41.2</v>
      </c>
      <c r="K618" s="89">
        <v>61.802761904800001</v>
      </c>
    </row>
    <row r="619" spans="1:11" x14ac:dyDescent="0.15">
      <c r="A619" s="24" t="s">
        <v>2082</v>
      </c>
      <c r="B619" s="24" t="s">
        <v>2083</v>
      </c>
      <c r="C619" s="24" t="s">
        <v>1430</v>
      </c>
      <c r="D619" s="24" t="s">
        <v>461</v>
      </c>
      <c r="E619" s="24" t="s">
        <v>2228</v>
      </c>
      <c r="F619" s="56">
        <v>0.29179247999999997</v>
      </c>
      <c r="G619" s="138">
        <v>1.75075398</v>
      </c>
      <c r="H619" s="60">
        <f t="shared" si="18"/>
        <v>-0.8333332476559614</v>
      </c>
      <c r="I619" s="66">
        <f t="shared" si="19"/>
        <v>1.5670478807531554E-5</v>
      </c>
      <c r="J619" s="138">
        <v>7.3172978618999993</v>
      </c>
      <c r="K619" s="89">
        <v>76.988904761900002</v>
      </c>
    </row>
    <row r="620" spans="1:11" x14ac:dyDescent="0.15">
      <c r="A620" s="24" t="s">
        <v>871</v>
      </c>
      <c r="B620" s="24" t="s">
        <v>872</v>
      </c>
      <c r="C620" s="24" t="s">
        <v>1862</v>
      </c>
      <c r="D620" s="24" t="s">
        <v>461</v>
      </c>
      <c r="E620" s="24" t="s">
        <v>2228</v>
      </c>
      <c r="F620" s="56">
        <v>0.29064271000000003</v>
      </c>
      <c r="G620" s="138">
        <v>9.0730099999999994E-3</v>
      </c>
      <c r="H620" s="60">
        <f t="shared" si="18"/>
        <v>31.033769388549118</v>
      </c>
      <c r="I620" s="66">
        <f t="shared" si="19"/>
        <v>1.560873134091235E-5</v>
      </c>
      <c r="J620" s="138">
        <v>11.6774345</v>
      </c>
      <c r="K620" s="89">
        <v>8.3413809523999998</v>
      </c>
    </row>
    <row r="621" spans="1:11" x14ac:dyDescent="0.15">
      <c r="A621" s="24" t="s">
        <v>1429</v>
      </c>
      <c r="B621" s="24" t="s">
        <v>710</v>
      </c>
      <c r="C621" s="24" t="s">
        <v>1863</v>
      </c>
      <c r="D621" s="24" t="s">
        <v>461</v>
      </c>
      <c r="E621" s="24" t="s">
        <v>2228</v>
      </c>
      <c r="F621" s="56">
        <v>0.2730418</v>
      </c>
      <c r="G621" s="138">
        <v>0</v>
      </c>
      <c r="H621" s="60" t="str">
        <f t="shared" si="18"/>
        <v/>
      </c>
      <c r="I621" s="66">
        <f t="shared" si="19"/>
        <v>1.4663488724830296E-5</v>
      </c>
      <c r="J621" s="138">
        <v>10.891999999999999</v>
      </c>
      <c r="K621" s="89">
        <v>80.7268095238</v>
      </c>
    </row>
    <row r="622" spans="1:11" x14ac:dyDescent="0.15">
      <c r="A622" s="24" t="s">
        <v>630</v>
      </c>
      <c r="B622" s="24" t="s">
        <v>631</v>
      </c>
      <c r="C622" s="24" t="s">
        <v>1865</v>
      </c>
      <c r="D622" s="24" t="s">
        <v>462</v>
      </c>
      <c r="E622" s="24" t="s">
        <v>463</v>
      </c>
      <c r="F622" s="56">
        <v>0.27083440000000003</v>
      </c>
      <c r="G622" s="138">
        <v>0.18784553000000001</v>
      </c>
      <c r="H622" s="60">
        <f t="shared" si="18"/>
        <v>0.44179315845311851</v>
      </c>
      <c r="I622" s="66">
        <f t="shared" si="19"/>
        <v>1.4544942095665128E-5</v>
      </c>
      <c r="J622" s="138">
        <v>28.255376989999998</v>
      </c>
      <c r="K622" s="89">
        <v>15.217000000000001</v>
      </c>
    </row>
    <row r="623" spans="1:11" x14ac:dyDescent="0.15">
      <c r="A623" s="24" t="s">
        <v>857</v>
      </c>
      <c r="B623" s="24" t="s">
        <v>858</v>
      </c>
      <c r="C623" s="24" t="s">
        <v>1862</v>
      </c>
      <c r="D623" s="24" t="s">
        <v>461</v>
      </c>
      <c r="E623" s="24" t="s">
        <v>2228</v>
      </c>
      <c r="F623" s="56">
        <v>0.26334902000000004</v>
      </c>
      <c r="G623" s="138">
        <v>4.8848709999999997E-2</v>
      </c>
      <c r="H623" s="60">
        <f t="shared" si="18"/>
        <v>4.3911151389668239</v>
      </c>
      <c r="I623" s="66">
        <f t="shared" si="19"/>
        <v>1.4142945825383179E-5</v>
      </c>
      <c r="J623" s="138">
        <v>50.069934959999998</v>
      </c>
      <c r="K623" s="89">
        <v>9.0043809524</v>
      </c>
    </row>
    <row r="624" spans="1:11" x14ac:dyDescent="0.15">
      <c r="A624" s="24" t="s">
        <v>607</v>
      </c>
      <c r="B624" s="24" t="s">
        <v>608</v>
      </c>
      <c r="C624" s="24" t="s">
        <v>1430</v>
      </c>
      <c r="D624" s="24" t="s">
        <v>461</v>
      </c>
      <c r="E624" s="24" t="s">
        <v>2228</v>
      </c>
      <c r="F624" s="56">
        <v>0.25696214000000001</v>
      </c>
      <c r="G624" s="138">
        <v>1.1242428</v>
      </c>
      <c r="H624" s="60">
        <f t="shared" si="18"/>
        <v>-0.77143536965502468</v>
      </c>
      <c r="I624" s="66">
        <f t="shared" si="19"/>
        <v>1.3799943607895437E-5</v>
      </c>
      <c r="J624" s="138">
        <v>15.665800019999999</v>
      </c>
      <c r="K624" s="89">
        <v>11.4389047619</v>
      </c>
    </row>
    <row r="625" spans="1:11" x14ac:dyDescent="0.15">
      <c r="A625" s="24" t="s">
        <v>84</v>
      </c>
      <c r="B625" s="24" t="s">
        <v>97</v>
      </c>
      <c r="C625" s="24" t="s">
        <v>1867</v>
      </c>
      <c r="D625" s="24" t="s">
        <v>1728</v>
      </c>
      <c r="E625" s="24" t="s">
        <v>463</v>
      </c>
      <c r="F625" s="56">
        <v>0.24510288</v>
      </c>
      <c r="G625" s="138">
        <v>0.20806339999999998</v>
      </c>
      <c r="H625" s="60">
        <f t="shared" si="18"/>
        <v>0.17802016116241504</v>
      </c>
      <c r="I625" s="66">
        <f t="shared" si="19"/>
        <v>1.3163051654740897E-5</v>
      </c>
      <c r="J625" s="138">
        <v>49.03</v>
      </c>
      <c r="K625" s="89">
        <v>88.521000000000001</v>
      </c>
    </row>
    <row r="626" spans="1:11" x14ac:dyDescent="0.15">
      <c r="A626" s="24" t="s">
        <v>241</v>
      </c>
      <c r="B626" s="24" t="s">
        <v>242</v>
      </c>
      <c r="C626" s="24" t="s">
        <v>1430</v>
      </c>
      <c r="D626" s="24" t="s">
        <v>461</v>
      </c>
      <c r="E626" s="24" t="s">
        <v>463</v>
      </c>
      <c r="F626" s="56">
        <v>0.24184582999999998</v>
      </c>
      <c r="G626" s="138">
        <v>0.65939890499999998</v>
      </c>
      <c r="H626" s="60">
        <f t="shared" si="18"/>
        <v>-0.63323289109799175</v>
      </c>
      <c r="I626" s="66">
        <f t="shared" si="19"/>
        <v>1.2988134422466539E-5</v>
      </c>
      <c r="J626" s="138">
        <v>230.56054906260533</v>
      </c>
      <c r="K626" s="89">
        <v>41.131666666699999</v>
      </c>
    </row>
    <row r="627" spans="1:11" x14ac:dyDescent="0.15">
      <c r="A627" s="24" t="s">
        <v>565</v>
      </c>
      <c r="B627" s="24" t="s">
        <v>970</v>
      </c>
      <c r="C627" s="24" t="s">
        <v>1862</v>
      </c>
      <c r="D627" s="24" t="s">
        <v>461</v>
      </c>
      <c r="E627" s="24" t="s">
        <v>2228</v>
      </c>
      <c r="F627" s="56">
        <v>0.24127586400000001</v>
      </c>
      <c r="G627" s="138">
        <v>1.5089551780000001</v>
      </c>
      <c r="H627" s="60">
        <f t="shared" si="18"/>
        <v>-0.84010402196320244</v>
      </c>
      <c r="I627" s="66">
        <f t="shared" si="19"/>
        <v>1.2957524860067902E-5</v>
      </c>
      <c r="J627" s="138">
        <v>26.10005241</v>
      </c>
      <c r="K627" s="89">
        <v>19.099476190499999</v>
      </c>
    </row>
    <row r="628" spans="1:11" x14ac:dyDescent="0.15">
      <c r="A628" s="24" t="s">
        <v>1379</v>
      </c>
      <c r="B628" s="24" t="s">
        <v>1374</v>
      </c>
      <c r="C628" s="24" t="s">
        <v>1862</v>
      </c>
      <c r="D628" s="24" t="s">
        <v>461</v>
      </c>
      <c r="E628" s="24" t="s">
        <v>2228</v>
      </c>
      <c r="F628" s="56">
        <v>0.22171747</v>
      </c>
      <c r="G628" s="138">
        <v>1.4978042300000001</v>
      </c>
      <c r="H628" s="60">
        <f t="shared" si="18"/>
        <v>-0.85197166254497758</v>
      </c>
      <c r="I628" s="66">
        <f t="shared" si="19"/>
        <v>1.1907157151186739E-5</v>
      </c>
      <c r="J628" s="138">
        <v>9.71767599</v>
      </c>
      <c r="K628" s="89">
        <v>59.091999999999999</v>
      </c>
    </row>
    <row r="629" spans="1:11" x14ac:dyDescent="0.15">
      <c r="A629" s="24" t="s">
        <v>1888</v>
      </c>
      <c r="B629" s="24" t="s">
        <v>1889</v>
      </c>
      <c r="C629" s="24" t="s">
        <v>1430</v>
      </c>
      <c r="D629" s="24" t="s">
        <v>461</v>
      </c>
      <c r="E629" s="24" t="s">
        <v>2228</v>
      </c>
      <c r="F629" s="56">
        <v>0.21460446</v>
      </c>
      <c r="G629" s="138">
        <v>3.9371300000000005E-2</v>
      </c>
      <c r="H629" s="60">
        <f t="shared" si="18"/>
        <v>4.4507842006740947</v>
      </c>
      <c r="I629" s="66">
        <f t="shared" si="19"/>
        <v>1.152515871016194E-5</v>
      </c>
      <c r="J629" s="138">
        <v>89.419007769999993</v>
      </c>
      <c r="K629" s="89">
        <v>67.343999999999994</v>
      </c>
    </row>
    <row r="630" spans="1:11" x14ac:dyDescent="0.15">
      <c r="A630" s="24" t="s">
        <v>1695</v>
      </c>
      <c r="B630" s="24" t="s">
        <v>1696</v>
      </c>
      <c r="C630" s="24" t="s">
        <v>1056</v>
      </c>
      <c r="D630" s="24" t="s">
        <v>461</v>
      </c>
      <c r="E630" s="24" t="s">
        <v>2228</v>
      </c>
      <c r="F630" s="56">
        <v>0.21340295000000001</v>
      </c>
      <c r="G630" s="138">
        <v>1.33159228</v>
      </c>
      <c r="H630" s="60">
        <f t="shared" si="18"/>
        <v>-0.83973851966158886</v>
      </c>
      <c r="I630" s="66">
        <f t="shared" si="19"/>
        <v>1.1460632588748403E-5</v>
      </c>
      <c r="J630" s="138">
        <v>7.02</v>
      </c>
      <c r="K630" s="89">
        <v>31.525047618999999</v>
      </c>
    </row>
    <row r="631" spans="1:11" x14ac:dyDescent="0.15">
      <c r="A631" s="24" t="s">
        <v>1051</v>
      </c>
      <c r="B631" s="24" t="s">
        <v>131</v>
      </c>
      <c r="C631" s="24" t="s">
        <v>1056</v>
      </c>
      <c r="D631" s="24" t="s">
        <v>461</v>
      </c>
      <c r="E631" s="24" t="s">
        <v>2228</v>
      </c>
      <c r="F631" s="56">
        <v>0.20924214699999999</v>
      </c>
      <c r="G631" s="138">
        <v>1.8189736910000001</v>
      </c>
      <c r="H631" s="60">
        <f t="shared" si="18"/>
        <v>-0.88496691951329609</v>
      </c>
      <c r="I631" s="66">
        <f t="shared" si="19"/>
        <v>1.1237180033583808E-5</v>
      </c>
      <c r="J631" s="138">
        <v>27.21</v>
      </c>
      <c r="K631" s="89">
        <v>53.004190476200002</v>
      </c>
    </row>
    <row r="632" spans="1:11" x14ac:dyDescent="0.15">
      <c r="A632" s="24" t="s">
        <v>525</v>
      </c>
      <c r="B632" s="24" t="s">
        <v>526</v>
      </c>
      <c r="C632" s="24" t="s">
        <v>1430</v>
      </c>
      <c r="D632" s="24" t="s">
        <v>461</v>
      </c>
      <c r="E632" s="24" t="s">
        <v>2228</v>
      </c>
      <c r="F632" s="56">
        <v>0.20881250000000001</v>
      </c>
      <c r="G632" s="138">
        <v>5.0634400000000003E-2</v>
      </c>
      <c r="H632" s="60">
        <f t="shared" si="18"/>
        <v>3.123925631586431</v>
      </c>
      <c r="I632" s="66">
        <f t="shared" si="19"/>
        <v>1.1214106189431898E-5</v>
      </c>
      <c r="J632" s="138">
        <v>7.3233435797999995</v>
      </c>
      <c r="K632" s="89">
        <v>37.887619047599998</v>
      </c>
    </row>
    <row r="633" spans="1:11" x14ac:dyDescent="0.15">
      <c r="A633" s="24" t="s">
        <v>566</v>
      </c>
      <c r="B633" s="24" t="s">
        <v>971</v>
      </c>
      <c r="C633" s="24" t="s">
        <v>1862</v>
      </c>
      <c r="D633" s="24" t="s">
        <v>461</v>
      </c>
      <c r="E633" s="24" t="s">
        <v>2228</v>
      </c>
      <c r="F633" s="56">
        <v>0.20478893500000001</v>
      </c>
      <c r="G633" s="138">
        <v>9.5027130000000001E-2</v>
      </c>
      <c r="H633" s="60">
        <f t="shared" si="18"/>
        <v>1.1550575609302314</v>
      </c>
      <c r="I633" s="66">
        <f t="shared" si="19"/>
        <v>1.0998023889904419E-5</v>
      </c>
      <c r="J633" s="138">
        <v>34.052497559999999</v>
      </c>
      <c r="K633" s="89">
        <v>20.990333333300001</v>
      </c>
    </row>
    <row r="634" spans="1:11" x14ac:dyDescent="0.15">
      <c r="A634" s="24" t="s">
        <v>59</v>
      </c>
      <c r="B634" s="24" t="s">
        <v>782</v>
      </c>
      <c r="C634" s="24" t="s">
        <v>1864</v>
      </c>
      <c r="D634" s="24" t="s">
        <v>461</v>
      </c>
      <c r="E634" s="24" t="s">
        <v>2228</v>
      </c>
      <c r="F634" s="56">
        <v>0.19910154999999999</v>
      </c>
      <c r="G634" s="138">
        <v>0.24312620000000001</v>
      </c>
      <c r="H634" s="60">
        <f t="shared" si="18"/>
        <v>-0.18107735817859216</v>
      </c>
      <c r="I634" s="66">
        <f t="shared" si="19"/>
        <v>1.0692587484851167E-5</v>
      </c>
      <c r="J634" s="138">
        <v>38.752408070000001</v>
      </c>
      <c r="K634" s="89">
        <v>84.257999999999996</v>
      </c>
    </row>
    <row r="635" spans="1:11" x14ac:dyDescent="0.15">
      <c r="A635" s="24" t="s">
        <v>713</v>
      </c>
      <c r="B635" s="24" t="s">
        <v>714</v>
      </c>
      <c r="C635" s="24" t="s">
        <v>715</v>
      </c>
      <c r="D635" s="24" t="s">
        <v>461</v>
      </c>
      <c r="E635" s="24" t="s">
        <v>2228</v>
      </c>
      <c r="F635" s="56">
        <v>0.19736285999999997</v>
      </c>
      <c r="G635" s="138">
        <v>3.034558E-2</v>
      </c>
      <c r="H635" s="60">
        <f t="shared" si="18"/>
        <v>5.503842075188544</v>
      </c>
      <c r="I635" s="66">
        <f t="shared" si="19"/>
        <v>1.0599212546614694E-5</v>
      </c>
      <c r="J635" s="138">
        <v>22.344000000000001</v>
      </c>
      <c r="K635" s="89">
        <v>99.575857142900006</v>
      </c>
    </row>
    <row r="636" spans="1:11" x14ac:dyDescent="0.15">
      <c r="A636" s="24" t="s">
        <v>263</v>
      </c>
      <c r="B636" s="24" t="s">
        <v>1220</v>
      </c>
      <c r="C636" s="24" t="s">
        <v>1866</v>
      </c>
      <c r="D636" s="24" t="s">
        <v>461</v>
      </c>
      <c r="E636" s="24" t="s">
        <v>2228</v>
      </c>
      <c r="F636" s="56">
        <v>0.19523064000000001</v>
      </c>
      <c r="G636" s="138">
        <v>0.55448500000000001</v>
      </c>
      <c r="H636" s="60">
        <f t="shared" si="18"/>
        <v>-0.64790636356258502</v>
      </c>
      <c r="I636" s="66">
        <f t="shared" si="19"/>
        <v>1.0484703398459146E-5</v>
      </c>
      <c r="J636" s="138">
        <v>5.9691966580859992</v>
      </c>
      <c r="K636" s="89">
        <v>56.769285714299997</v>
      </c>
    </row>
    <row r="637" spans="1:11" x14ac:dyDescent="0.15">
      <c r="A637" s="24" t="s">
        <v>400</v>
      </c>
      <c r="B637" s="24" t="s">
        <v>401</v>
      </c>
      <c r="C637" s="24" t="s">
        <v>1865</v>
      </c>
      <c r="D637" s="24" t="s">
        <v>462</v>
      </c>
      <c r="E637" s="24" t="s">
        <v>463</v>
      </c>
      <c r="F637" s="56">
        <v>0.19344957999999998</v>
      </c>
      <c r="G637" s="138">
        <v>6.3422586900000004</v>
      </c>
      <c r="H637" s="60">
        <f t="shared" si="18"/>
        <v>-0.96949831448770496</v>
      </c>
      <c r="I637" s="66">
        <f t="shared" si="19"/>
        <v>1.0389053013689318E-5</v>
      </c>
      <c r="J637" s="138">
        <v>108.88976812999999</v>
      </c>
      <c r="K637" s="89">
        <v>15.137571428599999</v>
      </c>
    </row>
    <row r="638" spans="1:11" x14ac:dyDescent="0.15">
      <c r="A638" s="24" t="s">
        <v>729</v>
      </c>
      <c r="B638" s="24" t="s">
        <v>742</v>
      </c>
      <c r="C638" s="24" t="s">
        <v>1868</v>
      </c>
      <c r="D638" s="24" t="s">
        <v>461</v>
      </c>
      <c r="E638" s="24" t="s">
        <v>2228</v>
      </c>
      <c r="F638" s="56">
        <v>0.18358988000000001</v>
      </c>
      <c r="G638" s="138">
        <v>0.48519455</v>
      </c>
      <c r="H638" s="60">
        <f t="shared" si="18"/>
        <v>-0.62161594766470474</v>
      </c>
      <c r="I638" s="66">
        <f t="shared" si="19"/>
        <v>9.8595458108353644E-6</v>
      </c>
      <c r="J638" s="138">
        <v>6.1207900000000004</v>
      </c>
      <c r="K638" s="89">
        <v>64.401380952400004</v>
      </c>
    </row>
    <row r="639" spans="1:11" x14ac:dyDescent="0.15">
      <c r="A639" s="24" t="s">
        <v>2008</v>
      </c>
      <c r="B639" s="24" t="s">
        <v>654</v>
      </c>
      <c r="C639" s="24" t="s">
        <v>1430</v>
      </c>
      <c r="D639" s="24" t="s">
        <v>461</v>
      </c>
      <c r="E639" s="24" t="s">
        <v>2228</v>
      </c>
      <c r="F639" s="56">
        <v>0.18176141000000001</v>
      </c>
      <c r="G639" s="138">
        <v>4.9426970000000001E-2</v>
      </c>
      <c r="H639" s="60">
        <f t="shared" si="18"/>
        <v>2.6773731021747844</v>
      </c>
      <c r="I639" s="66">
        <f t="shared" si="19"/>
        <v>9.7613493104142173E-6</v>
      </c>
      <c r="J639" s="138">
        <v>110.28238172</v>
      </c>
      <c r="K639" s="89">
        <v>40.413238095200001</v>
      </c>
    </row>
    <row r="640" spans="1:11" x14ac:dyDescent="0.15">
      <c r="A640" s="24" t="s">
        <v>1999</v>
      </c>
      <c r="B640" s="24" t="s">
        <v>772</v>
      </c>
      <c r="C640" s="24" t="s">
        <v>1864</v>
      </c>
      <c r="D640" s="24" t="s">
        <v>461</v>
      </c>
      <c r="E640" s="24" t="s">
        <v>2228</v>
      </c>
      <c r="F640" s="56">
        <v>0.17707295000000001</v>
      </c>
      <c r="G640" s="138">
        <v>0.21561014799999997</v>
      </c>
      <c r="H640" s="60">
        <f t="shared" si="18"/>
        <v>-0.17873554819877946</v>
      </c>
      <c r="I640" s="66">
        <f t="shared" si="19"/>
        <v>9.5095593634287448E-6</v>
      </c>
      <c r="J640" s="138">
        <v>17.710772200000001</v>
      </c>
      <c r="K640" s="89">
        <v>99.325333333299994</v>
      </c>
    </row>
    <row r="641" spans="1:11" x14ac:dyDescent="0.15">
      <c r="A641" s="24" t="s">
        <v>567</v>
      </c>
      <c r="B641" s="24" t="s">
        <v>972</v>
      </c>
      <c r="C641" s="24" t="s">
        <v>1862</v>
      </c>
      <c r="D641" s="24" t="s">
        <v>461</v>
      </c>
      <c r="E641" s="24" t="s">
        <v>2228</v>
      </c>
      <c r="F641" s="56">
        <v>0.17173739199999999</v>
      </c>
      <c r="G641" s="138">
        <v>0.94418566100000001</v>
      </c>
      <c r="H641" s="60">
        <f t="shared" si="18"/>
        <v>-0.81811056967534268</v>
      </c>
      <c r="I641" s="66">
        <f t="shared" si="19"/>
        <v>9.2230175424559925E-6</v>
      </c>
      <c r="J641" s="138">
        <v>14.213456650000001</v>
      </c>
      <c r="K641" s="89">
        <v>25.136333333300001</v>
      </c>
    </row>
    <row r="642" spans="1:11" x14ac:dyDescent="0.15">
      <c r="A642" s="24" t="s">
        <v>611</v>
      </c>
      <c r="B642" s="24" t="s">
        <v>612</v>
      </c>
      <c r="C642" s="24" t="s">
        <v>1868</v>
      </c>
      <c r="D642" s="24" t="s">
        <v>461</v>
      </c>
      <c r="E642" s="24" t="s">
        <v>2228</v>
      </c>
      <c r="F642" s="56">
        <v>0.17125805999999999</v>
      </c>
      <c r="G642" s="138">
        <v>5.2436650000000001E-2</v>
      </c>
      <c r="H642" s="60">
        <f t="shared" si="18"/>
        <v>2.2659992581524562</v>
      </c>
      <c r="I642" s="66">
        <f t="shared" si="19"/>
        <v>9.1972754056203488E-6</v>
      </c>
      <c r="J642" s="138">
        <v>7.5237299999999996</v>
      </c>
      <c r="K642" s="89">
        <v>46.013619047600002</v>
      </c>
    </row>
    <row r="643" spans="1:11" x14ac:dyDescent="0.15">
      <c r="A643" s="24" t="s">
        <v>859</v>
      </c>
      <c r="B643" s="24" t="s">
        <v>860</v>
      </c>
      <c r="C643" s="24" t="s">
        <v>1862</v>
      </c>
      <c r="D643" s="24" t="s">
        <v>461</v>
      </c>
      <c r="E643" s="24" t="s">
        <v>2228</v>
      </c>
      <c r="F643" s="56">
        <v>0.16971829999999999</v>
      </c>
      <c r="G643" s="138">
        <v>7.688615E-2</v>
      </c>
      <c r="H643" s="60">
        <f t="shared" si="18"/>
        <v>1.2073975611992536</v>
      </c>
      <c r="I643" s="66">
        <f t="shared" si="19"/>
        <v>9.114583841914921E-6</v>
      </c>
      <c r="J643" s="138">
        <v>28.97993327</v>
      </c>
      <c r="K643" s="89">
        <v>12.246523809499999</v>
      </c>
    </row>
    <row r="644" spans="1:11" x14ac:dyDescent="0.15">
      <c r="A644" s="24" t="s">
        <v>563</v>
      </c>
      <c r="B644" s="24" t="s">
        <v>884</v>
      </c>
      <c r="C644" s="24" t="s">
        <v>1862</v>
      </c>
      <c r="D644" s="24" t="s">
        <v>461</v>
      </c>
      <c r="E644" s="24" t="s">
        <v>2228</v>
      </c>
      <c r="F644" s="56">
        <v>0.16172557000000001</v>
      </c>
      <c r="G644" s="138">
        <v>0.25882967000000001</v>
      </c>
      <c r="H644" s="60">
        <f t="shared" si="18"/>
        <v>-0.37516603100409618</v>
      </c>
      <c r="I644" s="66">
        <f t="shared" si="19"/>
        <v>8.6853407507998883E-6</v>
      </c>
      <c r="J644" s="138">
        <v>11.781990550000002</v>
      </c>
      <c r="K644" s="89">
        <v>17.244047619</v>
      </c>
    </row>
    <row r="645" spans="1:11" x14ac:dyDescent="0.15">
      <c r="A645" s="24" t="s">
        <v>184</v>
      </c>
      <c r="B645" s="24" t="s">
        <v>185</v>
      </c>
      <c r="C645" s="24" t="s">
        <v>1869</v>
      </c>
      <c r="D645" s="24" t="s">
        <v>462</v>
      </c>
      <c r="E645" s="24" t="s">
        <v>463</v>
      </c>
      <c r="F645" s="56">
        <v>0.158924435</v>
      </c>
      <c r="G645" s="138">
        <v>0.187213935</v>
      </c>
      <c r="H645" s="60">
        <f t="shared" si="18"/>
        <v>-0.15110787559697414</v>
      </c>
      <c r="I645" s="66">
        <f t="shared" si="19"/>
        <v>8.5349080643422562E-6</v>
      </c>
      <c r="J645" s="138">
        <v>7.1876042279999988</v>
      </c>
      <c r="K645" s="89">
        <v>78.635619047600002</v>
      </c>
    </row>
    <row r="646" spans="1:11" x14ac:dyDescent="0.15">
      <c r="A646" s="24" t="s">
        <v>351</v>
      </c>
      <c r="B646" s="24" t="s">
        <v>352</v>
      </c>
      <c r="C646" s="24" t="s">
        <v>355</v>
      </c>
      <c r="D646" s="24" t="s">
        <v>461</v>
      </c>
      <c r="E646" s="24" t="s">
        <v>2228</v>
      </c>
      <c r="F646" s="56">
        <v>0.15470800000000001</v>
      </c>
      <c r="G646" s="138">
        <v>2.448736E-2</v>
      </c>
      <c r="H646" s="60">
        <f t="shared" si="18"/>
        <v>5.3178717509768312</v>
      </c>
      <c r="I646" s="66">
        <f t="shared" si="19"/>
        <v>8.3084678376755709E-6</v>
      </c>
      <c r="J646" s="138">
        <v>7.3822200000000002</v>
      </c>
      <c r="K646" s="89">
        <v>11.259952381</v>
      </c>
    </row>
    <row r="647" spans="1:11" x14ac:dyDescent="0.15">
      <c r="A647" s="24" t="s">
        <v>2136</v>
      </c>
      <c r="B647" s="24" t="s">
        <v>2137</v>
      </c>
      <c r="C647" s="24" t="s">
        <v>354</v>
      </c>
      <c r="D647" s="24" t="s">
        <v>462</v>
      </c>
      <c r="E647" s="24" t="s">
        <v>463</v>
      </c>
      <c r="F647" s="56">
        <v>0.15095781</v>
      </c>
      <c r="G647" s="138">
        <v>0</v>
      </c>
      <c r="H647" s="60" t="str">
        <f t="shared" ref="H647:H710" si="20">IF(ISERROR(F647/G647-1),"",((F647/G647-1)))</f>
        <v/>
      </c>
      <c r="I647" s="66">
        <f t="shared" ref="I647:I710" si="21">F647/$F$863</f>
        <v>8.1070669211090542E-6</v>
      </c>
      <c r="J647" s="138">
        <v>14.179648000000002</v>
      </c>
      <c r="K647" s="89">
        <v>81.032285714300002</v>
      </c>
    </row>
    <row r="648" spans="1:11" x14ac:dyDescent="0.15">
      <c r="A648" s="24" t="s">
        <v>1770</v>
      </c>
      <c r="B648" s="24" t="s">
        <v>1771</v>
      </c>
      <c r="C648" s="24" t="s">
        <v>354</v>
      </c>
      <c r="D648" s="24" t="s">
        <v>462</v>
      </c>
      <c r="E648" s="24" t="s">
        <v>463</v>
      </c>
      <c r="F648" s="56">
        <v>0.15057000000000001</v>
      </c>
      <c r="G648" s="138">
        <v>0</v>
      </c>
      <c r="H648" s="60" t="str">
        <f t="shared" si="20"/>
        <v/>
      </c>
      <c r="I648" s="66">
        <f t="shared" si="21"/>
        <v>8.0862398991571904E-6</v>
      </c>
      <c r="J648" s="138">
        <v>25</v>
      </c>
      <c r="K648" s="89">
        <v>79.349476190499999</v>
      </c>
    </row>
    <row r="649" spans="1:11" x14ac:dyDescent="0.15">
      <c r="A649" s="24" t="s">
        <v>2046</v>
      </c>
      <c r="B649" s="24" t="s">
        <v>2047</v>
      </c>
      <c r="C649" s="24" t="s">
        <v>1868</v>
      </c>
      <c r="D649" s="24" t="s">
        <v>461</v>
      </c>
      <c r="E649" s="24" t="s">
        <v>463</v>
      </c>
      <c r="F649" s="56">
        <v>0.14525236</v>
      </c>
      <c r="G649" s="138">
        <v>0.83792041000000006</v>
      </c>
      <c r="H649" s="60">
        <f t="shared" si="20"/>
        <v>-0.82665136417908713</v>
      </c>
      <c r="I649" s="66">
        <f t="shared" si="21"/>
        <v>7.8006603498621497E-6</v>
      </c>
      <c r="J649" s="138">
        <v>18.237566000000001</v>
      </c>
      <c r="K649" s="89">
        <v>110.5816666667</v>
      </c>
    </row>
    <row r="650" spans="1:11" x14ac:dyDescent="0.15">
      <c r="A650" s="24" t="s">
        <v>2031</v>
      </c>
      <c r="B650" s="24" t="s">
        <v>457</v>
      </c>
      <c r="C650" s="24" t="s">
        <v>1868</v>
      </c>
      <c r="D650" s="24" t="s">
        <v>461</v>
      </c>
      <c r="E650" s="24" t="s">
        <v>2228</v>
      </c>
      <c r="F650" s="56">
        <v>0.14510226999999998</v>
      </c>
      <c r="G650" s="138">
        <v>0.21393716000000002</v>
      </c>
      <c r="H650" s="60">
        <f t="shared" si="20"/>
        <v>-0.321752845555209</v>
      </c>
      <c r="I650" s="66">
        <f t="shared" si="21"/>
        <v>7.7925998879742266E-6</v>
      </c>
      <c r="J650" s="138">
        <v>107.41079999999999</v>
      </c>
      <c r="K650" s="89">
        <v>27.425333333299999</v>
      </c>
    </row>
    <row r="651" spans="1:11" x14ac:dyDescent="0.15">
      <c r="A651" s="24" t="s">
        <v>53</v>
      </c>
      <c r="B651" s="24" t="s">
        <v>885</v>
      </c>
      <c r="C651" s="24" t="s">
        <v>1430</v>
      </c>
      <c r="D651" s="24" t="s">
        <v>461</v>
      </c>
      <c r="E651" s="24" t="s">
        <v>2228</v>
      </c>
      <c r="F651" s="56">
        <v>0.1444212</v>
      </c>
      <c r="G651" s="138">
        <v>4.3133999999999994E-3</v>
      </c>
      <c r="H651" s="60">
        <f t="shared" si="20"/>
        <v>32.481986368062323</v>
      </c>
      <c r="I651" s="66">
        <f t="shared" si="21"/>
        <v>7.7560235752418173E-6</v>
      </c>
      <c r="J651" s="138">
        <v>11.4660963</v>
      </c>
      <c r="K651" s="89">
        <v>25.7772857143</v>
      </c>
    </row>
    <row r="652" spans="1:11" x14ac:dyDescent="0.15">
      <c r="A652" s="24" t="s">
        <v>682</v>
      </c>
      <c r="B652" s="24" t="s">
        <v>1200</v>
      </c>
      <c r="C652" s="24" t="s">
        <v>2116</v>
      </c>
      <c r="D652" s="24" t="s">
        <v>461</v>
      </c>
      <c r="E652" s="24" t="s">
        <v>2228</v>
      </c>
      <c r="F652" s="56">
        <v>0.143204852734923</v>
      </c>
      <c r="G652" s="138">
        <v>0</v>
      </c>
      <c r="H652" s="60" t="str">
        <f t="shared" si="20"/>
        <v/>
      </c>
      <c r="I652" s="66">
        <f t="shared" si="21"/>
        <v>7.6907006305244335E-6</v>
      </c>
      <c r="J652" s="138">
        <v>15.33852357</v>
      </c>
      <c r="K652" s="89">
        <v>99.750761904800001</v>
      </c>
    </row>
    <row r="653" spans="1:11" x14ac:dyDescent="0.15">
      <c r="A653" s="24" t="s">
        <v>449</v>
      </c>
      <c r="B653" s="24" t="s">
        <v>450</v>
      </c>
      <c r="C653" s="24" t="s">
        <v>1868</v>
      </c>
      <c r="D653" s="24" t="s">
        <v>461</v>
      </c>
      <c r="E653" s="24" t="s">
        <v>463</v>
      </c>
      <c r="F653" s="56">
        <v>0.14312150000000001</v>
      </c>
      <c r="G653" s="138">
        <v>0.33412406500000003</v>
      </c>
      <c r="H653" s="60">
        <f t="shared" si="20"/>
        <v>-0.57165162587136609</v>
      </c>
      <c r="I653" s="66">
        <f t="shared" si="21"/>
        <v>7.6862242394050992E-6</v>
      </c>
      <c r="J653" s="138">
        <v>5.6783299999999999</v>
      </c>
      <c r="K653" s="89">
        <v>55.508238095199999</v>
      </c>
    </row>
    <row r="654" spans="1:11" x14ac:dyDescent="0.15">
      <c r="A654" s="24" t="s">
        <v>988</v>
      </c>
      <c r="B654" s="24" t="s">
        <v>989</v>
      </c>
      <c r="C654" s="24" t="s">
        <v>1868</v>
      </c>
      <c r="D654" s="24" t="s">
        <v>461</v>
      </c>
      <c r="E654" s="24" t="s">
        <v>2228</v>
      </c>
      <c r="F654" s="56">
        <v>0.14251817999999999</v>
      </c>
      <c r="G654" s="138">
        <v>1.3544929699999999</v>
      </c>
      <c r="H654" s="60">
        <f t="shared" si="20"/>
        <v>-0.89478115932930979</v>
      </c>
      <c r="I654" s="66">
        <f t="shared" si="21"/>
        <v>7.653823427450795E-6</v>
      </c>
      <c r="J654" s="138">
        <v>59.611742</v>
      </c>
      <c r="K654" s="89">
        <v>25.406666666700001</v>
      </c>
    </row>
    <row r="655" spans="1:11" x14ac:dyDescent="0.15">
      <c r="A655" s="24" t="s">
        <v>339</v>
      </c>
      <c r="B655" s="24" t="s">
        <v>340</v>
      </c>
      <c r="C655" s="24" t="s">
        <v>354</v>
      </c>
      <c r="D655" s="24" t="s">
        <v>462</v>
      </c>
      <c r="E655" s="24" t="s">
        <v>2228</v>
      </c>
      <c r="F655" s="56">
        <v>0.13708002</v>
      </c>
      <c r="G655" s="138">
        <v>0.25677826000000004</v>
      </c>
      <c r="H655" s="60">
        <f t="shared" si="20"/>
        <v>-0.4661541051021999</v>
      </c>
      <c r="I655" s="66">
        <f t="shared" si="21"/>
        <v>7.3617714491682644E-6</v>
      </c>
      <c r="J655" s="138">
        <v>65.709999999999994</v>
      </c>
      <c r="K655" s="89">
        <v>64.272619047600003</v>
      </c>
    </row>
    <row r="656" spans="1:11" x14ac:dyDescent="0.15">
      <c r="A656" s="24" t="s">
        <v>849</v>
      </c>
      <c r="B656" s="24" t="s">
        <v>850</v>
      </c>
      <c r="C656" s="24" t="s">
        <v>1862</v>
      </c>
      <c r="D656" s="24" t="s">
        <v>461</v>
      </c>
      <c r="E656" s="24" t="s">
        <v>2228</v>
      </c>
      <c r="F656" s="56">
        <v>0.13541824</v>
      </c>
      <c r="G656" s="138">
        <v>5.1087389999999996E-2</v>
      </c>
      <c r="H656" s="60">
        <f t="shared" si="20"/>
        <v>1.6507175254010824</v>
      </c>
      <c r="I656" s="66">
        <f t="shared" si="21"/>
        <v>7.2725269001902377E-6</v>
      </c>
      <c r="J656" s="138">
        <v>94.144623849999988</v>
      </c>
      <c r="K656" s="89">
        <v>22.600809523799999</v>
      </c>
    </row>
    <row r="657" spans="1:11" x14ac:dyDescent="0.15">
      <c r="A657" s="24" t="s">
        <v>182</v>
      </c>
      <c r="B657" s="24" t="s">
        <v>183</v>
      </c>
      <c r="C657" s="24" t="s">
        <v>1869</v>
      </c>
      <c r="D657" s="24" t="s">
        <v>462</v>
      </c>
      <c r="E657" s="24" t="s">
        <v>463</v>
      </c>
      <c r="F657" s="56">
        <v>0.13431779999999999</v>
      </c>
      <c r="G657" s="138">
        <v>6.6608249999999994E-2</v>
      </c>
      <c r="H657" s="60">
        <f t="shared" si="20"/>
        <v>1.0165339879069033</v>
      </c>
      <c r="I657" s="66">
        <f t="shared" si="21"/>
        <v>7.213428661267288E-6</v>
      </c>
      <c r="J657" s="138">
        <v>42.672506565000006</v>
      </c>
      <c r="K657" s="89">
        <v>28.068904761900001</v>
      </c>
    </row>
    <row r="658" spans="1:11" x14ac:dyDescent="0.15">
      <c r="A658" s="24" t="s">
        <v>257</v>
      </c>
      <c r="B658" s="24" t="s">
        <v>33</v>
      </c>
      <c r="C658" s="24" t="s">
        <v>1881</v>
      </c>
      <c r="D658" s="24" t="s">
        <v>1728</v>
      </c>
      <c r="E658" s="24" t="s">
        <v>2228</v>
      </c>
      <c r="F658" s="56">
        <v>0.12830917999999999</v>
      </c>
      <c r="G658" s="138">
        <v>16.13733646</v>
      </c>
      <c r="H658" s="60">
        <f t="shared" si="20"/>
        <v>-0.9920489245348485</v>
      </c>
      <c r="I658" s="66">
        <f t="shared" si="21"/>
        <v>6.8907405907162231E-6</v>
      </c>
      <c r="J658" s="138">
        <v>223.51426294000001</v>
      </c>
      <c r="K658" s="89">
        <v>29.404476190499999</v>
      </c>
    </row>
    <row r="659" spans="1:11" x14ac:dyDescent="0.15">
      <c r="A659" s="24" t="s">
        <v>780</v>
      </c>
      <c r="B659" s="24" t="s">
        <v>781</v>
      </c>
      <c r="C659" s="24" t="s">
        <v>1864</v>
      </c>
      <c r="D659" s="24" t="s">
        <v>461</v>
      </c>
      <c r="E659" s="24" t="s">
        <v>2228</v>
      </c>
      <c r="F659" s="56">
        <v>0.11680235700000001</v>
      </c>
      <c r="G659" s="138">
        <v>0.191596075</v>
      </c>
      <c r="H659" s="60">
        <f t="shared" si="20"/>
        <v>-0.39037186956987502</v>
      </c>
      <c r="I659" s="66">
        <f t="shared" si="21"/>
        <v>6.2727759811981281E-6</v>
      </c>
      <c r="J659" s="138">
        <v>51.907481618699997</v>
      </c>
      <c r="K659" s="89">
        <v>61.611380952399998</v>
      </c>
    </row>
    <row r="660" spans="1:11" x14ac:dyDescent="0.15">
      <c r="A660" s="24" t="s">
        <v>108</v>
      </c>
      <c r="B660" s="24" t="s">
        <v>109</v>
      </c>
      <c r="C660" s="24" t="s">
        <v>1865</v>
      </c>
      <c r="D660" s="24" t="s">
        <v>462</v>
      </c>
      <c r="E660" s="24" t="s">
        <v>463</v>
      </c>
      <c r="F660" s="56">
        <v>0.116690918</v>
      </c>
      <c r="G660" s="138">
        <v>0.22873471599999998</v>
      </c>
      <c r="H660" s="60">
        <f t="shared" si="20"/>
        <v>-0.48984168192466238</v>
      </c>
      <c r="I660" s="66">
        <f t="shared" si="21"/>
        <v>6.2667912399606827E-6</v>
      </c>
      <c r="J660" s="138">
        <v>27.910946456092365</v>
      </c>
      <c r="K660" s="89">
        <v>22.6784761905</v>
      </c>
    </row>
    <row r="661" spans="1:11" x14ac:dyDescent="0.15">
      <c r="A661" s="24" t="s">
        <v>1752</v>
      </c>
      <c r="B661" s="24" t="s">
        <v>1753</v>
      </c>
      <c r="C661" s="24" t="s">
        <v>354</v>
      </c>
      <c r="D661" s="24" t="s">
        <v>462</v>
      </c>
      <c r="E661" s="24" t="s">
        <v>463</v>
      </c>
      <c r="F661" s="56">
        <v>0.111733</v>
      </c>
      <c r="G661" s="138">
        <v>3.0804000000000001E-3</v>
      </c>
      <c r="H661" s="60">
        <f t="shared" si="20"/>
        <v>35.272237371769897</v>
      </c>
      <c r="I661" s="66">
        <f t="shared" si="21"/>
        <v>6.0005302693267607E-6</v>
      </c>
      <c r="J661" s="138">
        <v>10.471552000000001</v>
      </c>
      <c r="K661" s="89">
        <v>120.6123809524</v>
      </c>
    </row>
    <row r="662" spans="1:11" x14ac:dyDescent="0.15">
      <c r="A662" s="24" t="s">
        <v>345</v>
      </c>
      <c r="B662" s="24" t="s">
        <v>346</v>
      </c>
      <c r="C662" s="24" t="s">
        <v>354</v>
      </c>
      <c r="D662" s="24" t="s">
        <v>462</v>
      </c>
      <c r="E662" s="24" t="s">
        <v>2228</v>
      </c>
      <c r="F662" s="56">
        <v>0.11003512</v>
      </c>
      <c r="G662" s="138">
        <v>0.76644166000000002</v>
      </c>
      <c r="H662" s="60">
        <f t="shared" si="20"/>
        <v>-0.85643379562640165</v>
      </c>
      <c r="I662" s="66">
        <f t="shared" si="21"/>
        <v>5.9093469990871311E-6</v>
      </c>
      <c r="J662" s="138">
        <v>28.25</v>
      </c>
      <c r="K662" s="89">
        <v>66.224999999999994</v>
      </c>
    </row>
    <row r="663" spans="1:11" x14ac:dyDescent="0.15">
      <c r="A663" s="24" t="s">
        <v>724</v>
      </c>
      <c r="B663" s="24" t="s">
        <v>737</v>
      </c>
      <c r="C663" s="24" t="s">
        <v>1868</v>
      </c>
      <c r="D663" s="24" t="s">
        <v>461</v>
      </c>
      <c r="E663" s="24" t="s">
        <v>2228</v>
      </c>
      <c r="F663" s="56">
        <v>0.1079782</v>
      </c>
      <c r="G663" s="138">
        <v>0.11078260000000001</v>
      </c>
      <c r="H663" s="60">
        <f t="shared" si="20"/>
        <v>-2.5314444687162152E-2</v>
      </c>
      <c r="I663" s="66">
        <f t="shared" si="21"/>
        <v>5.7988817764440117E-6</v>
      </c>
      <c r="J663" s="138">
        <v>4.715109</v>
      </c>
      <c r="K663" s="89">
        <v>62.721047618999997</v>
      </c>
    </row>
    <row r="664" spans="1:11" x14ac:dyDescent="0.15">
      <c r="A664" s="24" t="s">
        <v>1057</v>
      </c>
      <c r="B664" s="24" t="s">
        <v>2092</v>
      </c>
      <c r="C664" s="24" t="s">
        <v>1861</v>
      </c>
      <c r="D664" s="24" t="s">
        <v>461</v>
      </c>
      <c r="E664" s="24" t="s">
        <v>2228</v>
      </c>
      <c r="F664" s="56">
        <v>0.10528222</v>
      </c>
      <c r="G664" s="138">
        <v>2.9728000000000001E-2</v>
      </c>
      <c r="H664" s="60">
        <f t="shared" si="20"/>
        <v>2.5415170882669536</v>
      </c>
      <c r="I664" s="66">
        <f t="shared" si="21"/>
        <v>5.6540963540934124E-6</v>
      </c>
      <c r="J664" s="138">
        <v>77.717609199999998</v>
      </c>
      <c r="K664" s="89">
        <v>15.932333333300001</v>
      </c>
    </row>
    <row r="665" spans="1:11" x14ac:dyDescent="0.15">
      <c r="A665" s="24" t="s">
        <v>1701</v>
      </c>
      <c r="B665" s="24" t="s">
        <v>1702</v>
      </c>
      <c r="C665" s="24" t="s">
        <v>1056</v>
      </c>
      <c r="D665" s="24" t="s">
        <v>461</v>
      </c>
      <c r="E665" s="24" t="s">
        <v>2228</v>
      </c>
      <c r="F665" s="56">
        <v>0.10491813999999999</v>
      </c>
      <c r="G665" s="138">
        <v>1.33132596</v>
      </c>
      <c r="H665" s="60">
        <f t="shared" si="20"/>
        <v>-0.92119274831837572</v>
      </c>
      <c r="I665" s="66">
        <f t="shared" si="21"/>
        <v>5.6345437325719588E-6</v>
      </c>
      <c r="J665" s="138">
        <v>8.52</v>
      </c>
      <c r="K665" s="89">
        <v>30.026809523800001</v>
      </c>
    </row>
    <row r="666" spans="1:11" x14ac:dyDescent="0.15">
      <c r="A666" s="24" t="s">
        <v>466</v>
      </c>
      <c r="B666" s="24" t="s">
        <v>467</v>
      </c>
      <c r="C666" s="24" t="s">
        <v>1862</v>
      </c>
      <c r="D666" s="24" t="s">
        <v>461</v>
      </c>
      <c r="E666" s="24" t="s">
        <v>2228</v>
      </c>
      <c r="F666" s="56">
        <v>9.8833809999999994E-2</v>
      </c>
      <c r="G666" s="138">
        <v>8.1679200000000004E-3</v>
      </c>
      <c r="H666" s="60">
        <f t="shared" si="20"/>
        <v>11.100242166916424</v>
      </c>
      <c r="I666" s="66">
        <f t="shared" si="21"/>
        <v>5.3077897177905351E-6</v>
      </c>
      <c r="J666" s="138">
        <v>31.196090680000001</v>
      </c>
      <c r="K666" s="89">
        <v>77.146285714300006</v>
      </c>
    </row>
    <row r="667" spans="1:11" x14ac:dyDescent="0.15">
      <c r="A667" s="24" t="s">
        <v>555</v>
      </c>
      <c r="B667" s="24" t="s">
        <v>962</v>
      </c>
      <c r="C667" s="24" t="s">
        <v>1862</v>
      </c>
      <c r="D667" s="24" t="s">
        <v>461</v>
      </c>
      <c r="E667" s="24" t="s">
        <v>2228</v>
      </c>
      <c r="F667" s="56">
        <v>9.8071285999999994E-2</v>
      </c>
      <c r="G667" s="138">
        <v>0.73612762300000001</v>
      </c>
      <c r="H667" s="60">
        <f t="shared" si="20"/>
        <v>-0.86677407159328945</v>
      </c>
      <c r="I667" s="66">
        <f t="shared" si="21"/>
        <v>5.2668389839599913E-6</v>
      </c>
      <c r="J667" s="138">
        <v>51.649686549999998</v>
      </c>
      <c r="K667" s="89">
        <v>10.4203333333</v>
      </c>
    </row>
    <row r="668" spans="1:11" x14ac:dyDescent="0.15">
      <c r="A668" s="24" t="s">
        <v>1912</v>
      </c>
      <c r="B668" s="24" t="s">
        <v>648</v>
      </c>
      <c r="C668" s="24" t="s">
        <v>1863</v>
      </c>
      <c r="D668" s="24" t="s">
        <v>461</v>
      </c>
      <c r="E668" s="24" t="s">
        <v>2228</v>
      </c>
      <c r="F668" s="56">
        <v>9.6112500000000003E-2</v>
      </c>
      <c r="G668" s="138">
        <v>2.6049999999999999E-4</v>
      </c>
      <c r="H668" s="60">
        <f t="shared" si="20"/>
        <v>367.95393474088297</v>
      </c>
      <c r="I668" s="66">
        <f t="shared" si="21"/>
        <v>5.1616439683054088E-6</v>
      </c>
      <c r="J668" s="138">
        <v>4.8317424000000004</v>
      </c>
      <c r="K668" s="89">
        <v>38.387380952400001</v>
      </c>
    </row>
    <row r="669" spans="1:11" x14ac:dyDescent="0.15">
      <c r="A669" s="24" t="s">
        <v>1319</v>
      </c>
      <c r="B669" s="24" t="s">
        <v>1320</v>
      </c>
      <c r="C669" s="24" t="s">
        <v>1868</v>
      </c>
      <c r="D669" s="24" t="s">
        <v>461</v>
      </c>
      <c r="E669" s="24" t="s">
        <v>2228</v>
      </c>
      <c r="F669" s="56">
        <v>9.5400159999999998E-2</v>
      </c>
      <c r="G669" s="138">
        <v>1.3361234499999999</v>
      </c>
      <c r="H669" s="60">
        <f t="shared" si="20"/>
        <v>-0.92859929222857363</v>
      </c>
      <c r="I669" s="66">
        <f t="shared" si="21"/>
        <v>5.1233883255494438E-6</v>
      </c>
      <c r="J669" s="138">
        <v>222.01405</v>
      </c>
      <c r="K669" s="89">
        <v>34.418523809500002</v>
      </c>
    </row>
    <row r="670" spans="1:11" x14ac:dyDescent="0.15">
      <c r="A670" s="24" t="s">
        <v>486</v>
      </c>
      <c r="B670" s="24" t="s">
        <v>489</v>
      </c>
      <c r="C670" s="24" t="s">
        <v>1430</v>
      </c>
      <c r="D670" s="24" t="s">
        <v>461</v>
      </c>
      <c r="E670" s="24" t="s">
        <v>2228</v>
      </c>
      <c r="F670" s="56">
        <v>9.4791539999999994E-2</v>
      </c>
      <c r="G670" s="138">
        <v>0.65904768000000002</v>
      </c>
      <c r="H670" s="60">
        <f t="shared" si="20"/>
        <v>-0.85616891937166062</v>
      </c>
      <c r="I670" s="66">
        <f t="shared" si="21"/>
        <v>5.0907028813877581E-6</v>
      </c>
      <c r="J670" s="138">
        <v>6.4562446539000007</v>
      </c>
      <c r="K670" s="89">
        <v>40.993095238099997</v>
      </c>
    </row>
    <row r="671" spans="1:11" x14ac:dyDescent="0.15">
      <c r="A671" s="24" t="s">
        <v>1897</v>
      </c>
      <c r="B671" s="24" t="s">
        <v>1898</v>
      </c>
      <c r="C671" s="24" t="s">
        <v>1866</v>
      </c>
      <c r="D671" s="24" t="s">
        <v>461</v>
      </c>
      <c r="E671" s="24" t="s">
        <v>463</v>
      </c>
      <c r="F671" s="56">
        <v>9.3886999999999998E-2</v>
      </c>
      <c r="G671" s="138">
        <v>1.0364799999999999E-2</v>
      </c>
      <c r="H671" s="60">
        <f t="shared" si="20"/>
        <v>8.0582548626119177</v>
      </c>
      <c r="I671" s="66">
        <f t="shared" si="21"/>
        <v>5.0421252932999341E-6</v>
      </c>
      <c r="J671" s="138">
        <v>6.0799861523220002</v>
      </c>
      <c r="K671" s="89">
        <v>51.142000000000003</v>
      </c>
    </row>
    <row r="672" spans="1:11" x14ac:dyDescent="0.15">
      <c r="A672" s="24" t="s">
        <v>337</v>
      </c>
      <c r="B672" s="24" t="s">
        <v>338</v>
      </c>
      <c r="C672" s="24" t="s">
        <v>354</v>
      </c>
      <c r="D672" s="24" t="s">
        <v>462</v>
      </c>
      <c r="E672" s="24" t="s">
        <v>2228</v>
      </c>
      <c r="F672" s="56">
        <v>8.858692E-2</v>
      </c>
      <c r="G672" s="138">
        <v>9.2723500000000004E-3</v>
      </c>
      <c r="H672" s="60">
        <f t="shared" si="20"/>
        <v>8.5538800843367646</v>
      </c>
      <c r="I672" s="66">
        <f t="shared" si="21"/>
        <v>4.7574887895825601E-6</v>
      </c>
      <c r="J672" s="138">
        <v>59.43</v>
      </c>
      <c r="K672" s="89">
        <v>37.770857142899999</v>
      </c>
    </row>
    <row r="673" spans="1:11" x14ac:dyDescent="0.15">
      <c r="A673" s="24" t="s">
        <v>2153</v>
      </c>
      <c r="B673" s="24" t="s">
        <v>2154</v>
      </c>
      <c r="C673" s="24" t="s">
        <v>1430</v>
      </c>
      <c r="D673" s="24" t="s">
        <v>461</v>
      </c>
      <c r="E673" s="24" t="s">
        <v>2228</v>
      </c>
      <c r="F673" s="56">
        <v>8.8309460000000006E-2</v>
      </c>
      <c r="G673" s="138"/>
      <c r="H673" s="60" t="str">
        <f t="shared" si="20"/>
        <v/>
      </c>
      <c r="I673" s="66">
        <f t="shared" si="21"/>
        <v>4.7425880250051536E-6</v>
      </c>
      <c r="J673" s="138">
        <v>12.1029362163</v>
      </c>
      <c r="K673" s="89">
        <v>78.609066666700002</v>
      </c>
    </row>
    <row r="674" spans="1:11" x14ac:dyDescent="0.15">
      <c r="A674" s="24" t="s">
        <v>180</v>
      </c>
      <c r="B674" s="24" t="s">
        <v>181</v>
      </c>
      <c r="C674" s="24" t="s">
        <v>1869</v>
      </c>
      <c r="D674" s="24" t="s">
        <v>462</v>
      </c>
      <c r="E674" s="24" t="s">
        <v>463</v>
      </c>
      <c r="F674" s="56">
        <v>8.0177927999999996E-2</v>
      </c>
      <c r="G674" s="138">
        <v>3.4966772E-2</v>
      </c>
      <c r="H674" s="60">
        <f t="shared" si="20"/>
        <v>1.2929748276449424</v>
      </c>
      <c r="I674" s="66">
        <f t="shared" si="21"/>
        <v>4.3058906848997305E-6</v>
      </c>
      <c r="J674" s="138">
        <v>8.4720070599999993</v>
      </c>
      <c r="K674" s="89">
        <v>29.384809523800001</v>
      </c>
    </row>
    <row r="675" spans="1:11" x14ac:dyDescent="0.15">
      <c r="A675" s="24" t="s">
        <v>277</v>
      </c>
      <c r="B675" s="24" t="s">
        <v>27</v>
      </c>
      <c r="C675" s="24" t="s">
        <v>1881</v>
      </c>
      <c r="D675" s="24" t="s">
        <v>462</v>
      </c>
      <c r="E675" s="24" t="s">
        <v>2228</v>
      </c>
      <c r="F675" s="56">
        <v>7.692185E-2</v>
      </c>
      <c r="G675" s="138">
        <v>3.3443240200000002</v>
      </c>
      <c r="H675" s="60">
        <f t="shared" si="20"/>
        <v>-0.97699928310176121</v>
      </c>
      <c r="I675" s="66">
        <f t="shared" si="21"/>
        <v>4.1310256530981242E-6</v>
      </c>
      <c r="J675" s="138">
        <v>386.59546600369595</v>
      </c>
      <c r="K675" s="89">
        <v>24.9303809524</v>
      </c>
    </row>
    <row r="676" spans="1:11" x14ac:dyDescent="0.15">
      <c r="A676" s="24" t="s">
        <v>1064</v>
      </c>
      <c r="B676" s="24" t="s">
        <v>2113</v>
      </c>
      <c r="C676" s="24" t="s">
        <v>1861</v>
      </c>
      <c r="D676" s="24" t="s">
        <v>461</v>
      </c>
      <c r="E676" s="24" t="s">
        <v>2228</v>
      </c>
      <c r="F676" s="56">
        <v>7.4957999999999997E-2</v>
      </c>
      <c r="G676" s="138">
        <v>3.7340999999999997E-3</v>
      </c>
      <c r="H676" s="60">
        <f t="shared" si="20"/>
        <v>19.073913392785411</v>
      </c>
      <c r="I676" s="66">
        <f t="shared" si="21"/>
        <v>4.0255586794250155E-6</v>
      </c>
      <c r="J676" s="138">
        <v>12.932044130000001</v>
      </c>
      <c r="K676" s="89">
        <v>23.4522857143</v>
      </c>
    </row>
    <row r="677" spans="1:11" x14ac:dyDescent="0.15">
      <c r="A677" s="24" t="s">
        <v>564</v>
      </c>
      <c r="B677" s="24" t="s">
        <v>969</v>
      </c>
      <c r="C677" s="24" t="s">
        <v>1862</v>
      </c>
      <c r="D677" s="24" t="s">
        <v>461</v>
      </c>
      <c r="E677" s="24" t="s">
        <v>2228</v>
      </c>
      <c r="F677" s="56">
        <v>7.2924859999999994E-2</v>
      </c>
      <c r="G677" s="138">
        <v>0.8456323</v>
      </c>
      <c r="H677" s="60">
        <f t="shared" si="20"/>
        <v>-0.91376292036148576</v>
      </c>
      <c r="I677" s="66">
        <f t="shared" si="21"/>
        <v>3.9163705424218118E-6</v>
      </c>
      <c r="J677" s="138">
        <v>16.178013970000002</v>
      </c>
      <c r="K677" s="89">
        <v>18.833476190500001</v>
      </c>
    </row>
    <row r="678" spans="1:11" x14ac:dyDescent="0.15">
      <c r="A678" s="24" t="s">
        <v>1750</v>
      </c>
      <c r="B678" s="24" t="s">
        <v>1751</v>
      </c>
      <c r="C678" s="24" t="s">
        <v>1862</v>
      </c>
      <c r="D678" s="24" t="s">
        <v>461</v>
      </c>
      <c r="E678" s="24" t="s">
        <v>2228</v>
      </c>
      <c r="F678" s="56">
        <v>6.8936940000000002E-2</v>
      </c>
      <c r="G678" s="138">
        <v>3.2053980000000003E-2</v>
      </c>
      <c r="H678" s="60">
        <f t="shared" si="20"/>
        <v>1.150651494759777</v>
      </c>
      <c r="I678" s="66">
        <f t="shared" si="21"/>
        <v>3.7022025287494541E-6</v>
      </c>
      <c r="J678" s="138">
        <v>23.716778730000001</v>
      </c>
      <c r="K678" s="89">
        <v>12.997047619</v>
      </c>
    </row>
    <row r="679" spans="1:11" x14ac:dyDescent="0.15">
      <c r="A679" s="24" t="s">
        <v>558</v>
      </c>
      <c r="B679" s="24" t="s">
        <v>965</v>
      </c>
      <c r="C679" s="24" t="s">
        <v>1862</v>
      </c>
      <c r="D679" s="24" t="s">
        <v>461</v>
      </c>
      <c r="E679" s="24" t="s">
        <v>2228</v>
      </c>
      <c r="F679" s="56">
        <v>6.8896159999999998E-2</v>
      </c>
      <c r="G679" s="138">
        <v>3.3593200380000003</v>
      </c>
      <c r="H679" s="60">
        <f t="shared" si="20"/>
        <v>-0.97949104008529719</v>
      </c>
      <c r="I679" s="66">
        <f t="shared" si="21"/>
        <v>3.7000124718783132E-6</v>
      </c>
      <c r="J679" s="138">
        <v>44.360151159999994</v>
      </c>
      <c r="K679" s="89">
        <v>15.9692857143</v>
      </c>
    </row>
    <row r="680" spans="1:11" x14ac:dyDescent="0.15">
      <c r="A680" s="24" t="s">
        <v>1872</v>
      </c>
      <c r="B680" s="24" t="s">
        <v>1873</v>
      </c>
      <c r="C680" s="24" t="s">
        <v>1862</v>
      </c>
      <c r="D680" s="24" t="s">
        <v>461</v>
      </c>
      <c r="E680" s="24" t="s">
        <v>2228</v>
      </c>
      <c r="F680" s="56">
        <v>6.7165910000000009E-2</v>
      </c>
      <c r="G680" s="138">
        <v>7.4990399999999999E-2</v>
      </c>
      <c r="H680" s="60">
        <f t="shared" si="20"/>
        <v>-0.10433988883910461</v>
      </c>
      <c r="I680" s="66">
        <f t="shared" si="21"/>
        <v>3.6070907970060501E-6</v>
      </c>
      <c r="J680" s="138">
        <v>8.6079700999999993</v>
      </c>
      <c r="K680" s="89">
        <v>28.2543333333</v>
      </c>
    </row>
    <row r="681" spans="1:11" x14ac:dyDescent="0.15">
      <c r="A681" s="24" t="s">
        <v>1600</v>
      </c>
      <c r="B681" s="24" t="s">
        <v>1604</v>
      </c>
      <c r="C681" s="24" t="s">
        <v>1868</v>
      </c>
      <c r="D681" s="24" t="s">
        <v>461</v>
      </c>
      <c r="E681" s="24" t="s">
        <v>463</v>
      </c>
      <c r="F681" s="56">
        <v>6.4785250000000003E-2</v>
      </c>
      <c r="G681" s="138">
        <v>0.14780685999999998</v>
      </c>
      <c r="H681" s="60">
        <f t="shared" si="20"/>
        <v>-0.56168982955188951</v>
      </c>
      <c r="I681" s="66">
        <f t="shared" si="21"/>
        <v>3.4792393798689871E-6</v>
      </c>
      <c r="J681" s="138">
        <v>56.167271999999997</v>
      </c>
      <c r="K681" s="89">
        <v>67.868238095199999</v>
      </c>
    </row>
    <row r="682" spans="1:11" x14ac:dyDescent="0.15">
      <c r="A682" s="24" t="s">
        <v>2001</v>
      </c>
      <c r="B682" s="24" t="s">
        <v>791</v>
      </c>
      <c r="C682" s="24" t="s">
        <v>1865</v>
      </c>
      <c r="D682" s="24" t="s">
        <v>462</v>
      </c>
      <c r="E682" s="24" t="s">
        <v>463</v>
      </c>
      <c r="F682" s="56">
        <v>6.3604910000000001E-2</v>
      </c>
      <c r="G682" s="138">
        <v>3.5741129999999996E-2</v>
      </c>
      <c r="H682" s="60">
        <f t="shared" si="20"/>
        <v>0.77959986156005723</v>
      </c>
      <c r="I682" s="66">
        <f t="shared" si="21"/>
        <v>3.415850176159276E-6</v>
      </c>
      <c r="J682" s="138">
        <v>3.4221814300000002</v>
      </c>
      <c r="K682" s="89">
        <v>36.988333333299998</v>
      </c>
    </row>
    <row r="683" spans="1:11" x14ac:dyDescent="0.15">
      <c r="A683" s="24" t="s">
        <v>388</v>
      </c>
      <c r="B683" s="24" t="s">
        <v>387</v>
      </c>
      <c r="C683" s="24" t="s">
        <v>1881</v>
      </c>
      <c r="D683" s="24" t="s">
        <v>462</v>
      </c>
      <c r="E683" s="24" t="s">
        <v>463</v>
      </c>
      <c r="F683" s="56">
        <v>6.2324999999999998E-2</v>
      </c>
      <c r="G683" s="138">
        <v>0.13368579999999999</v>
      </c>
      <c r="H683" s="60">
        <f t="shared" si="20"/>
        <v>-0.5337949131470956</v>
      </c>
      <c r="I683" s="66">
        <f t="shared" si="21"/>
        <v>3.3471136462440851E-6</v>
      </c>
      <c r="J683" s="138">
        <v>175.56332738</v>
      </c>
      <c r="K683" s="89">
        <v>94.9154285714</v>
      </c>
    </row>
    <row r="684" spans="1:11" x14ac:dyDescent="0.15">
      <c r="A684" s="24" t="s">
        <v>2140</v>
      </c>
      <c r="B684" s="75" t="s">
        <v>2141</v>
      </c>
      <c r="C684" s="24" t="s">
        <v>2127</v>
      </c>
      <c r="D684" s="24" t="s">
        <v>461</v>
      </c>
      <c r="E684" s="24" t="s">
        <v>2228</v>
      </c>
      <c r="F684" s="56">
        <v>6.1610999999999999E-2</v>
      </c>
      <c r="G684" s="138">
        <v>0</v>
      </c>
      <c r="H684" s="60" t="str">
        <f t="shared" si="20"/>
        <v/>
      </c>
      <c r="I684" s="66">
        <f t="shared" si="21"/>
        <v>3.3087688545326002E-6</v>
      </c>
      <c r="J684" s="138">
        <v>45.720999999999997</v>
      </c>
      <c r="K684" s="89">
        <v>44.442047619</v>
      </c>
    </row>
    <row r="685" spans="1:11" x14ac:dyDescent="0.15">
      <c r="A685" s="24" t="s">
        <v>2132</v>
      </c>
      <c r="B685" s="24" t="s">
        <v>2133</v>
      </c>
      <c r="C685" s="24" t="s">
        <v>1861</v>
      </c>
      <c r="D685" s="24" t="s">
        <v>461</v>
      </c>
      <c r="E685" s="24" t="s">
        <v>463</v>
      </c>
      <c r="F685" s="56">
        <v>6.0915320000000002E-2</v>
      </c>
      <c r="G685" s="138">
        <v>4.2227999999999998E-4</v>
      </c>
      <c r="H685" s="60">
        <f t="shared" si="20"/>
        <v>143.2533863787061</v>
      </c>
      <c r="I685" s="66">
        <f t="shared" si="21"/>
        <v>3.271407923583237E-6</v>
      </c>
      <c r="J685" s="138">
        <v>13.52409568</v>
      </c>
      <c r="K685" s="89">
        <v>19.8127142857</v>
      </c>
    </row>
    <row r="686" spans="1:11" x14ac:dyDescent="0.15">
      <c r="A686" s="24" t="s">
        <v>1244</v>
      </c>
      <c r="B686" s="24" t="s">
        <v>1245</v>
      </c>
      <c r="C686" s="24" t="s">
        <v>1862</v>
      </c>
      <c r="D686" s="24" t="s">
        <v>461</v>
      </c>
      <c r="E686" s="24" t="s">
        <v>2228</v>
      </c>
      <c r="F686" s="56">
        <v>5.9842300000000001E-2</v>
      </c>
      <c r="G686" s="138">
        <v>1.63710925</v>
      </c>
      <c r="H686" s="60">
        <f t="shared" si="20"/>
        <v>-0.96344636132255679</v>
      </c>
      <c r="I686" s="66">
        <f t="shared" si="21"/>
        <v>3.2137822535520642E-6</v>
      </c>
      <c r="J686" s="138">
        <v>30.061202300000001</v>
      </c>
      <c r="K686" s="89">
        <v>57.9465238095</v>
      </c>
    </row>
    <row r="687" spans="1:11" x14ac:dyDescent="0.15">
      <c r="A687" s="24" t="s">
        <v>314</v>
      </c>
      <c r="B687" s="24" t="s">
        <v>322</v>
      </c>
      <c r="C687" s="24" t="s">
        <v>1430</v>
      </c>
      <c r="D687" s="24" t="s">
        <v>462</v>
      </c>
      <c r="E687" s="24" t="s">
        <v>463</v>
      </c>
      <c r="F687" s="56">
        <v>5.7978149999999999E-2</v>
      </c>
      <c r="G687" s="138">
        <v>1.9074400000000002E-2</v>
      </c>
      <c r="H687" s="60">
        <f t="shared" si="20"/>
        <v>2.0395792266073896</v>
      </c>
      <c r="I687" s="66">
        <f t="shared" si="21"/>
        <v>3.1136695876291454E-6</v>
      </c>
      <c r="J687" s="138">
        <v>9.4964304100000003</v>
      </c>
      <c r="K687" s="89">
        <v>59.151000000000003</v>
      </c>
    </row>
    <row r="688" spans="1:11" x14ac:dyDescent="0.15">
      <c r="A688" s="24" t="s">
        <v>1067</v>
      </c>
      <c r="B688" s="24" t="s">
        <v>2097</v>
      </c>
      <c r="C688" s="24" t="s">
        <v>1861</v>
      </c>
      <c r="D688" s="24" t="s">
        <v>461</v>
      </c>
      <c r="E688" s="24" t="s">
        <v>2228</v>
      </c>
      <c r="F688" s="56">
        <v>5.6791750000000002E-2</v>
      </c>
      <c r="G688" s="138">
        <v>3.37878E-2</v>
      </c>
      <c r="H688" s="60">
        <f t="shared" si="20"/>
        <v>0.680835982218434</v>
      </c>
      <c r="I688" s="66">
        <f t="shared" si="21"/>
        <v>3.0499549365275978E-6</v>
      </c>
      <c r="J688" s="138">
        <v>23.353719890000001</v>
      </c>
      <c r="K688" s="89">
        <v>40.6784761905</v>
      </c>
    </row>
    <row r="689" spans="1:11" x14ac:dyDescent="0.15">
      <c r="A689" s="24" t="s">
        <v>71</v>
      </c>
      <c r="B689" s="24" t="s">
        <v>72</v>
      </c>
      <c r="C689" s="24" t="s">
        <v>1867</v>
      </c>
      <c r="D689" s="24" t="s">
        <v>1728</v>
      </c>
      <c r="E689" s="24" t="s">
        <v>463</v>
      </c>
      <c r="F689" s="56">
        <v>5.5519800000000001E-2</v>
      </c>
      <c r="G689" s="138">
        <v>0.32137874</v>
      </c>
      <c r="H689" s="60">
        <f t="shared" si="20"/>
        <v>-0.82724495092612538</v>
      </c>
      <c r="I689" s="66">
        <f t="shared" si="21"/>
        <v>2.9816458919653809E-6</v>
      </c>
      <c r="J689" s="138">
        <v>7.0599647999999995</v>
      </c>
      <c r="K689" s="89">
        <v>212.80890476190001</v>
      </c>
    </row>
    <row r="690" spans="1:11" x14ac:dyDescent="0.15">
      <c r="A690" s="24" t="s">
        <v>625</v>
      </c>
      <c r="B690" s="24" t="s">
        <v>626</v>
      </c>
      <c r="C690" s="24" t="s">
        <v>1430</v>
      </c>
      <c r="D690" s="24" t="s">
        <v>461</v>
      </c>
      <c r="E690" s="24" t="s">
        <v>2228</v>
      </c>
      <c r="F690" s="56">
        <v>5.5013400000000004E-2</v>
      </c>
      <c r="G690" s="138">
        <v>0.32654572999999998</v>
      </c>
      <c r="H690" s="60">
        <f t="shared" si="20"/>
        <v>-0.83152926237926916</v>
      </c>
      <c r="I690" s="66">
        <f t="shared" si="21"/>
        <v>2.9544500901128657E-6</v>
      </c>
      <c r="J690" s="138">
        <v>5.6671306100000001</v>
      </c>
      <c r="K690" s="89">
        <v>48.027238095199998</v>
      </c>
    </row>
    <row r="691" spans="1:11" x14ac:dyDescent="0.15">
      <c r="A691" s="24" t="s">
        <v>1114</v>
      </c>
      <c r="B691" s="24" t="s">
        <v>119</v>
      </c>
      <c r="C691" s="24" t="s">
        <v>1865</v>
      </c>
      <c r="D691" s="24" t="s">
        <v>462</v>
      </c>
      <c r="E691" s="24" t="s">
        <v>463</v>
      </c>
      <c r="F691" s="56">
        <v>5.4991660000000005E-2</v>
      </c>
      <c r="G691" s="138">
        <v>0.94779811000000003</v>
      </c>
      <c r="H691" s="60">
        <f t="shared" si="20"/>
        <v>-0.94197956355916346</v>
      </c>
      <c r="I691" s="66">
        <f t="shared" si="21"/>
        <v>2.953282561020698E-6</v>
      </c>
      <c r="J691" s="138">
        <v>29.407427039999998</v>
      </c>
      <c r="K691" s="89">
        <v>33.719761904800002</v>
      </c>
    </row>
    <row r="692" spans="1:11" x14ac:dyDescent="0.15">
      <c r="A692" s="24" t="s">
        <v>2029</v>
      </c>
      <c r="B692" s="24" t="s">
        <v>427</v>
      </c>
      <c r="C692" s="24" t="s">
        <v>1861</v>
      </c>
      <c r="D692" s="24" t="s">
        <v>461</v>
      </c>
      <c r="E692" s="24" t="s">
        <v>2228</v>
      </c>
      <c r="F692" s="56">
        <v>5.3538480000000006E-2</v>
      </c>
      <c r="G692" s="138">
        <v>3.5012699999999994E-2</v>
      </c>
      <c r="H692" s="60">
        <f t="shared" si="20"/>
        <v>0.52911600647764989</v>
      </c>
      <c r="I692" s="66">
        <f t="shared" si="21"/>
        <v>2.8752407060917134E-6</v>
      </c>
      <c r="J692" s="138">
        <v>189.49483653000001</v>
      </c>
      <c r="K692" s="89">
        <v>31.209523809499998</v>
      </c>
    </row>
    <row r="693" spans="1:11" x14ac:dyDescent="0.15">
      <c r="A693" s="24" t="s">
        <v>2187</v>
      </c>
      <c r="B693" s="24" t="s">
        <v>2208</v>
      </c>
      <c r="C693" s="24" t="s">
        <v>1867</v>
      </c>
      <c r="D693" s="24" t="s">
        <v>462</v>
      </c>
      <c r="E693" s="24" t="s">
        <v>2228</v>
      </c>
      <c r="F693" s="56">
        <v>5.07752E-2</v>
      </c>
      <c r="G693" s="138"/>
      <c r="H693" s="60" t="str">
        <f t="shared" si="20"/>
        <v/>
      </c>
      <c r="I693" s="66">
        <f t="shared" si="21"/>
        <v>2.7268409917492604E-6</v>
      </c>
      <c r="J693" s="138">
        <v>7.1340000000000003</v>
      </c>
      <c r="K693" s="89">
        <v>20.569500000000001</v>
      </c>
    </row>
    <row r="694" spans="1:11" x14ac:dyDescent="0.15">
      <c r="A694" s="24" t="s">
        <v>1063</v>
      </c>
      <c r="B694" s="24" t="s">
        <v>2089</v>
      </c>
      <c r="C694" s="24" t="s">
        <v>1861</v>
      </c>
      <c r="D694" s="24" t="s">
        <v>461</v>
      </c>
      <c r="E694" s="24" t="s">
        <v>2228</v>
      </c>
      <c r="F694" s="56">
        <v>5.0252620000000005E-2</v>
      </c>
      <c r="G694" s="138">
        <v>4.4000623299999999</v>
      </c>
      <c r="H694" s="60">
        <f t="shared" si="20"/>
        <v>-0.98857911178726421</v>
      </c>
      <c r="I694" s="66">
        <f t="shared" si="21"/>
        <v>2.698776256101379E-6</v>
      </c>
      <c r="J694" s="138">
        <v>49.765765130000005</v>
      </c>
      <c r="K694" s="89">
        <v>48.440571428600002</v>
      </c>
    </row>
    <row r="695" spans="1:11" x14ac:dyDescent="0.15">
      <c r="A695" s="24" t="s">
        <v>195</v>
      </c>
      <c r="B695" s="24" t="s">
        <v>196</v>
      </c>
      <c r="C695" s="24" t="s">
        <v>2116</v>
      </c>
      <c r="D695" s="24" t="s">
        <v>462</v>
      </c>
      <c r="E695" s="24" t="s">
        <v>463</v>
      </c>
      <c r="F695" s="56">
        <v>4.9430300000000003E-2</v>
      </c>
      <c r="G695" s="138">
        <v>0.7971903199999999</v>
      </c>
      <c r="H695" s="60">
        <f t="shared" si="20"/>
        <v>-0.93799435497410455</v>
      </c>
      <c r="I695" s="66">
        <f t="shared" si="21"/>
        <v>2.6546142265212837E-6</v>
      </c>
      <c r="J695" s="138">
        <v>181.38013361025213</v>
      </c>
      <c r="K695" s="89">
        <v>32.134523809500003</v>
      </c>
    </row>
    <row r="696" spans="1:11" x14ac:dyDescent="0.15">
      <c r="A696" s="24" t="s">
        <v>381</v>
      </c>
      <c r="B696" s="24" t="s">
        <v>22</v>
      </c>
      <c r="C696" s="24" t="s">
        <v>2116</v>
      </c>
      <c r="D696" s="24" t="s">
        <v>462</v>
      </c>
      <c r="E696" s="24" t="s">
        <v>463</v>
      </c>
      <c r="F696" s="56">
        <v>4.6652339999999994E-2</v>
      </c>
      <c r="G696" s="138">
        <v>2.261983E-2</v>
      </c>
      <c r="H696" s="60">
        <f t="shared" si="20"/>
        <v>1.0624531660936443</v>
      </c>
      <c r="I696" s="66">
        <f t="shared" si="21"/>
        <v>2.5054261346685719E-6</v>
      </c>
      <c r="J696" s="138">
        <v>9.9099212971630752</v>
      </c>
      <c r="K696" s="89">
        <v>19.9938095238</v>
      </c>
    </row>
    <row r="697" spans="1:11" x14ac:dyDescent="0.15">
      <c r="A697" s="24" t="s">
        <v>474</v>
      </c>
      <c r="B697" s="24" t="s">
        <v>475</v>
      </c>
      <c r="C697" s="24" t="s">
        <v>1868</v>
      </c>
      <c r="D697" s="24" t="s">
        <v>461</v>
      </c>
      <c r="E697" s="24" t="s">
        <v>463</v>
      </c>
      <c r="F697" s="56">
        <v>4.504797E-2</v>
      </c>
      <c r="G697" s="138">
        <v>0.96457043000000009</v>
      </c>
      <c r="H697" s="60">
        <f t="shared" si="20"/>
        <v>-0.95329737611798859</v>
      </c>
      <c r="I697" s="66">
        <f t="shared" si="21"/>
        <v>2.4192647432425855E-6</v>
      </c>
      <c r="J697" s="138">
        <v>26.400701000000002</v>
      </c>
      <c r="K697" s="89">
        <v>15.724333333300001</v>
      </c>
    </row>
    <row r="698" spans="1:11" x14ac:dyDescent="0.15">
      <c r="A698" s="24" t="s">
        <v>716</v>
      </c>
      <c r="B698" s="24" t="s">
        <v>717</v>
      </c>
      <c r="C698" s="24" t="s">
        <v>1868</v>
      </c>
      <c r="D698" s="24" t="s">
        <v>461</v>
      </c>
      <c r="E698" s="24" t="s">
        <v>2228</v>
      </c>
      <c r="F698" s="56">
        <v>4.388483E-2</v>
      </c>
      <c r="G698" s="138">
        <v>0.10530244999999999</v>
      </c>
      <c r="H698" s="60">
        <f t="shared" si="20"/>
        <v>-0.58324967747663981</v>
      </c>
      <c r="I698" s="66">
        <f t="shared" si="21"/>
        <v>2.356799251602115E-6</v>
      </c>
      <c r="J698" s="138">
        <v>4.6929189999999998</v>
      </c>
      <c r="K698" s="89">
        <v>94.151380952400004</v>
      </c>
    </row>
    <row r="699" spans="1:11" x14ac:dyDescent="0.15">
      <c r="A699" s="24" t="s">
        <v>172</v>
      </c>
      <c r="B699" s="24" t="s">
        <v>173</v>
      </c>
      <c r="C699" s="24" t="s">
        <v>1869</v>
      </c>
      <c r="D699" s="24" t="s">
        <v>462</v>
      </c>
      <c r="E699" s="24" t="s">
        <v>463</v>
      </c>
      <c r="F699" s="56">
        <v>4.2785625000000001E-2</v>
      </c>
      <c r="G699" s="138">
        <v>0</v>
      </c>
      <c r="H699" s="60" t="str">
        <f t="shared" si="20"/>
        <v/>
      </c>
      <c r="I699" s="66">
        <f t="shared" si="21"/>
        <v>2.2977673373539042E-6</v>
      </c>
      <c r="J699" s="138">
        <v>9.7082999999999995</v>
      </c>
      <c r="K699" s="89">
        <v>23.935904761900002</v>
      </c>
    </row>
    <row r="700" spans="1:11" x14ac:dyDescent="0.15">
      <c r="A700" s="24" t="s">
        <v>52</v>
      </c>
      <c r="B700" s="24" t="s">
        <v>886</v>
      </c>
      <c r="C700" s="24" t="s">
        <v>1430</v>
      </c>
      <c r="D700" s="24" t="s">
        <v>461</v>
      </c>
      <c r="E700" s="24" t="s">
        <v>2228</v>
      </c>
      <c r="F700" s="56">
        <v>4.2672000000000002E-2</v>
      </c>
      <c r="G700" s="138">
        <v>0</v>
      </c>
      <c r="H700" s="60" t="str">
        <f t="shared" si="20"/>
        <v/>
      </c>
      <c r="I700" s="66">
        <f t="shared" si="21"/>
        <v>2.2916651987569609E-6</v>
      </c>
      <c r="J700" s="138">
        <v>7.5038764699999998</v>
      </c>
      <c r="K700" s="89">
        <v>26.428333333299999</v>
      </c>
    </row>
    <row r="701" spans="1:11" x14ac:dyDescent="0.15">
      <c r="A701" s="24" t="s">
        <v>803</v>
      </c>
      <c r="B701" s="24" t="s">
        <v>194</v>
      </c>
      <c r="C701" s="24" t="s">
        <v>2116</v>
      </c>
      <c r="D701" s="24" t="s">
        <v>462</v>
      </c>
      <c r="E701" s="24" t="s">
        <v>463</v>
      </c>
      <c r="F701" s="56">
        <v>4.1203857000000003E-2</v>
      </c>
      <c r="G701" s="138">
        <v>0.65330900999999997</v>
      </c>
      <c r="H701" s="60">
        <f t="shared" si="20"/>
        <v>-0.93693052388792253</v>
      </c>
      <c r="I701" s="66">
        <f t="shared" si="21"/>
        <v>2.2128197680319276E-6</v>
      </c>
      <c r="J701" s="138">
        <v>614.43556553844189</v>
      </c>
      <c r="K701" s="89">
        <v>29.4899047619</v>
      </c>
    </row>
    <row r="702" spans="1:11" x14ac:dyDescent="0.15">
      <c r="A702" s="24" t="s">
        <v>725</v>
      </c>
      <c r="B702" s="24" t="s">
        <v>738</v>
      </c>
      <c r="C702" s="24" t="s">
        <v>1868</v>
      </c>
      <c r="D702" s="24" t="s">
        <v>461</v>
      </c>
      <c r="E702" s="24" t="s">
        <v>2228</v>
      </c>
      <c r="F702" s="56">
        <v>4.0637079999999999E-2</v>
      </c>
      <c r="G702" s="138">
        <v>2.0761180000000001E-2</v>
      </c>
      <c r="H702" s="60">
        <f t="shared" si="20"/>
        <v>0.95735887844525203</v>
      </c>
      <c r="I702" s="66">
        <f t="shared" si="21"/>
        <v>2.1823814682954283E-6</v>
      </c>
      <c r="J702" s="138">
        <v>21.248068</v>
      </c>
      <c r="K702" s="89">
        <v>65.268904761900004</v>
      </c>
    </row>
    <row r="703" spans="1:11" x14ac:dyDescent="0.15">
      <c r="A703" s="24" t="s">
        <v>570</v>
      </c>
      <c r="B703" s="24" t="s">
        <v>415</v>
      </c>
      <c r="C703" s="24" t="s">
        <v>1881</v>
      </c>
      <c r="D703" s="24" t="s">
        <v>462</v>
      </c>
      <c r="E703" s="24" t="s">
        <v>2228</v>
      </c>
      <c r="F703" s="56">
        <v>3.94908E-2</v>
      </c>
      <c r="G703" s="138">
        <v>0.50169017999999999</v>
      </c>
      <c r="H703" s="60">
        <f t="shared" si="20"/>
        <v>-0.92128448677229446</v>
      </c>
      <c r="I703" s="66">
        <f t="shared" si="21"/>
        <v>2.1208214292995733E-6</v>
      </c>
      <c r="J703" s="138">
        <v>26.469984826432</v>
      </c>
      <c r="K703" s="89">
        <v>25.225047619000001</v>
      </c>
    </row>
    <row r="704" spans="1:11" x14ac:dyDescent="0.15">
      <c r="A704" s="24" t="s">
        <v>160</v>
      </c>
      <c r="B704" s="24" t="s">
        <v>161</v>
      </c>
      <c r="C704" s="24" t="s">
        <v>1861</v>
      </c>
      <c r="D704" s="24" t="s">
        <v>461</v>
      </c>
      <c r="E704" s="24" t="s">
        <v>2228</v>
      </c>
      <c r="F704" s="56">
        <v>3.6581139999999998E-2</v>
      </c>
      <c r="G704" s="138">
        <v>2.1030449999999999E-2</v>
      </c>
      <c r="H704" s="60">
        <f t="shared" si="20"/>
        <v>0.73943686416600696</v>
      </c>
      <c r="I704" s="66">
        <f t="shared" si="21"/>
        <v>1.9645604956143659E-6</v>
      </c>
      <c r="J704" s="138">
        <v>208.76651786000002</v>
      </c>
      <c r="K704" s="89">
        <v>22.017857142899999</v>
      </c>
    </row>
    <row r="705" spans="1:11" x14ac:dyDescent="0.15">
      <c r="A705" s="24" t="s">
        <v>2121</v>
      </c>
      <c r="B705" s="24" t="s">
        <v>1874</v>
      </c>
      <c r="C705" s="24" t="s">
        <v>1862</v>
      </c>
      <c r="D705" s="24" t="s">
        <v>461</v>
      </c>
      <c r="E705" s="24" t="s">
        <v>2228</v>
      </c>
      <c r="F705" s="56">
        <v>3.5600420000000001E-2</v>
      </c>
      <c r="G705" s="138">
        <v>1.1173</v>
      </c>
      <c r="H705" s="60">
        <f t="shared" si="20"/>
        <v>-0.96813709836212292</v>
      </c>
      <c r="I705" s="66">
        <f t="shared" si="21"/>
        <v>1.9118917223268489E-6</v>
      </c>
      <c r="J705" s="138">
        <v>9.4829183399999994</v>
      </c>
      <c r="K705" s="89">
        <v>18.710571428600002</v>
      </c>
    </row>
    <row r="706" spans="1:11" x14ac:dyDescent="0.15">
      <c r="A706" s="24" t="s">
        <v>559</v>
      </c>
      <c r="B706" s="24" t="s">
        <v>966</v>
      </c>
      <c r="C706" s="24" t="s">
        <v>1862</v>
      </c>
      <c r="D706" s="24" t="s">
        <v>461</v>
      </c>
      <c r="E706" s="24" t="s">
        <v>2228</v>
      </c>
      <c r="F706" s="56">
        <v>3.5229446000000005E-2</v>
      </c>
      <c r="G706" s="138">
        <v>0.14401024600000001</v>
      </c>
      <c r="H706" s="60">
        <f t="shared" si="20"/>
        <v>-0.75536847565693344</v>
      </c>
      <c r="I706" s="66">
        <f t="shared" si="21"/>
        <v>1.891968864119039E-6</v>
      </c>
      <c r="J706" s="138">
        <v>18.73684098</v>
      </c>
      <c r="K706" s="89">
        <v>40.512571428599998</v>
      </c>
    </row>
    <row r="707" spans="1:11" x14ac:dyDescent="0.15">
      <c r="A707" s="24" t="s">
        <v>1744</v>
      </c>
      <c r="B707" s="24" t="s">
        <v>1745</v>
      </c>
      <c r="C707" s="24" t="s">
        <v>354</v>
      </c>
      <c r="D707" s="24" t="s">
        <v>462</v>
      </c>
      <c r="E707" s="24" t="s">
        <v>463</v>
      </c>
      <c r="F707" s="56">
        <v>3.5199059999999997E-2</v>
      </c>
      <c r="G707" s="138">
        <v>3.0138000000000002E-4</v>
      </c>
      <c r="H707" s="60">
        <f t="shared" si="20"/>
        <v>115.79295241887317</v>
      </c>
      <c r="I707" s="66">
        <f t="shared" si="21"/>
        <v>1.8903370085995076E-6</v>
      </c>
      <c r="J707" s="138">
        <v>5.22</v>
      </c>
      <c r="K707" s="89">
        <v>58.342190476200003</v>
      </c>
    </row>
    <row r="708" spans="1:11" x14ac:dyDescent="0.15">
      <c r="A708" s="24" t="s">
        <v>576</v>
      </c>
      <c r="B708" s="24" t="s">
        <v>448</v>
      </c>
      <c r="C708" s="24" t="s">
        <v>1430</v>
      </c>
      <c r="D708" s="24" t="s">
        <v>461</v>
      </c>
      <c r="E708" s="24" t="s">
        <v>2228</v>
      </c>
      <c r="F708" s="56">
        <v>3.4583999999999997E-2</v>
      </c>
      <c r="G708" s="138">
        <v>0.68876999999999999</v>
      </c>
      <c r="H708" s="60">
        <f t="shared" si="20"/>
        <v>-0.94978875386558648</v>
      </c>
      <c r="I708" s="66">
        <f t="shared" si="21"/>
        <v>1.8573057094537573E-6</v>
      </c>
      <c r="J708" s="138">
        <v>6.6857552686440007</v>
      </c>
      <c r="K708" s="89">
        <v>62.188333333300001</v>
      </c>
    </row>
    <row r="709" spans="1:11" x14ac:dyDescent="0.15">
      <c r="A709" s="24" t="s">
        <v>867</v>
      </c>
      <c r="B709" s="24" t="s">
        <v>868</v>
      </c>
      <c r="C709" s="24" t="s">
        <v>1862</v>
      </c>
      <c r="D709" s="24" t="s">
        <v>461</v>
      </c>
      <c r="E709" s="24" t="s">
        <v>2228</v>
      </c>
      <c r="F709" s="56">
        <v>3.3907239999999998E-2</v>
      </c>
      <c r="G709" s="138">
        <v>1.046298E-2</v>
      </c>
      <c r="H709" s="60">
        <f t="shared" si="20"/>
        <v>2.2406866877314111</v>
      </c>
      <c r="I709" s="66">
        <f t="shared" si="21"/>
        <v>1.820960861780558E-6</v>
      </c>
      <c r="J709" s="138">
        <v>106.23156390999999</v>
      </c>
      <c r="K709" s="89">
        <v>3.7861428571000002</v>
      </c>
    </row>
    <row r="710" spans="1:11" x14ac:dyDescent="0.15">
      <c r="A710" s="24" t="s">
        <v>1884</v>
      </c>
      <c r="B710" s="24" t="s">
        <v>1885</v>
      </c>
      <c r="C710" s="24" t="s">
        <v>1430</v>
      </c>
      <c r="D710" s="24" t="s">
        <v>461</v>
      </c>
      <c r="E710" s="24" t="s">
        <v>2228</v>
      </c>
      <c r="F710" s="56">
        <v>3.3849209999999998E-2</v>
      </c>
      <c r="G710" s="138">
        <v>0.23362123000000001</v>
      </c>
      <c r="H710" s="60">
        <f t="shared" si="20"/>
        <v>-0.85511072773651609</v>
      </c>
      <c r="I710" s="66">
        <f t="shared" si="21"/>
        <v>1.8178444076306737E-6</v>
      </c>
      <c r="J710" s="138">
        <v>4.0430852100000001</v>
      </c>
      <c r="K710" s="89">
        <v>55.400190476200002</v>
      </c>
    </row>
    <row r="711" spans="1:11" x14ac:dyDescent="0.15">
      <c r="A711" s="24" t="s">
        <v>890</v>
      </c>
      <c r="B711" s="24" t="s">
        <v>891</v>
      </c>
      <c r="C711" s="24" t="s">
        <v>1430</v>
      </c>
      <c r="D711" s="24" t="s">
        <v>461</v>
      </c>
      <c r="E711" s="24" t="s">
        <v>2228</v>
      </c>
      <c r="F711" s="56">
        <v>3.36966E-2</v>
      </c>
      <c r="G711" s="138">
        <v>0</v>
      </c>
      <c r="H711" s="60" t="str">
        <f t="shared" ref="H711:H774" si="22">IF(ISERROR(F711/G711-1),"",((F711/G711-1)))</f>
        <v/>
      </c>
      <c r="I711" s="66">
        <f t="shared" ref="I711:I774" si="23">F711/$F$863</f>
        <v>1.8096486111837696E-6</v>
      </c>
      <c r="J711" s="138">
        <v>9.7727440100000003</v>
      </c>
      <c r="K711" s="89">
        <v>38.868333333300001</v>
      </c>
    </row>
    <row r="712" spans="1:11" x14ac:dyDescent="0.15">
      <c r="A712" s="24" t="s">
        <v>2157</v>
      </c>
      <c r="B712" s="24" t="s">
        <v>2158</v>
      </c>
      <c r="C712" s="24" t="s">
        <v>1430</v>
      </c>
      <c r="D712" s="24" t="s">
        <v>461</v>
      </c>
      <c r="E712" s="24" t="s">
        <v>2228</v>
      </c>
      <c r="F712" s="56">
        <v>3.31937E-2</v>
      </c>
      <c r="G712" s="138"/>
      <c r="H712" s="60" t="str">
        <f t="shared" si="22"/>
        <v/>
      </c>
      <c r="I712" s="66">
        <f t="shared" si="23"/>
        <v>1.7826407739965068E-6</v>
      </c>
      <c r="J712" s="138">
        <v>3.2746314353999999</v>
      </c>
      <c r="K712" s="89">
        <v>81.629066666699998</v>
      </c>
    </row>
    <row r="713" spans="1:11" x14ac:dyDescent="0.15">
      <c r="A713" s="24" t="s">
        <v>386</v>
      </c>
      <c r="B713" s="24" t="s">
        <v>171</v>
      </c>
      <c r="C713" s="24" t="s">
        <v>1869</v>
      </c>
      <c r="D713" s="24" t="s">
        <v>462</v>
      </c>
      <c r="E713" s="24" t="s">
        <v>463</v>
      </c>
      <c r="F713" s="56">
        <v>3.008069E-2</v>
      </c>
      <c r="G713" s="138">
        <v>2.6820300000000002E-3</v>
      </c>
      <c r="H713" s="60">
        <f t="shared" si="22"/>
        <v>10.215642628904225</v>
      </c>
      <c r="I713" s="66">
        <f t="shared" si="23"/>
        <v>1.6154590932601361E-6</v>
      </c>
      <c r="J713" s="138">
        <v>4.5609000000000002</v>
      </c>
      <c r="K713" s="89">
        <v>55.870809523799998</v>
      </c>
    </row>
    <row r="714" spans="1:11" x14ac:dyDescent="0.15">
      <c r="A714" s="24" t="s">
        <v>728</v>
      </c>
      <c r="B714" s="24" t="s">
        <v>741</v>
      </c>
      <c r="C714" s="24" t="s">
        <v>1868</v>
      </c>
      <c r="D714" s="24" t="s">
        <v>461</v>
      </c>
      <c r="E714" s="24" t="s">
        <v>2228</v>
      </c>
      <c r="F714" s="56">
        <v>2.9233619999999998E-2</v>
      </c>
      <c r="G714" s="138">
        <v>5.6129269999999995E-2</v>
      </c>
      <c r="H714" s="60">
        <f t="shared" si="22"/>
        <v>-0.47917334396118105</v>
      </c>
      <c r="I714" s="66">
        <f t="shared" si="23"/>
        <v>1.5699678849757561E-6</v>
      </c>
      <c r="J714" s="138">
        <v>6.9103950000000003</v>
      </c>
      <c r="K714" s="89">
        <v>56.8880952381</v>
      </c>
    </row>
    <row r="715" spans="1:11" x14ac:dyDescent="0.15">
      <c r="A715" s="24" t="s">
        <v>1693</v>
      </c>
      <c r="B715" s="24" t="s">
        <v>1694</v>
      </c>
      <c r="C715" s="24" t="s">
        <v>1867</v>
      </c>
      <c r="D715" s="24" t="s">
        <v>1728</v>
      </c>
      <c r="E715" s="24" t="s">
        <v>2228</v>
      </c>
      <c r="F715" s="56">
        <v>2.8191999999999998E-2</v>
      </c>
      <c r="G715" s="138">
        <v>0</v>
      </c>
      <c r="H715" s="60" t="str">
        <f t="shared" si="22"/>
        <v/>
      </c>
      <c r="I715" s="66">
        <f t="shared" si="23"/>
        <v>1.5140285265128477E-6</v>
      </c>
      <c r="J715" s="138">
        <v>7.5800704000000003</v>
      </c>
      <c r="K715" s="89">
        <v>10.519047619</v>
      </c>
    </row>
    <row r="716" spans="1:11" x14ac:dyDescent="0.15">
      <c r="A716" s="24" t="s">
        <v>1240</v>
      </c>
      <c r="B716" s="24" t="s">
        <v>1241</v>
      </c>
      <c r="C716" s="143" t="s">
        <v>1862</v>
      </c>
      <c r="D716" s="24" t="s">
        <v>461</v>
      </c>
      <c r="E716" s="24" t="s">
        <v>2228</v>
      </c>
      <c r="F716" s="56">
        <v>2.725195E-2</v>
      </c>
      <c r="G716" s="138">
        <v>0.27981929999999999</v>
      </c>
      <c r="H716" s="60">
        <f t="shared" si="22"/>
        <v>-0.90260875500724935</v>
      </c>
      <c r="I716" s="66">
        <f t="shared" si="23"/>
        <v>1.4635439026355634E-6</v>
      </c>
      <c r="J716" s="138">
        <v>17.398714269999999</v>
      </c>
      <c r="K716" s="89">
        <v>47.358285714300003</v>
      </c>
    </row>
    <row r="717" spans="1:11" x14ac:dyDescent="0.15">
      <c r="A717" s="24" t="s">
        <v>372</v>
      </c>
      <c r="B717" s="24" t="s">
        <v>373</v>
      </c>
      <c r="C717" s="24" t="s">
        <v>1868</v>
      </c>
      <c r="D717" s="24" t="s">
        <v>461</v>
      </c>
      <c r="E717" s="24" t="s">
        <v>463</v>
      </c>
      <c r="F717" s="56">
        <v>2.6374790000000002E-2</v>
      </c>
      <c r="G717" s="138">
        <v>0.16488839000000002</v>
      </c>
      <c r="H717" s="60">
        <f t="shared" si="22"/>
        <v>-0.8400445901618665</v>
      </c>
      <c r="I717" s="66">
        <f t="shared" si="23"/>
        <v>1.4164367352719139E-6</v>
      </c>
      <c r="J717" s="138">
        <v>58.689104999999998</v>
      </c>
      <c r="K717" s="89">
        <v>41.401047619000003</v>
      </c>
    </row>
    <row r="718" spans="1:11" x14ac:dyDescent="0.15">
      <c r="A718" s="24" t="s">
        <v>1061</v>
      </c>
      <c r="B718" s="24" t="s">
        <v>2112</v>
      </c>
      <c r="C718" s="24" t="s">
        <v>1861</v>
      </c>
      <c r="D718" s="24" t="s">
        <v>461</v>
      </c>
      <c r="E718" s="24" t="s">
        <v>2228</v>
      </c>
      <c r="F718" s="56">
        <v>2.6312369999999998E-2</v>
      </c>
      <c r="G718" s="138">
        <v>0</v>
      </c>
      <c r="H718" s="60" t="str">
        <f t="shared" si="22"/>
        <v/>
      </c>
      <c r="I718" s="66">
        <f t="shared" si="23"/>
        <v>1.4130845197276129E-6</v>
      </c>
      <c r="J718" s="138">
        <v>32.583947819999999</v>
      </c>
      <c r="K718" s="89">
        <v>31.209</v>
      </c>
    </row>
    <row r="719" spans="1:11" x14ac:dyDescent="0.15">
      <c r="A719" s="24" t="s">
        <v>188</v>
      </c>
      <c r="B719" s="24" t="s">
        <v>189</v>
      </c>
      <c r="C719" s="24" t="s">
        <v>1869</v>
      </c>
      <c r="D719" s="24" t="s">
        <v>462</v>
      </c>
      <c r="E719" s="24" t="s">
        <v>463</v>
      </c>
      <c r="F719" s="56">
        <v>2.5255832999999998E-2</v>
      </c>
      <c r="G719" s="138">
        <v>8.26152E-2</v>
      </c>
      <c r="H719" s="60">
        <f t="shared" si="22"/>
        <v>-0.69429556546495075</v>
      </c>
      <c r="I719" s="66">
        <f t="shared" si="23"/>
        <v>1.3563440558613989E-6</v>
      </c>
      <c r="J719" s="138">
        <v>6.8040075599999996</v>
      </c>
      <c r="K719" s="89">
        <v>47.854999999999997</v>
      </c>
    </row>
    <row r="720" spans="1:11" x14ac:dyDescent="0.15">
      <c r="A720" s="24" t="s">
        <v>384</v>
      </c>
      <c r="B720" s="24" t="s">
        <v>385</v>
      </c>
      <c r="C720" s="24" t="s">
        <v>2116</v>
      </c>
      <c r="D720" s="24" t="s">
        <v>462</v>
      </c>
      <c r="E720" s="24" t="s">
        <v>463</v>
      </c>
      <c r="F720" s="56">
        <v>2.5000000000000001E-2</v>
      </c>
      <c r="G720" s="138">
        <v>0.28634728000000004</v>
      </c>
      <c r="H720" s="60">
        <f t="shared" si="22"/>
        <v>-0.91269342596863501</v>
      </c>
      <c r="I720" s="66">
        <f t="shared" si="23"/>
        <v>1.3426047518026815E-6</v>
      </c>
      <c r="J720" s="138">
        <v>17.57420613802023</v>
      </c>
      <c r="K720" s="89">
        <v>81.441904761900005</v>
      </c>
    </row>
    <row r="721" spans="1:11" x14ac:dyDescent="0.15">
      <c r="A721" s="24" t="s">
        <v>1025</v>
      </c>
      <c r="B721" s="24" t="s">
        <v>431</v>
      </c>
      <c r="C721" s="24" t="s">
        <v>1861</v>
      </c>
      <c r="D721" s="24" t="s">
        <v>461</v>
      </c>
      <c r="E721" s="24" t="s">
        <v>2228</v>
      </c>
      <c r="F721" s="56">
        <v>2.4723200000000001E-2</v>
      </c>
      <c r="G721" s="138">
        <v>0</v>
      </c>
      <c r="H721" s="60" t="str">
        <f t="shared" si="22"/>
        <v/>
      </c>
      <c r="I721" s="66">
        <f t="shared" si="23"/>
        <v>1.3277394319907223E-6</v>
      </c>
      <c r="J721" s="138">
        <v>223.88747425</v>
      </c>
      <c r="K721" s="89">
        <v>23.253809523800001</v>
      </c>
    </row>
    <row r="722" spans="1:11" x14ac:dyDescent="0.15">
      <c r="A722" s="24" t="s">
        <v>176</v>
      </c>
      <c r="B722" s="24" t="s">
        <v>177</v>
      </c>
      <c r="C722" s="24" t="s">
        <v>1869</v>
      </c>
      <c r="D722" s="24" t="s">
        <v>462</v>
      </c>
      <c r="E722" s="24" t="s">
        <v>463</v>
      </c>
      <c r="F722" s="56">
        <v>2.3896560000000001E-2</v>
      </c>
      <c r="G722" s="138">
        <v>8.356261999999999E-2</v>
      </c>
      <c r="H722" s="60">
        <f t="shared" si="22"/>
        <v>-0.71402811448468229</v>
      </c>
      <c r="I722" s="66">
        <f t="shared" si="23"/>
        <v>1.2833454003095156E-6</v>
      </c>
      <c r="J722" s="138">
        <v>6.0690086699999997</v>
      </c>
      <c r="K722" s="89">
        <v>48.516809523799999</v>
      </c>
    </row>
    <row r="723" spans="1:11" x14ac:dyDescent="0.15">
      <c r="A723" s="24" t="s">
        <v>1062</v>
      </c>
      <c r="B723" s="24" t="s">
        <v>2103</v>
      </c>
      <c r="C723" s="24" t="s">
        <v>1861</v>
      </c>
      <c r="D723" s="24" t="s">
        <v>461</v>
      </c>
      <c r="E723" s="24" t="s">
        <v>2228</v>
      </c>
      <c r="F723" s="56">
        <v>2.2967999999999999E-2</v>
      </c>
      <c r="G723" s="138">
        <v>1.4801799999999999E-2</v>
      </c>
      <c r="H723" s="60">
        <f t="shared" si="22"/>
        <v>0.55170317123593082</v>
      </c>
      <c r="I723" s="66">
        <f t="shared" si="23"/>
        <v>1.2334778375761595E-6</v>
      </c>
      <c r="J723" s="138">
        <v>30.905263260000002</v>
      </c>
      <c r="K723" s="89">
        <v>34.1325238095</v>
      </c>
    </row>
    <row r="724" spans="1:11" x14ac:dyDescent="0.15">
      <c r="A724" s="24" t="s">
        <v>1313</v>
      </c>
      <c r="B724" s="24" t="s">
        <v>1314</v>
      </c>
      <c r="C724" s="24" t="s">
        <v>1868</v>
      </c>
      <c r="D724" s="24" t="s">
        <v>461</v>
      </c>
      <c r="E724" s="24" t="s">
        <v>2228</v>
      </c>
      <c r="F724" s="56">
        <v>2.1717240000000002E-2</v>
      </c>
      <c r="G724" s="138">
        <v>0.57738438999999997</v>
      </c>
      <c r="H724" s="60">
        <f t="shared" si="22"/>
        <v>-0.96238685981794558</v>
      </c>
      <c r="I724" s="66">
        <f t="shared" si="23"/>
        <v>1.1663067848015708E-6</v>
      </c>
      <c r="J724" s="138">
        <v>112.57756500000001</v>
      </c>
      <c r="K724" s="89">
        <v>44.251619047600002</v>
      </c>
    </row>
    <row r="725" spans="1:11" x14ac:dyDescent="0.15">
      <c r="A725" s="24" t="s">
        <v>1136</v>
      </c>
      <c r="B725" s="24" t="s">
        <v>1285</v>
      </c>
      <c r="C725" s="24" t="s">
        <v>1868</v>
      </c>
      <c r="D725" s="24" t="s">
        <v>461</v>
      </c>
      <c r="E725" s="24" t="s">
        <v>2228</v>
      </c>
      <c r="F725" s="56">
        <v>2.152198E-2</v>
      </c>
      <c r="G725" s="138">
        <v>8.1598169999999998E-2</v>
      </c>
      <c r="H725" s="60">
        <f t="shared" si="22"/>
        <v>-0.73624432998926326</v>
      </c>
      <c r="I725" s="66">
        <f t="shared" si="23"/>
        <v>1.155820504648091E-6</v>
      </c>
      <c r="J725" s="138">
        <v>24.515803999999999</v>
      </c>
      <c r="K725" s="89">
        <v>109.4543809524</v>
      </c>
    </row>
    <row r="726" spans="1:11" x14ac:dyDescent="0.15">
      <c r="A726" s="24" t="s">
        <v>1683</v>
      </c>
      <c r="B726" s="24" t="s">
        <v>1684</v>
      </c>
      <c r="C726" s="24" t="s">
        <v>2116</v>
      </c>
      <c r="D726" s="24" t="s">
        <v>461</v>
      </c>
      <c r="E726" s="24" t="s">
        <v>2228</v>
      </c>
      <c r="F726" s="56">
        <v>2.1071285440204701E-2</v>
      </c>
      <c r="G726" s="138">
        <v>0</v>
      </c>
      <c r="H726" s="60" t="str">
        <f t="shared" si="22"/>
        <v/>
      </c>
      <c r="I726" s="66">
        <f t="shared" si="23"/>
        <v>1.1316163183443797E-6</v>
      </c>
      <c r="J726" s="138">
        <v>10.874499999999999</v>
      </c>
      <c r="K726" s="89">
        <v>32.666571428600001</v>
      </c>
    </row>
    <row r="727" spans="1:11" x14ac:dyDescent="0.15">
      <c r="A727" s="24" t="s">
        <v>690</v>
      </c>
      <c r="B727" s="24" t="s">
        <v>691</v>
      </c>
      <c r="C727" s="24" t="s">
        <v>1881</v>
      </c>
      <c r="D727" s="24" t="s">
        <v>461</v>
      </c>
      <c r="E727" s="24" t="s">
        <v>2228</v>
      </c>
      <c r="F727" s="56">
        <v>2.027963E-2</v>
      </c>
      <c r="G727" s="138">
        <v>1.4459981100000001</v>
      </c>
      <c r="H727" s="60">
        <f t="shared" si="22"/>
        <v>-0.98597534128173925</v>
      </c>
      <c r="I727" s="66">
        <f t="shared" si="23"/>
        <v>1.0891011041120085E-6</v>
      </c>
      <c r="J727" s="138">
        <v>25.382165902688005</v>
      </c>
      <c r="K727" s="89">
        <v>66.702666666699997</v>
      </c>
    </row>
    <row r="728" spans="1:11" x14ac:dyDescent="0.15">
      <c r="A728" s="24" t="s">
        <v>2099</v>
      </c>
      <c r="B728" s="24" t="s">
        <v>2100</v>
      </c>
      <c r="C728" s="24" t="s">
        <v>1863</v>
      </c>
      <c r="D728" s="24" t="s">
        <v>461</v>
      </c>
      <c r="E728" s="24" t="s">
        <v>2228</v>
      </c>
      <c r="F728" s="56">
        <v>1.8797500000000002E-2</v>
      </c>
      <c r="G728" s="138">
        <v>0</v>
      </c>
      <c r="H728" s="60" t="str">
        <f t="shared" si="22"/>
        <v/>
      </c>
      <c r="I728" s="66">
        <f t="shared" si="23"/>
        <v>1.0095045128804362E-6</v>
      </c>
      <c r="J728" s="138">
        <v>1.64483918</v>
      </c>
      <c r="K728" s="89">
        <v>31.351666666700002</v>
      </c>
    </row>
    <row r="729" spans="1:11" x14ac:dyDescent="0.15">
      <c r="A729" s="24" t="s">
        <v>994</v>
      </c>
      <c r="B729" s="24" t="s">
        <v>995</v>
      </c>
      <c r="C729" s="24" t="s">
        <v>1430</v>
      </c>
      <c r="D729" s="24" t="s">
        <v>462</v>
      </c>
      <c r="E729" s="24" t="s">
        <v>463</v>
      </c>
      <c r="F729" s="56">
        <v>1.8700959999999999E-2</v>
      </c>
      <c r="G729" s="138">
        <v>0.1130505</v>
      </c>
      <c r="H729" s="60">
        <f t="shared" si="22"/>
        <v>-0.83457870597653261</v>
      </c>
      <c r="I729" s="66">
        <f t="shared" si="23"/>
        <v>1.0043199103708749E-6</v>
      </c>
      <c r="J729" s="138">
        <v>4.9269999999999996</v>
      </c>
      <c r="K729" s="89">
        <v>167.9753333333</v>
      </c>
    </row>
    <row r="730" spans="1:11" x14ac:dyDescent="0.15">
      <c r="A730" s="24" t="s">
        <v>1334</v>
      </c>
      <c r="B730" s="24" t="s">
        <v>1335</v>
      </c>
      <c r="C730" s="24" t="s">
        <v>1868</v>
      </c>
      <c r="D730" s="24" t="s">
        <v>461</v>
      </c>
      <c r="E730" s="24" t="s">
        <v>463</v>
      </c>
      <c r="F730" s="56">
        <v>1.7498900000000001E-2</v>
      </c>
      <c r="G730" s="138">
        <v>4.8585040000000003E-2</v>
      </c>
      <c r="H730" s="60">
        <f t="shared" si="22"/>
        <v>-0.63982946190843926</v>
      </c>
      <c r="I730" s="66">
        <f t="shared" si="23"/>
        <v>9.3976425165279782E-7</v>
      </c>
      <c r="J730" s="138">
        <v>12.054281</v>
      </c>
      <c r="K730" s="89">
        <v>170.70128571430001</v>
      </c>
    </row>
    <row r="731" spans="1:11" x14ac:dyDescent="0.15">
      <c r="A731" s="24" t="s">
        <v>1254</v>
      </c>
      <c r="B731" s="24" t="s">
        <v>1255</v>
      </c>
      <c r="C731" s="24" t="s">
        <v>1862</v>
      </c>
      <c r="D731" s="24" t="s">
        <v>461</v>
      </c>
      <c r="E731" s="24" t="s">
        <v>2228</v>
      </c>
      <c r="F731" s="56">
        <v>1.623573E-2</v>
      </c>
      <c r="G731" s="138">
        <v>5.6453370599999992</v>
      </c>
      <c r="H731" s="60">
        <f t="shared" si="22"/>
        <v>-0.99712404594669146</v>
      </c>
      <c r="I731" s="66">
        <f t="shared" si="23"/>
        <v>8.71926729879414E-7</v>
      </c>
      <c r="J731" s="138">
        <v>11.1671812</v>
      </c>
      <c r="K731" s="89">
        <v>21.923476190500001</v>
      </c>
    </row>
    <row r="732" spans="1:11" x14ac:dyDescent="0.15">
      <c r="A732" s="24" t="s">
        <v>455</v>
      </c>
      <c r="B732" s="24" t="s">
        <v>456</v>
      </c>
      <c r="C732" s="24" t="s">
        <v>1868</v>
      </c>
      <c r="D732" s="24" t="s">
        <v>461</v>
      </c>
      <c r="E732" s="24" t="s">
        <v>463</v>
      </c>
      <c r="F732" s="56">
        <v>1.614699E-2</v>
      </c>
      <c r="G732" s="138">
        <v>3.989442E-2</v>
      </c>
      <c r="H732" s="60">
        <f t="shared" si="22"/>
        <v>-0.5952569306684995</v>
      </c>
      <c r="I732" s="66">
        <f t="shared" si="23"/>
        <v>8.6716102005241523E-7</v>
      </c>
      <c r="J732" s="138">
        <v>10.116266</v>
      </c>
      <c r="K732" s="89">
        <v>88.510428571399999</v>
      </c>
    </row>
    <row r="733" spans="1:11" x14ac:dyDescent="0.15">
      <c r="A733" s="24" t="s">
        <v>731</v>
      </c>
      <c r="B733" s="24" t="s">
        <v>744</v>
      </c>
      <c r="C733" s="24" t="s">
        <v>1868</v>
      </c>
      <c r="D733" s="24" t="s">
        <v>461</v>
      </c>
      <c r="E733" s="24" t="s">
        <v>2228</v>
      </c>
      <c r="F733" s="56">
        <v>1.5634430000000001E-2</v>
      </c>
      <c r="G733" s="138">
        <v>0.12254864</v>
      </c>
      <c r="H733" s="60">
        <f t="shared" si="22"/>
        <v>-0.87242265601641922</v>
      </c>
      <c r="I733" s="66">
        <f t="shared" si="23"/>
        <v>8.3963440038905593E-7</v>
      </c>
      <c r="J733" s="138">
        <v>4.7300820000000003</v>
      </c>
      <c r="K733" s="89">
        <v>63.320666666699999</v>
      </c>
    </row>
    <row r="734" spans="1:11" x14ac:dyDescent="0.15">
      <c r="A734" s="24" t="s">
        <v>2101</v>
      </c>
      <c r="B734" s="24" t="s">
        <v>2102</v>
      </c>
      <c r="C734" s="24" t="s">
        <v>1863</v>
      </c>
      <c r="D734" s="24" t="s">
        <v>461</v>
      </c>
      <c r="E734" s="24" t="s">
        <v>2228</v>
      </c>
      <c r="F734" s="56">
        <v>1.5492229999999999E-2</v>
      </c>
      <c r="G734" s="138">
        <v>7.1900000000000006E-2</v>
      </c>
      <c r="H734" s="60">
        <f t="shared" si="22"/>
        <v>-0.78453087621696804</v>
      </c>
      <c r="I734" s="66">
        <f t="shared" si="23"/>
        <v>8.3199766456080223E-7</v>
      </c>
      <c r="J734" s="138">
        <v>0.54548746999999997</v>
      </c>
      <c r="K734" s="89">
        <v>35.274999999999999</v>
      </c>
    </row>
    <row r="735" spans="1:11" x14ac:dyDescent="0.15">
      <c r="A735" s="24" t="s">
        <v>835</v>
      </c>
      <c r="B735" s="24" t="s">
        <v>836</v>
      </c>
      <c r="C735" s="24" t="s">
        <v>1867</v>
      </c>
      <c r="D735" s="24" t="s">
        <v>1728</v>
      </c>
      <c r="E735" s="24" t="s">
        <v>2228</v>
      </c>
      <c r="F735" s="56">
        <v>1.528703E-2</v>
      </c>
      <c r="G735" s="138">
        <v>1.2644000000000001E-2</v>
      </c>
      <c r="H735" s="60">
        <f t="shared" si="22"/>
        <v>0.20903432458082882</v>
      </c>
      <c r="I735" s="66">
        <f t="shared" si="23"/>
        <v>8.2097756475800585E-7</v>
      </c>
      <c r="J735" s="138">
        <v>37.547596800000001</v>
      </c>
      <c r="K735" s="89">
        <v>41.993238095199999</v>
      </c>
    </row>
    <row r="736" spans="1:11" x14ac:dyDescent="0.15">
      <c r="A736" s="24" t="s">
        <v>1754</v>
      </c>
      <c r="B736" s="24" t="s">
        <v>1755</v>
      </c>
      <c r="C736" s="24" t="s">
        <v>1866</v>
      </c>
      <c r="D736" s="24" t="s">
        <v>461</v>
      </c>
      <c r="E736" s="24" t="s">
        <v>2228</v>
      </c>
      <c r="F736" s="56">
        <v>1.5010000000000001E-2</v>
      </c>
      <c r="G736" s="138">
        <v>1.5100000000000001E-3</v>
      </c>
      <c r="H736" s="60">
        <f t="shared" si="22"/>
        <v>8.9403973509933774</v>
      </c>
      <c r="I736" s="66">
        <f t="shared" si="23"/>
        <v>8.0609989298232997E-7</v>
      </c>
      <c r="J736" s="138">
        <v>3.6882742499999996</v>
      </c>
      <c r="K736" s="89">
        <v>50.600238095199998</v>
      </c>
    </row>
    <row r="737" spans="1:11" x14ac:dyDescent="0.15">
      <c r="A737" s="24" t="s">
        <v>519</v>
      </c>
      <c r="B737" s="24" t="s">
        <v>520</v>
      </c>
      <c r="C737" s="24" t="s">
        <v>1430</v>
      </c>
      <c r="D737" s="24" t="s">
        <v>461</v>
      </c>
      <c r="E737" s="24" t="s">
        <v>2228</v>
      </c>
      <c r="F737" s="56">
        <v>1.4713E-2</v>
      </c>
      <c r="G737" s="138">
        <v>6.9847039999999999E-2</v>
      </c>
      <c r="H737" s="60">
        <f t="shared" si="22"/>
        <v>-0.78935399409910567</v>
      </c>
      <c r="I737" s="66">
        <f t="shared" si="23"/>
        <v>7.9014974853091411E-7</v>
      </c>
      <c r="J737" s="138">
        <v>5.6391058899999997</v>
      </c>
      <c r="K737" s="89">
        <v>63.737000000000002</v>
      </c>
    </row>
    <row r="738" spans="1:11" x14ac:dyDescent="0.15">
      <c r="A738" s="24" t="s">
        <v>826</v>
      </c>
      <c r="B738" s="24" t="s">
        <v>634</v>
      </c>
      <c r="C738" s="24" t="s">
        <v>1868</v>
      </c>
      <c r="D738" s="24" t="s">
        <v>461</v>
      </c>
      <c r="E738" s="24" t="s">
        <v>463</v>
      </c>
      <c r="F738" s="56">
        <v>1.4093611999999998E-2</v>
      </c>
      <c r="G738" s="138">
        <v>0.118393365</v>
      </c>
      <c r="H738" s="60">
        <f t="shared" si="22"/>
        <v>-0.88095944396884063</v>
      </c>
      <c r="I738" s="66">
        <f t="shared" si="23"/>
        <v>7.5688601765053168E-7</v>
      </c>
      <c r="J738" s="138">
        <v>27.916872999999999</v>
      </c>
      <c r="K738" s="89">
        <v>111.74004761899999</v>
      </c>
    </row>
    <row r="739" spans="1:11" x14ac:dyDescent="0.15">
      <c r="A739" s="24" t="s">
        <v>2084</v>
      </c>
      <c r="B739" s="24" t="s">
        <v>2085</v>
      </c>
      <c r="C739" s="24" t="s">
        <v>1863</v>
      </c>
      <c r="D739" s="24" t="s">
        <v>461</v>
      </c>
      <c r="E739" s="24" t="s">
        <v>2228</v>
      </c>
      <c r="F739" s="56">
        <v>1.3823040000000002E-2</v>
      </c>
      <c r="G739" s="138">
        <v>3.4297500000000001E-3</v>
      </c>
      <c r="H739" s="60">
        <f t="shared" si="22"/>
        <v>3.0303345724907071</v>
      </c>
      <c r="I739" s="66">
        <f t="shared" si="23"/>
        <v>7.4235516753434161E-7</v>
      </c>
      <c r="J739" s="138">
        <v>10.168908310000001</v>
      </c>
      <c r="K739" s="89">
        <v>32.308904761900003</v>
      </c>
    </row>
    <row r="740" spans="1:11" x14ac:dyDescent="0.15">
      <c r="A740" s="24" t="s">
        <v>1018</v>
      </c>
      <c r="B740" s="24" t="s">
        <v>2106</v>
      </c>
      <c r="C740" s="24" t="s">
        <v>1861</v>
      </c>
      <c r="D740" s="24" t="s">
        <v>461</v>
      </c>
      <c r="E740" s="24" t="s">
        <v>2228</v>
      </c>
      <c r="F740" s="56">
        <v>1.3307119786546801E-2</v>
      </c>
      <c r="G740" s="138">
        <v>3.4624863088718997E-3</v>
      </c>
      <c r="H740" s="60">
        <f t="shared" si="22"/>
        <v>2.8432266872651826</v>
      </c>
      <c r="I740" s="66">
        <f t="shared" si="23"/>
        <v>7.1464809032900874E-7</v>
      </c>
      <c r="J740" s="138">
        <v>67.383251167499992</v>
      </c>
      <c r="K740" s="89">
        <v>83.190666666699997</v>
      </c>
    </row>
    <row r="741" spans="1:11" x14ac:dyDescent="0.15">
      <c r="A741" s="24" t="s">
        <v>58</v>
      </c>
      <c r="B741" s="24" t="s">
        <v>1219</v>
      </c>
      <c r="C741" s="24" t="s">
        <v>1866</v>
      </c>
      <c r="D741" s="24" t="s">
        <v>461</v>
      </c>
      <c r="E741" s="24" t="s">
        <v>2228</v>
      </c>
      <c r="F741" s="56">
        <v>1.27478E-2</v>
      </c>
      <c r="G741" s="138">
        <v>9.1345120000000002E-2</v>
      </c>
      <c r="H741" s="60">
        <f t="shared" si="22"/>
        <v>-0.86044355735697753</v>
      </c>
      <c r="I741" s="66">
        <f t="shared" si="23"/>
        <v>6.8461027420120895E-7</v>
      </c>
      <c r="J741" s="138">
        <v>21.696967377191999</v>
      </c>
      <c r="K741" s="89">
        <v>116.91504761900001</v>
      </c>
    </row>
    <row r="742" spans="1:11" x14ac:dyDescent="0.15">
      <c r="A742" s="24" t="s">
        <v>2094</v>
      </c>
      <c r="B742" s="24" t="s">
        <v>2095</v>
      </c>
      <c r="C742" s="24" t="s">
        <v>1863</v>
      </c>
      <c r="D742" s="24" t="s">
        <v>461</v>
      </c>
      <c r="E742" s="24" t="s">
        <v>2228</v>
      </c>
      <c r="F742" s="56">
        <v>1.269618E-2</v>
      </c>
      <c r="G742" s="138">
        <v>0</v>
      </c>
      <c r="H742" s="60" t="str">
        <f t="shared" si="22"/>
        <v/>
      </c>
      <c r="I742" s="66">
        <f t="shared" si="23"/>
        <v>6.8183806390968669E-7</v>
      </c>
      <c r="J742" s="138">
        <v>1.0917463700000001</v>
      </c>
      <c r="K742" s="89">
        <v>28.645857142899999</v>
      </c>
    </row>
    <row r="743" spans="1:11" x14ac:dyDescent="0.15">
      <c r="A743" s="24" t="s">
        <v>548</v>
      </c>
      <c r="B743" s="24" t="s">
        <v>1370</v>
      </c>
      <c r="C743" s="24" t="s">
        <v>1862</v>
      </c>
      <c r="D743" s="24" t="s">
        <v>461</v>
      </c>
      <c r="E743" s="24" t="s">
        <v>2228</v>
      </c>
      <c r="F743" s="56">
        <v>1.0925509999999999E-2</v>
      </c>
      <c r="G743" s="138">
        <v>1.7427999999999999E-4</v>
      </c>
      <c r="H743" s="60">
        <f t="shared" si="22"/>
        <v>61.689407849437686</v>
      </c>
      <c r="I743" s="66">
        <f t="shared" si="23"/>
        <v>5.8674566567470852E-7</v>
      </c>
      <c r="J743" s="138">
        <v>10.201201220000002</v>
      </c>
      <c r="K743" s="89">
        <v>27.3768571429</v>
      </c>
    </row>
    <row r="744" spans="1:11" x14ac:dyDescent="0.15">
      <c r="A744" s="24" t="s">
        <v>996</v>
      </c>
      <c r="B744" s="24" t="s">
        <v>997</v>
      </c>
      <c r="C744" s="24" t="s">
        <v>1430</v>
      </c>
      <c r="D744" s="24" t="s">
        <v>462</v>
      </c>
      <c r="E744" s="24" t="s">
        <v>463</v>
      </c>
      <c r="F744" s="56">
        <v>1.0911799999999999E-2</v>
      </c>
      <c r="G744" s="138">
        <v>2.4496E-2</v>
      </c>
      <c r="H744" s="60">
        <f t="shared" si="22"/>
        <v>-0.55454768125408238</v>
      </c>
      <c r="I744" s="66">
        <f t="shared" si="23"/>
        <v>5.8600938122881994E-7</v>
      </c>
      <c r="J744" s="138">
        <v>4.944</v>
      </c>
      <c r="K744" s="89">
        <v>170.4633333333</v>
      </c>
    </row>
    <row r="745" spans="1:11" x14ac:dyDescent="0.15">
      <c r="A745" s="24" t="s">
        <v>1037</v>
      </c>
      <c r="B745" s="24" t="s">
        <v>441</v>
      </c>
      <c r="C745" s="24" t="s">
        <v>1861</v>
      </c>
      <c r="D745" s="24" t="s">
        <v>461</v>
      </c>
      <c r="E745" s="24" t="s">
        <v>2228</v>
      </c>
      <c r="F745" s="56">
        <v>9.9072000000000014E-3</v>
      </c>
      <c r="G745" s="138">
        <v>1.129352E-2</v>
      </c>
      <c r="H745" s="60">
        <f t="shared" si="22"/>
        <v>-0.12275357904355755</v>
      </c>
      <c r="I745" s="66">
        <f t="shared" si="23"/>
        <v>5.3205815188238109E-7</v>
      </c>
      <c r="J745" s="138">
        <v>14.28135093</v>
      </c>
      <c r="K745" s="89">
        <v>17.288571428600001</v>
      </c>
    </row>
    <row r="746" spans="1:11" x14ac:dyDescent="0.15">
      <c r="A746" s="24" t="s">
        <v>2237</v>
      </c>
      <c r="B746" s="24" t="s">
        <v>1199</v>
      </c>
      <c r="C746" s="24" t="s">
        <v>2116</v>
      </c>
      <c r="D746" s="24" t="s">
        <v>461</v>
      </c>
      <c r="E746" s="24" t="s">
        <v>2228</v>
      </c>
      <c r="F746" s="56">
        <v>9.7511027761542999E-3</v>
      </c>
      <c r="G746" s="138">
        <v>0.11595150571825801</v>
      </c>
      <c r="H746" s="60">
        <f t="shared" si="22"/>
        <v>-0.91590361232696893</v>
      </c>
      <c r="I746" s="66">
        <f t="shared" si="23"/>
        <v>5.2367507690324329E-7</v>
      </c>
      <c r="J746" s="138">
        <v>9.8960000000000008</v>
      </c>
      <c r="K746" s="89">
        <v>99.782428571400004</v>
      </c>
    </row>
    <row r="747" spans="1:11" x14ac:dyDescent="0.15">
      <c r="A747" s="24" t="s">
        <v>1260</v>
      </c>
      <c r="B747" s="24" t="s">
        <v>1261</v>
      </c>
      <c r="C747" s="24" t="s">
        <v>1862</v>
      </c>
      <c r="D747" s="24" t="s">
        <v>461</v>
      </c>
      <c r="E747" s="24" t="s">
        <v>2228</v>
      </c>
      <c r="F747" s="56">
        <v>8.7630799999999995E-3</v>
      </c>
      <c r="G747" s="138">
        <v>2.6273110000000002E-2</v>
      </c>
      <c r="H747" s="60">
        <f t="shared" si="22"/>
        <v>-0.66646202143560473</v>
      </c>
      <c r="I747" s="66">
        <f t="shared" si="23"/>
        <v>4.7061411393708165E-7</v>
      </c>
      <c r="J747" s="138">
        <v>28.46186277</v>
      </c>
      <c r="K747" s="89">
        <v>13.896952381</v>
      </c>
    </row>
    <row r="748" spans="1:11" x14ac:dyDescent="0.15">
      <c r="A748" s="24" t="s">
        <v>523</v>
      </c>
      <c r="B748" s="24" t="s">
        <v>524</v>
      </c>
      <c r="C748" s="24" t="s">
        <v>1430</v>
      </c>
      <c r="D748" s="24" t="s">
        <v>461</v>
      </c>
      <c r="E748" s="24" t="s">
        <v>2228</v>
      </c>
      <c r="F748" s="56">
        <v>8.4184439999999989E-3</v>
      </c>
      <c r="G748" s="138">
        <v>1.2105E-4</v>
      </c>
      <c r="H748" s="60">
        <f t="shared" si="22"/>
        <v>68.545179677819078</v>
      </c>
      <c r="I748" s="66">
        <f t="shared" si="23"/>
        <v>4.5210571668739086E-7</v>
      </c>
      <c r="J748" s="138">
        <v>4.6115143565999999</v>
      </c>
      <c r="K748" s="89">
        <v>44.738714285699999</v>
      </c>
    </row>
    <row r="749" spans="1:11" x14ac:dyDescent="0.15">
      <c r="A749" s="24" t="s">
        <v>186</v>
      </c>
      <c r="B749" s="24" t="s">
        <v>187</v>
      </c>
      <c r="C749" s="24" t="s">
        <v>1869</v>
      </c>
      <c r="D749" s="24" t="s">
        <v>462</v>
      </c>
      <c r="E749" s="24" t="s">
        <v>463</v>
      </c>
      <c r="F749" s="56">
        <v>8.1946950000000001E-3</v>
      </c>
      <c r="G749" s="138">
        <v>1.6692490000000001E-2</v>
      </c>
      <c r="H749" s="60">
        <f t="shared" si="22"/>
        <v>-0.50907893310105323</v>
      </c>
      <c r="I749" s="66">
        <f t="shared" si="23"/>
        <v>4.4008945786294701E-7</v>
      </c>
      <c r="J749" s="138">
        <v>4.6984058730000005</v>
      </c>
      <c r="K749" s="89">
        <v>61.887238095199997</v>
      </c>
    </row>
    <row r="750" spans="1:11" x14ac:dyDescent="0.15">
      <c r="A750" s="24" t="s">
        <v>1065</v>
      </c>
      <c r="B750" s="24" t="s">
        <v>2096</v>
      </c>
      <c r="C750" s="24" t="s">
        <v>1861</v>
      </c>
      <c r="D750" s="24" t="s">
        <v>461</v>
      </c>
      <c r="E750" s="24" t="s">
        <v>2228</v>
      </c>
      <c r="F750" s="56">
        <v>7.56831E-3</v>
      </c>
      <c r="G750" s="138">
        <v>0</v>
      </c>
      <c r="H750" s="60" t="str">
        <f t="shared" si="22"/>
        <v/>
      </c>
      <c r="I750" s="66">
        <f t="shared" si="23"/>
        <v>4.0644995876463008E-7</v>
      </c>
      <c r="J750" s="138">
        <v>44.399369249999999</v>
      </c>
      <c r="K750" s="89">
        <v>29.513666666700001</v>
      </c>
    </row>
    <row r="751" spans="1:11" x14ac:dyDescent="0.15">
      <c r="A751" s="24" t="s">
        <v>335</v>
      </c>
      <c r="B751" s="24" t="s">
        <v>336</v>
      </c>
      <c r="C751" s="24" t="s">
        <v>354</v>
      </c>
      <c r="D751" s="24" t="s">
        <v>462</v>
      </c>
      <c r="E751" s="24" t="s">
        <v>2228</v>
      </c>
      <c r="F751" s="56">
        <v>7.5594399999999997E-3</v>
      </c>
      <c r="G751" s="138">
        <v>0</v>
      </c>
      <c r="H751" s="60" t="str">
        <f t="shared" si="22"/>
        <v/>
      </c>
      <c r="I751" s="66">
        <f t="shared" si="23"/>
        <v>4.0597360259869048E-7</v>
      </c>
      <c r="J751" s="138">
        <v>31.11</v>
      </c>
      <c r="K751" s="89">
        <v>71.853095238099996</v>
      </c>
    </row>
    <row r="752" spans="1:11" x14ac:dyDescent="0.15">
      <c r="A752" s="24" t="s">
        <v>333</v>
      </c>
      <c r="B752" s="24" t="s">
        <v>334</v>
      </c>
      <c r="C752" s="24" t="s">
        <v>354</v>
      </c>
      <c r="D752" s="24" t="s">
        <v>462</v>
      </c>
      <c r="E752" s="24" t="s">
        <v>2228</v>
      </c>
      <c r="F752" s="56">
        <v>6.6342799999999993E-3</v>
      </c>
      <c r="G752" s="138">
        <v>0.77991688000000003</v>
      </c>
      <c r="H752" s="60">
        <f t="shared" si="22"/>
        <v>-0.99149360634430683</v>
      </c>
      <c r="I752" s="66">
        <f t="shared" si="23"/>
        <v>3.5628863411157969E-7</v>
      </c>
      <c r="J752" s="138">
        <v>48.97</v>
      </c>
      <c r="K752" s="89">
        <v>85.981999999999999</v>
      </c>
    </row>
    <row r="753" spans="1:11" x14ac:dyDescent="0.15">
      <c r="A753" s="24" t="s">
        <v>2142</v>
      </c>
      <c r="B753" s="24" t="s">
        <v>2143</v>
      </c>
      <c r="C753" s="24" t="s">
        <v>2127</v>
      </c>
      <c r="D753" s="24" t="s">
        <v>461</v>
      </c>
      <c r="E753" s="24" t="s">
        <v>2228</v>
      </c>
      <c r="F753" s="56">
        <v>6.5325000000000001E-3</v>
      </c>
      <c r="G753" s="138">
        <v>0</v>
      </c>
      <c r="H753" s="60" t="str">
        <f t="shared" si="22"/>
        <v/>
      </c>
      <c r="I753" s="66">
        <f t="shared" si="23"/>
        <v>3.508226216460407E-7</v>
      </c>
      <c r="J753" s="138">
        <v>25.119</v>
      </c>
      <c r="K753" s="89">
        <v>33.954761904800002</v>
      </c>
    </row>
    <row r="754" spans="1:11" x14ac:dyDescent="0.15">
      <c r="A754" s="24" t="s">
        <v>2000</v>
      </c>
      <c r="B754" s="24" t="s">
        <v>790</v>
      </c>
      <c r="C754" s="24" t="s">
        <v>1865</v>
      </c>
      <c r="D754" s="24" t="s">
        <v>462</v>
      </c>
      <c r="E754" s="24" t="s">
        <v>463</v>
      </c>
      <c r="F754" s="56">
        <v>5.3225200000000007E-3</v>
      </c>
      <c r="G754" s="138">
        <v>0.56175406999999999</v>
      </c>
      <c r="H754" s="60">
        <f t="shared" si="22"/>
        <v>-0.99052517768140069</v>
      </c>
      <c r="I754" s="66">
        <f t="shared" si="23"/>
        <v>2.858416257425924E-7</v>
      </c>
      <c r="J754" s="138">
        <v>12.58309274</v>
      </c>
      <c r="K754" s="89">
        <v>36.763714285699997</v>
      </c>
    </row>
    <row r="755" spans="1:11" x14ac:dyDescent="0.15">
      <c r="A755" s="24" t="s">
        <v>80</v>
      </c>
      <c r="B755" s="24" t="s">
        <v>92</v>
      </c>
      <c r="C755" s="24" t="s">
        <v>1865</v>
      </c>
      <c r="D755" s="24" t="s">
        <v>462</v>
      </c>
      <c r="E755" s="24" t="s">
        <v>463</v>
      </c>
      <c r="F755" s="56">
        <v>5.2104200000000003E-3</v>
      </c>
      <c r="G755" s="138">
        <v>9.7999000000000003E-4</v>
      </c>
      <c r="H755" s="60">
        <f t="shared" si="22"/>
        <v>4.3168093551975026</v>
      </c>
      <c r="I755" s="66">
        <f t="shared" si="23"/>
        <v>2.7982138603550913E-7</v>
      </c>
      <c r="J755" s="138">
        <v>4.0139860299999999</v>
      </c>
      <c r="K755" s="89">
        <v>35.1804285714</v>
      </c>
    </row>
    <row r="756" spans="1:11" x14ac:dyDescent="0.15">
      <c r="A756" s="24" t="s">
        <v>2188</v>
      </c>
      <c r="B756" s="24" t="s">
        <v>2209</v>
      </c>
      <c r="C756" s="24" t="s">
        <v>1867</v>
      </c>
      <c r="D756" s="24" t="s">
        <v>462</v>
      </c>
      <c r="E756" s="24" t="s">
        <v>2228</v>
      </c>
      <c r="F756" s="56">
        <v>4.9633999999999998E-3</v>
      </c>
      <c r="G756" s="138"/>
      <c r="H756" s="60" t="str">
        <f t="shared" si="22"/>
        <v/>
      </c>
      <c r="I756" s="66">
        <f t="shared" si="23"/>
        <v>2.6655537700389718E-7</v>
      </c>
      <c r="J756" s="138">
        <v>20.6639552</v>
      </c>
      <c r="K756" s="89">
        <v>48.683700000000002</v>
      </c>
    </row>
    <row r="757" spans="1:11" x14ac:dyDescent="0.15">
      <c r="A757" s="24" t="s">
        <v>2202</v>
      </c>
      <c r="B757" s="24" t="s">
        <v>2223</v>
      </c>
      <c r="C757" s="24" t="s">
        <v>1430</v>
      </c>
      <c r="D757" s="24" t="s">
        <v>461</v>
      </c>
      <c r="E757" s="24" t="s">
        <v>2228</v>
      </c>
      <c r="F757" s="56">
        <v>4.9556000000000001E-3</v>
      </c>
      <c r="G757" s="138"/>
      <c r="H757" s="60" t="str">
        <f t="shared" si="22"/>
        <v/>
      </c>
      <c r="I757" s="66">
        <f t="shared" si="23"/>
        <v>2.6613648432133474E-7</v>
      </c>
      <c r="J757" s="138">
        <v>6.7465386593999996</v>
      </c>
      <c r="K757" s="89">
        <v>66.323499999999996</v>
      </c>
    </row>
    <row r="758" spans="1:11" x14ac:dyDescent="0.15">
      <c r="A758" s="24" t="s">
        <v>1870</v>
      </c>
      <c r="B758" s="24" t="s">
        <v>1871</v>
      </c>
      <c r="C758" s="24" t="s">
        <v>1862</v>
      </c>
      <c r="D758" s="24" t="s">
        <v>461</v>
      </c>
      <c r="E758" s="24" t="s">
        <v>2228</v>
      </c>
      <c r="F758" s="56">
        <v>4.2491199999999995E-3</v>
      </c>
      <c r="G758" s="138">
        <v>1.7264341699999999</v>
      </c>
      <c r="H758" s="60">
        <f t="shared" si="22"/>
        <v>-0.99753878828753717</v>
      </c>
      <c r="I758" s="66">
        <f t="shared" si="23"/>
        <v>2.2819554811919237E-7</v>
      </c>
      <c r="J758" s="138">
        <v>19.537460109999998</v>
      </c>
      <c r="K758" s="89">
        <v>23.486571428600001</v>
      </c>
    </row>
    <row r="759" spans="1:11" x14ac:dyDescent="0.15">
      <c r="A759" s="24" t="s">
        <v>708</v>
      </c>
      <c r="B759" s="24" t="s">
        <v>709</v>
      </c>
      <c r="C759" s="24" t="s">
        <v>1861</v>
      </c>
      <c r="D759" s="24" t="s">
        <v>461</v>
      </c>
      <c r="E759" s="24" t="s">
        <v>2228</v>
      </c>
      <c r="F759" s="56">
        <v>4.1599999999999996E-3</v>
      </c>
      <c r="G759" s="138">
        <v>1.2930000000000001E-3</v>
      </c>
      <c r="H759" s="60">
        <f t="shared" si="22"/>
        <v>2.2173240525908735</v>
      </c>
      <c r="I759" s="66">
        <f t="shared" si="23"/>
        <v>2.2340943069996617E-7</v>
      </c>
      <c r="J759" s="138">
        <v>718.95389815999999</v>
      </c>
      <c r="K759" s="89">
        <v>14.8374285714</v>
      </c>
    </row>
    <row r="760" spans="1:11" x14ac:dyDescent="0.15">
      <c r="A760" s="24" t="s">
        <v>2159</v>
      </c>
      <c r="B760" s="24" t="s">
        <v>2160</v>
      </c>
      <c r="C760" s="24" t="s">
        <v>1430</v>
      </c>
      <c r="D760" s="24" t="s">
        <v>461</v>
      </c>
      <c r="E760" s="24" t="s">
        <v>2228</v>
      </c>
      <c r="F760" s="56">
        <v>3.9744749999999999E-3</v>
      </c>
      <c r="G760" s="138"/>
      <c r="H760" s="60" t="str">
        <f t="shared" si="22"/>
        <v/>
      </c>
      <c r="I760" s="66">
        <f t="shared" si="23"/>
        <v>2.1344596083683849E-7</v>
      </c>
      <c r="J760" s="138">
        <v>3.3300297483000003</v>
      </c>
      <c r="K760" s="89">
        <v>84.510866666699997</v>
      </c>
    </row>
    <row r="761" spans="1:11" x14ac:dyDescent="0.15">
      <c r="A761" s="24" t="s">
        <v>317</v>
      </c>
      <c r="B761" s="24" t="s">
        <v>325</v>
      </c>
      <c r="C761" s="24" t="s">
        <v>1862</v>
      </c>
      <c r="D761" s="24" t="s">
        <v>461</v>
      </c>
      <c r="E761" s="24" t="s">
        <v>2228</v>
      </c>
      <c r="F761" s="56">
        <v>3.8103899999999999E-3</v>
      </c>
      <c r="G761" s="138">
        <v>9.7375000000000001E-4</v>
      </c>
      <c r="H761" s="60">
        <f t="shared" si="22"/>
        <v>2.9131091142490373</v>
      </c>
      <c r="I761" s="66">
        <f t="shared" si="23"/>
        <v>2.0463390880885676E-7</v>
      </c>
      <c r="J761" s="138">
        <v>9.0705861500000005</v>
      </c>
      <c r="K761" s="89">
        <v>40.093333333300002</v>
      </c>
    </row>
    <row r="762" spans="1:11" x14ac:dyDescent="0.15">
      <c r="A762" s="24" t="s">
        <v>2192</v>
      </c>
      <c r="B762" s="24" t="s">
        <v>2213</v>
      </c>
      <c r="C762" s="24" t="s">
        <v>1430</v>
      </c>
      <c r="D762" s="24" t="s">
        <v>461</v>
      </c>
      <c r="E762" s="24" t="s">
        <v>2228</v>
      </c>
      <c r="F762" s="56">
        <v>3.4430999999999997E-3</v>
      </c>
      <c r="G762" s="138"/>
      <c r="H762" s="60" t="str">
        <f t="shared" si="22"/>
        <v/>
      </c>
      <c r="I762" s="66">
        <f t="shared" si="23"/>
        <v>1.8490889683727248E-7</v>
      </c>
      <c r="J762" s="138">
        <v>3.7428609572999996</v>
      </c>
      <c r="K762" s="89">
        <v>186.83862500000001</v>
      </c>
    </row>
    <row r="763" spans="1:11" x14ac:dyDescent="0.15">
      <c r="A763" s="24" t="s">
        <v>1031</v>
      </c>
      <c r="B763" s="24" t="s">
        <v>436</v>
      </c>
      <c r="C763" s="24" t="s">
        <v>1861</v>
      </c>
      <c r="D763" s="24" t="s">
        <v>461</v>
      </c>
      <c r="E763" s="24" t="s">
        <v>2228</v>
      </c>
      <c r="F763" s="56">
        <v>3.1354999999999998E-3</v>
      </c>
      <c r="G763" s="138">
        <v>0</v>
      </c>
      <c r="H763" s="60" t="str">
        <f t="shared" si="22"/>
        <v/>
      </c>
      <c r="I763" s="66">
        <f t="shared" si="23"/>
        <v>1.6838948797109231E-7</v>
      </c>
      <c r="J763" s="138">
        <v>16.33689013</v>
      </c>
      <c r="K763" s="89">
        <v>13.3864285714</v>
      </c>
    </row>
    <row r="764" spans="1:11" x14ac:dyDescent="0.15">
      <c r="A764" s="24" t="s">
        <v>880</v>
      </c>
      <c r="B764" s="24" t="s">
        <v>298</v>
      </c>
      <c r="C764" s="24" t="s">
        <v>1430</v>
      </c>
      <c r="D764" s="24" t="s">
        <v>461</v>
      </c>
      <c r="E764" s="24" t="s">
        <v>2228</v>
      </c>
      <c r="F764" s="56">
        <v>2.9965439999999999E-3</v>
      </c>
      <c r="G764" s="138">
        <v>8.9336000000000005E-4</v>
      </c>
      <c r="H764" s="60">
        <f t="shared" si="22"/>
        <v>2.3542401719351655</v>
      </c>
      <c r="I764" s="66">
        <f t="shared" si="23"/>
        <v>1.6092696853543257E-7</v>
      </c>
      <c r="J764" s="138">
        <v>18.842651889999999</v>
      </c>
      <c r="K764" s="89">
        <v>48.965285714300002</v>
      </c>
    </row>
    <row r="765" spans="1:11" x14ac:dyDescent="0.15">
      <c r="A765" s="24" t="s">
        <v>613</v>
      </c>
      <c r="B765" s="24" t="s">
        <v>614</v>
      </c>
      <c r="C765" s="24" t="s">
        <v>1868</v>
      </c>
      <c r="D765" s="24" t="s">
        <v>461</v>
      </c>
      <c r="E765" s="24" t="s">
        <v>2228</v>
      </c>
      <c r="F765" s="56">
        <v>2.9785599999999999E-3</v>
      </c>
      <c r="G765" s="138">
        <v>0.20543779999999998</v>
      </c>
      <c r="H765" s="60">
        <f t="shared" si="22"/>
        <v>-0.98550140237093664</v>
      </c>
      <c r="I765" s="66">
        <f t="shared" si="23"/>
        <v>1.5996115238117579E-7</v>
      </c>
      <c r="J765" s="138">
        <v>5.3624729999999996</v>
      </c>
      <c r="K765" s="89">
        <v>61.4913809524</v>
      </c>
    </row>
    <row r="766" spans="1:11" x14ac:dyDescent="0.15">
      <c r="A766" s="24" t="s">
        <v>726</v>
      </c>
      <c r="B766" s="24" t="s">
        <v>739</v>
      </c>
      <c r="C766" s="24" t="s">
        <v>1868</v>
      </c>
      <c r="D766" s="24" t="s">
        <v>461</v>
      </c>
      <c r="E766" s="24" t="s">
        <v>2228</v>
      </c>
      <c r="F766" s="56">
        <v>2.5784000000000002E-3</v>
      </c>
      <c r="G766" s="138">
        <v>2.26512E-2</v>
      </c>
      <c r="H766" s="60">
        <f t="shared" si="22"/>
        <v>-0.88616938616938612</v>
      </c>
      <c r="I766" s="66">
        <f t="shared" si="23"/>
        <v>1.3847088368192137E-7</v>
      </c>
      <c r="J766" s="138">
        <v>7.5958199999999998</v>
      </c>
      <c r="K766" s="89">
        <v>63.575809523799997</v>
      </c>
    </row>
    <row r="767" spans="1:11" x14ac:dyDescent="0.15">
      <c r="A767" s="24" t="s">
        <v>329</v>
      </c>
      <c r="B767" s="24" t="s">
        <v>330</v>
      </c>
      <c r="C767" s="24" t="s">
        <v>354</v>
      </c>
      <c r="D767" s="24" t="s">
        <v>462</v>
      </c>
      <c r="E767" s="24" t="s">
        <v>2228</v>
      </c>
      <c r="F767" s="56">
        <v>2.5489000000000002E-3</v>
      </c>
      <c r="G767" s="138">
        <v>0.12667964000000001</v>
      </c>
      <c r="H767" s="60">
        <f t="shared" si="22"/>
        <v>-0.9798791660601498</v>
      </c>
      <c r="I767" s="66">
        <f t="shared" si="23"/>
        <v>1.3688661007479422E-7</v>
      </c>
      <c r="J767" s="138">
        <v>5.07</v>
      </c>
      <c r="K767" s="89">
        <v>79.670904761900005</v>
      </c>
    </row>
    <row r="768" spans="1:11" x14ac:dyDescent="0.15">
      <c r="A768" s="24" t="s">
        <v>575</v>
      </c>
      <c r="B768" s="24" t="s">
        <v>892</v>
      </c>
      <c r="C768" s="24" t="s">
        <v>1430</v>
      </c>
      <c r="D768" s="24" t="s">
        <v>461</v>
      </c>
      <c r="E768" s="24" t="s">
        <v>2228</v>
      </c>
      <c r="F768" s="56">
        <v>2.1879899999999999E-3</v>
      </c>
      <c r="G768" s="138">
        <v>1.8331569999999998E-2</v>
      </c>
      <c r="H768" s="60">
        <f t="shared" si="22"/>
        <v>-0.88064361099458477</v>
      </c>
      <c r="I768" s="66">
        <f t="shared" si="23"/>
        <v>1.1750423083586996E-7</v>
      </c>
      <c r="J768" s="138">
        <v>13.059177640000001</v>
      </c>
      <c r="K768" s="89">
        <v>36.453380952400003</v>
      </c>
    </row>
    <row r="769" spans="1:11" x14ac:dyDescent="0.15">
      <c r="A769" s="24" t="s">
        <v>104</v>
      </c>
      <c r="B769" s="24" t="s">
        <v>105</v>
      </c>
      <c r="C769" s="24" t="s">
        <v>1865</v>
      </c>
      <c r="D769" s="24" t="s">
        <v>462</v>
      </c>
      <c r="E769" s="24" t="s">
        <v>463</v>
      </c>
      <c r="F769" s="56">
        <v>1.9845000000000002E-3</v>
      </c>
      <c r="G769" s="138">
        <v>1.8010419999999999E-2</v>
      </c>
      <c r="H769" s="60">
        <f t="shared" si="22"/>
        <v>-0.88981378557523927</v>
      </c>
      <c r="I769" s="66">
        <f t="shared" si="23"/>
        <v>1.0657596519809686E-7</v>
      </c>
      <c r="J769" s="138">
        <v>5.9156937599999999</v>
      </c>
      <c r="K769" s="89">
        <v>34.917047619000002</v>
      </c>
    </row>
    <row r="770" spans="1:11" x14ac:dyDescent="0.15">
      <c r="A770" s="24" t="s">
        <v>2163</v>
      </c>
      <c r="B770" s="24" t="s">
        <v>2164</v>
      </c>
      <c r="C770" s="24" t="s">
        <v>1430</v>
      </c>
      <c r="D770" s="24" t="s">
        <v>461</v>
      </c>
      <c r="E770" s="24" t="s">
        <v>2228</v>
      </c>
      <c r="F770" s="56">
        <v>1.8574100000000001E-3</v>
      </c>
      <c r="G770" s="138"/>
      <c r="H770" s="60" t="str">
        <f t="shared" si="22"/>
        <v/>
      </c>
      <c r="I770" s="66">
        <f t="shared" si="23"/>
        <v>9.9750699681832748E-8</v>
      </c>
      <c r="J770" s="138">
        <v>2.7538868345999998</v>
      </c>
      <c r="K770" s="89">
        <v>81.493466666700002</v>
      </c>
    </row>
    <row r="771" spans="1:11" x14ac:dyDescent="0.15">
      <c r="A771" s="24" t="s">
        <v>1066</v>
      </c>
      <c r="B771" s="24" t="s">
        <v>2114</v>
      </c>
      <c r="C771" s="24" t="s">
        <v>1861</v>
      </c>
      <c r="D771" s="24" t="s">
        <v>461</v>
      </c>
      <c r="E771" s="24" t="s">
        <v>2228</v>
      </c>
      <c r="F771" s="56">
        <v>1.67475E-3</v>
      </c>
      <c r="G771" s="138">
        <v>6.6686999999999996E-4</v>
      </c>
      <c r="H771" s="60">
        <f t="shared" si="22"/>
        <v>1.5113590354941744</v>
      </c>
      <c r="I771" s="66">
        <f t="shared" si="23"/>
        <v>8.9941092323261628E-8</v>
      </c>
      <c r="J771" s="138">
        <v>10.50350031</v>
      </c>
      <c r="K771" s="89">
        <v>32.211476190500001</v>
      </c>
    </row>
    <row r="772" spans="1:11" x14ac:dyDescent="0.15">
      <c r="A772" s="24" t="s">
        <v>2196</v>
      </c>
      <c r="B772" s="24" t="s">
        <v>2217</v>
      </c>
      <c r="C772" s="24" t="s">
        <v>1430</v>
      </c>
      <c r="D772" s="24" t="s">
        <v>461</v>
      </c>
      <c r="E772" s="24" t="s">
        <v>2228</v>
      </c>
      <c r="F772" s="56">
        <v>1.5723499999999999E-3</v>
      </c>
      <c r="G772" s="138"/>
      <c r="H772" s="60" t="str">
        <f t="shared" si="22"/>
        <v/>
      </c>
      <c r="I772" s="66">
        <f t="shared" si="23"/>
        <v>8.4441783259877851E-8</v>
      </c>
      <c r="J772" s="138">
        <v>18.641353025399997</v>
      </c>
      <c r="K772" s="89">
        <v>127.09162499999999</v>
      </c>
    </row>
    <row r="773" spans="1:11" x14ac:dyDescent="0.15">
      <c r="A773" s="24" t="s">
        <v>2087</v>
      </c>
      <c r="B773" s="24" t="s">
        <v>2088</v>
      </c>
      <c r="C773" s="24" t="s">
        <v>1430</v>
      </c>
      <c r="D773" s="24" t="s">
        <v>461</v>
      </c>
      <c r="E773" s="24" t="s">
        <v>2228</v>
      </c>
      <c r="F773" s="56">
        <v>1.5562E-3</v>
      </c>
      <c r="G773" s="138">
        <v>6.7806000000000005E-2</v>
      </c>
      <c r="H773" s="60">
        <f t="shared" si="22"/>
        <v>-0.97704922868182753</v>
      </c>
      <c r="I773" s="66">
        <f t="shared" si="23"/>
        <v>8.3574460590213318E-8</v>
      </c>
      <c r="J773" s="138">
        <v>1.8868733531648003</v>
      </c>
      <c r="K773" s="89">
        <v>130.60442857140001</v>
      </c>
    </row>
    <row r="774" spans="1:11" x14ac:dyDescent="0.15">
      <c r="A774" s="24" t="s">
        <v>2191</v>
      </c>
      <c r="B774" s="24" t="s">
        <v>2212</v>
      </c>
      <c r="C774" s="24" t="s">
        <v>1430</v>
      </c>
      <c r="D774" s="24" t="s">
        <v>461</v>
      </c>
      <c r="E774" s="24" t="s">
        <v>2228</v>
      </c>
      <c r="F774" s="56">
        <v>1.3302000000000001E-3</v>
      </c>
      <c r="G774" s="138"/>
      <c r="H774" s="60" t="str">
        <f t="shared" si="22"/>
        <v/>
      </c>
      <c r="I774" s="66">
        <f t="shared" si="23"/>
        <v>7.1437313633917079E-8</v>
      </c>
      <c r="J774" s="138">
        <v>3.2536711190999994</v>
      </c>
      <c r="K774" s="89">
        <v>94.794499999999999</v>
      </c>
    </row>
    <row r="775" spans="1:11" x14ac:dyDescent="0.15">
      <c r="A775" s="24" t="s">
        <v>1040</v>
      </c>
      <c r="B775" s="24" t="s">
        <v>444</v>
      </c>
      <c r="C775" s="24" t="s">
        <v>1861</v>
      </c>
      <c r="D775" s="24" t="s">
        <v>461</v>
      </c>
      <c r="E775" s="24" t="s">
        <v>2228</v>
      </c>
      <c r="F775" s="56">
        <v>9.8620000000000001E-4</v>
      </c>
      <c r="G775" s="138">
        <v>0</v>
      </c>
      <c r="H775" s="60" t="str">
        <f t="shared" ref="H775:H838" si="24">IF(ISERROR(F775/G775-1),"",((F775/G775-1)))</f>
        <v/>
      </c>
      <c r="I775" s="66">
        <f t="shared" ref="I775:I838" si="25">F775/$F$863</f>
        <v>5.2963072249112177E-8</v>
      </c>
      <c r="J775" s="138">
        <v>17.467260289999999</v>
      </c>
      <c r="K775" s="89">
        <v>16.244952381000001</v>
      </c>
    </row>
    <row r="776" spans="1:11" x14ac:dyDescent="0.15">
      <c r="A776" s="24" t="s">
        <v>315</v>
      </c>
      <c r="B776" s="24" t="s">
        <v>323</v>
      </c>
      <c r="C776" s="24" t="s">
        <v>1862</v>
      </c>
      <c r="D776" s="24" t="s">
        <v>461</v>
      </c>
      <c r="E776" s="24" t="s">
        <v>2228</v>
      </c>
      <c r="F776" s="56">
        <v>8.5777E-4</v>
      </c>
      <c r="G776" s="138">
        <v>6.0338199999999996E-3</v>
      </c>
      <c r="H776" s="60">
        <f t="shared" si="24"/>
        <v>-0.85783964387403011</v>
      </c>
      <c r="I776" s="66">
        <f t="shared" si="25"/>
        <v>4.6065843118151445E-8</v>
      </c>
      <c r="J776" s="138">
        <v>9.8150678500000001</v>
      </c>
      <c r="K776" s="89">
        <v>70.545428571399995</v>
      </c>
    </row>
    <row r="777" spans="1:11" x14ac:dyDescent="0.15">
      <c r="A777" s="24" t="s">
        <v>2169</v>
      </c>
      <c r="B777" s="24" t="s">
        <v>2170</v>
      </c>
      <c r="C777" s="24" t="s">
        <v>1430</v>
      </c>
      <c r="D777" s="24" t="s">
        <v>461</v>
      </c>
      <c r="E777" s="24" t="s">
        <v>2228</v>
      </c>
      <c r="F777" s="56">
        <v>8.3850000000000005E-4</v>
      </c>
      <c r="G777" s="138"/>
      <c r="H777" s="60" t="str">
        <f t="shared" si="24"/>
        <v/>
      </c>
      <c r="I777" s="66">
        <f t="shared" si="25"/>
        <v>4.5030963375461938E-8</v>
      </c>
      <c r="J777" s="138">
        <v>3.2402533997999998</v>
      </c>
      <c r="K777" s="89">
        <v>84.527600000000007</v>
      </c>
    </row>
    <row r="778" spans="1:11" x14ac:dyDescent="0.15">
      <c r="A778" s="24" t="s">
        <v>2171</v>
      </c>
      <c r="B778" s="24" t="s">
        <v>2172</v>
      </c>
      <c r="C778" s="24" t="s">
        <v>1430</v>
      </c>
      <c r="D778" s="24" t="s">
        <v>461</v>
      </c>
      <c r="E778" s="24" t="s">
        <v>2228</v>
      </c>
      <c r="F778" s="56">
        <v>6.0899999999999995E-4</v>
      </c>
      <c r="G778" s="138"/>
      <c r="H778" s="60" t="str">
        <f t="shared" si="24"/>
        <v/>
      </c>
      <c r="I778" s="66">
        <f t="shared" si="25"/>
        <v>3.2705851753913319E-8</v>
      </c>
      <c r="J778" s="138">
        <v>4.0418582639999991</v>
      </c>
      <c r="K778" s="89">
        <v>80.201866666699999</v>
      </c>
    </row>
    <row r="779" spans="1:11" x14ac:dyDescent="0.15">
      <c r="A779" s="24" t="s">
        <v>2206</v>
      </c>
      <c r="B779" s="24" t="s">
        <v>2227</v>
      </c>
      <c r="C779" s="24" t="s">
        <v>1430</v>
      </c>
      <c r="D779" s="24" t="s">
        <v>461</v>
      </c>
      <c r="E779" s="24" t="s">
        <v>2228</v>
      </c>
      <c r="F779" s="56">
        <v>5.9009999999999998E-4</v>
      </c>
      <c r="G779" s="138"/>
      <c r="H779" s="60" t="str">
        <f t="shared" si="24"/>
        <v/>
      </c>
      <c r="I779" s="66">
        <f t="shared" si="25"/>
        <v>3.169084256155049E-8</v>
      </c>
      <c r="J779" s="138">
        <v>3.8606593925999997</v>
      </c>
      <c r="K779" s="89">
        <v>72.37</v>
      </c>
    </row>
    <row r="780" spans="1:11" x14ac:dyDescent="0.15">
      <c r="A780" s="24" t="s">
        <v>464</v>
      </c>
      <c r="B780" s="24" t="s">
        <v>465</v>
      </c>
      <c r="C780" s="24" t="s">
        <v>1862</v>
      </c>
      <c r="D780" s="24" t="s">
        <v>461</v>
      </c>
      <c r="E780" s="24" t="s">
        <v>2228</v>
      </c>
      <c r="F780" s="56">
        <v>5.0785000000000001E-4</v>
      </c>
      <c r="G780" s="138">
        <v>0.57877250000000002</v>
      </c>
      <c r="H780" s="60">
        <f t="shared" si="24"/>
        <v>-0.99912253951250274</v>
      </c>
      <c r="I780" s="66">
        <f t="shared" si="25"/>
        <v>2.7273672928119674E-8</v>
      </c>
      <c r="J780" s="138">
        <v>10.19774803</v>
      </c>
      <c r="K780" s="89">
        <v>2.9466666667000001</v>
      </c>
    </row>
    <row r="781" spans="1:11" x14ac:dyDescent="0.15">
      <c r="A781" s="24" t="s">
        <v>722</v>
      </c>
      <c r="B781" s="24" t="s">
        <v>734</v>
      </c>
      <c r="C781" s="24" t="s">
        <v>1862</v>
      </c>
      <c r="D781" s="24" t="s">
        <v>461</v>
      </c>
      <c r="E781" s="24" t="s">
        <v>2228</v>
      </c>
      <c r="F781" s="56">
        <v>4.2758999999999999E-4</v>
      </c>
      <c r="G781" s="138">
        <v>1.5041497699999999</v>
      </c>
      <c r="H781" s="60">
        <f t="shared" si="24"/>
        <v>-0.99971572644657591</v>
      </c>
      <c r="I781" s="66">
        <f t="shared" si="25"/>
        <v>2.2963374632932342E-8</v>
      </c>
      <c r="J781" s="138">
        <v>10.51338252</v>
      </c>
      <c r="K781" s="89">
        <v>44.991523809500002</v>
      </c>
    </row>
    <row r="782" spans="1:11" x14ac:dyDescent="0.15">
      <c r="A782" s="24" t="s">
        <v>2134</v>
      </c>
      <c r="B782" s="24" t="s">
        <v>2135</v>
      </c>
      <c r="C782" s="24" t="s">
        <v>354</v>
      </c>
      <c r="D782" s="24" t="s">
        <v>462</v>
      </c>
      <c r="E782" s="24" t="s">
        <v>463</v>
      </c>
      <c r="F782" s="56">
        <v>2.8933999999999996E-4</v>
      </c>
      <c r="G782" s="138">
        <v>0</v>
      </c>
      <c r="H782" s="60" t="str">
        <f t="shared" si="24"/>
        <v/>
      </c>
      <c r="I782" s="66">
        <f t="shared" si="25"/>
        <v>1.5538770355463511E-8</v>
      </c>
      <c r="J782" s="138">
        <v>29.59</v>
      </c>
      <c r="K782" s="89">
        <v>84.639571428599993</v>
      </c>
    </row>
    <row r="783" spans="1:11" x14ac:dyDescent="0.15">
      <c r="A783" s="24" t="s">
        <v>2231</v>
      </c>
      <c r="B783" s="24" t="s">
        <v>1710</v>
      </c>
      <c r="C783" s="24" t="s">
        <v>1865</v>
      </c>
      <c r="D783" s="24" t="s">
        <v>462</v>
      </c>
      <c r="E783" s="24" t="s">
        <v>463</v>
      </c>
      <c r="F783" s="56">
        <v>2.6622000000000001E-4</v>
      </c>
      <c r="G783" s="138">
        <v>0</v>
      </c>
      <c r="H783" s="60" t="str">
        <f t="shared" si="24"/>
        <v/>
      </c>
      <c r="I783" s="66">
        <f t="shared" si="25"/>
        <v>1.4297129480996394E-8</v>
      </c>
      <c r="J783" s="138">
        <v>30.129179329999999</v>
      </c>
      <c r="K783" s="89">
        <v>7.0430952381000003</v>
      </c>
    </row>
    <row r="784" spans="1:11" x14ac:dyDescent="0.15">
      <c r="A784" s="24" t="s">
        <v>2021</v>
      </c>
      <c r="B784" s="24" t="s">
        <v>847</v>
      </c>
      <c r="C784" s="24" t="s">
        <v>1867</v>
      </c>
      <c r="D784" s="24" t="s">
        <v>462</v>
      </c>
      <c r="E784" s="24" t="s">
        <v>463</v>
      </c>
      <c r="F784" s="56">
        <v>1.2333E-4</v>
      </c>
      <c r="G784" s="138">
        <v>0.40132981000000001</v>
      </c>
      <c r="H784" s="60">
        <f t="shared" si="24"/>
        <v>-0.99969269663771054</v>
      </c>
      <c r="I784" s="66">
        <f t="shared" si="25"/>
        <v>6.6233377615929885E-9</v>
      </c>
      <c r="J784" s="138">
        <v>9.8889999999999993</v>
      </c>
      <c r="K784" s="89">
        <v>20.017476190499998</v>
      </c>
    </row>
    <row r="785" spans="1:11" x14ac:dyDescent="0.15">
      <c r="A785" s="24" t="s">
        <v>721</v>
      </c>
      <c r="B785" s="24" t="s">
        <v>733</v>
      </c>
      <c r="C785" s="24" t="s">
        <v>1862</v>
      </c>
      <c r="D785" s="24" t="s">
        <v>461</v>
      </c>
      <c r="E785" s="24" t="s">
        <v>2228</v>
      </c>
      <c r="F785" s="56">
        <v>8.2299999999999995E-5</v>
      </c>
      <c r="G785" s="138">
        <v>8.2799999999999993E-5</v>
      </c>
      <c r="H785" s="60">
        <f t="shared" si="24"/>
        <v>-6.0386473429951959E-3</v>
      </c>
      <c r="I785" s="66">
        <f t="shared" si="25"/>
        <v>4.4198548429344276E-9</v>
      </c>
      <c r="J785" s="138">
        <v>10.95600982</v>
      </c>
      <c r="K785" s="89">
        <v>30.003095238099998</v>
      </c>
    </row>
    <row r="786" spans="1:11" x14ac:dyDescent="0.15">
      <c r="A786" s="24" t="s">
        <v>2190</v>
      </c>
      <c r="B786" s="24" t="s">
        <v>2211</v>
      </c>
      <c r="C786" s="24" t="s">
        <v>1430</v>
      </c>
      <c r="D786" s="24" t="s">
        <v>461</v>
      </c>
      <c r="E786" s="24" t="s">
        <v>2228</v>
      </c>
      <c r="F786" s="56">
        <v>1.278E-5</v>
      </c>
      <c r="G786" s="138"/>
      <c r="H786" s="60" t="str">
        <f t="shared" si="24"/>
        <v/>
      </c>
      <c r="I786" s="66">
        <f t="shared" si="25"/>
        <v>6.8633954912153077E-10</v>
      </c>
      <c r="J786" s="138">
        <v>3.5224561962000003</v>
      </c>
      <c r="K786" s="89">
        <v>106.4825</v>
      </c>
    </row>
    <row r="787" spans="1:11" x14ac:dyDescent="0.15">
      <c r="A787" s="24" t="s">
        <v>2006</v>
      </c>
      <c r="B787" s="24" t="s">
        <v>371</v>
      </c>
      <c r="C787" s="24" t="s">
        <v>1430</v>
      </c>
      <c r="D787" s="24" t="s">
        <v>461</v>
      </c>
      <c r="E787" s="24" t="s">
        <v>2228</v>
      </c>
      <c r="F787" s="56">
        <v>0</v>
      </c>
      <c r="G787" s="138">
        <v>0</v>
      </c>
      <c r="H787" s="60" t="str">
        <f t="shared" si="24"/>
        <v/>
      </c>
      <c r="I787" s="66">
        <f t="shared" si="25"/>
        <v>0</v>
      </c>
      <c r="J787" s="138">
        <v>9.1385599200000005</v>
      </c>
      <c r="K787" s="89">
        <v>80.071476190499993</v>
      </c>
    </row>
    <row r="788" spans="1:11" x14ac:dyDescent="0.15">
      <c r="A788" s="24" t="s">
        <v>1434</v>
      </c>
      <c r="B788" s="24" t="s">
        <v>639</v>
      </c>
      <c r="C788" s="24" t="s">
        <v>1430</v>
      </c>
      <c r="D788" s="24" t="s">
        <v>461</v>
      </c>
      <c r="E788" s="24" t="s">
        <v>2228</v>
      </c>
      <c r="F788" s="56">
        <v>0</v>
      </c>
      <c r="G788" s="138">
        <v>1.0023000000000001E-2</v>
      </c>
      <c r="H788" s="60">
        <f t="shared" si="24"/>
        <v>-1</v>
      </c>
      <c r="I788" s="66">
        <f t="shared" si="25"/>
        <v>0</v>
      </c>
      <c r="J788" s="138">
        <v>5.9817199600000004</v>
      </c>
      <c r="K788" s="89">
        <v>80.463428571400001</v>
      </c>
    </row>
    <row r="789" spans="1:11" x14ac:dyDescent="0.15">
      <c r="A789" s="24" t="s">
        <v>1002</v>
      </c>
      <c r="B789" s="24" t="s">
        <v>1003</v>
      </c>
      <c r="C789" s="24" t="s">
        <v>2116</v>
      </c>
      <c r="D789" s="24" t="s">
        <v>461</v>
      </c>
      <c r="E789" s="24" t="s">
        <v>2228</v>
      </c>
      <c r="F789" s="56">
        <v>0</v>
      </c>
      <c r="G789" s="138">
        <v>0</v>
      </c>
      <c r="H789" s="60" t="str">
        <f t="shared" si="24"/>
        <v/>
      </c>
      <c r="I789" s="66">
        <f t="shared" si="25"/>
        <v>0</v>
      </c>
      <c r="J789" s="138">
        <v>9.7550000000000008</v>
      </c>
      <c r="K789" s="89">
        <v>99.741857142900002</v>
      </c>
    </row>
    <row r="790" spans="1:11" x14ac:dyDescent="0.15">
      <c r="A790" s="24" t="s">
        <v>313</v>
      </c>
      <c r="B790" s="24" t="s">
        <v>321</v>
      </c>
      <c r="C790" s="24" t="s">
        <v>2116</v>
      </c>
      <c r="D790" s="24" t="s">
        <v>461</v>
      </c>
      <c r="E790" s="24" t="s">
        <v>2228</v>
      </c>
      <c r="F790" s="56">
        <v>0</v>
      </c>
      <c r="G790" s="138">
        <v>0</v>
      </c>
      <c r="H790" s="60" t="str">
        <f t="shared" si="24"/>
        <v/>
      </c>
      <c r="I790" s="66">
        <f t="shared" si="25"/>
        <v>0</v>
      </c>
      <c r="J790" s="138">
        <v>9.9386340000000004</v>
      </c>
      <c r="K790" s="89">
        <v>99.750571428599997</v>
      </c>
    </row>
    <row r="791" spans="1:11" x14ac:dyDescent="0.15">
      <c r="A791" s="24" t="s">
        <v>1000</v>
      </c>
      <c r="B791" s="24" t="s">
        <v>1001</v>
      </c>
      <c r="C791" s="24" t="s">
        <v>2116</v>
      </c>
      <c r="D791" s="24" t="s">
        <v>461</v>
      </c>
      <c r="E791" s="24" t="s">
        <v>2228</v>
      </c>
      <c r="F791" s="56">
        <v>0</v>
      </c>
      <c r="G791" s="138">
        <v>0</v>
      </c>
      <c r="H791" s="60" t="str">
        <f t="shared" si="24"/>
        <v/>
      </c>
      <c r="I791" s="66">
        <f t="shared" si="25"/>
        <v>0</v>
      </c>
      <c r="J791" s="138">
        <v>23.6555</v>
      </c>
      <c r="K791" s="89">
        <v>99.759200000000007</v>
      </c>
    </row>
    <row r="792" spans="1:11" x14ac:dyDescent="0.15">
      <c r="A792" s="24" t="s">
        <v>2234</v>
      </c>
      <c r="B792" s="24" t="s">
        <v>1708</v>
      </c>
      <c r="C792" s="24" t="s">
        <v>1865</v>
      </c>
      <c r="D792" s="24" t="s">
        <v>462</v>
      </c>
      <c r="E792" s="24" t="s">
        <v>463</v>
      </c>
      <c r="F792" s="56">
        <v>0</v>
      </c>
      <c r="G792" s="138">
        <v>2.6662999999999999E-2</v>
      </c>
      <c r="H792" s="60">
        <f t="shared" si="24"/>
        <v>-1</v>
      </c>
      <c r="I792" s="66">
        <f t="shared" si="25"/>
        <v>0</v>
      </c>
      <c r="J792" s="138">
        <v>30.394035289999998</v>
      </c>
      <c r="K792" s="89">
        <v>8.1570952381000001</v>
      </c>
    </row>
    <row r="793" spans="1:11" x14ac:dyDescent="0.15">
      <c r="A793" s="24" t="s">
        <v>2232</v>
      </c>
      <c r="B793" s="24" t="s">
        <v>1714</v>
      </c>
      <c r="C793" s="24" t="s">
        <v>1865</v>
      </c>
      <c r="D793" s="24" t="s">
        <v>462</v>
      </c>
      <c r="E793" s="24" t="s">
        <v>463</v>
      </c>
      <c r="F793" s="56">
        <v>0</v>
      </c>
      <c r="G793" s="138">
        <v>0</v>
      </c>
      <c r="H793" s="60" t="str">
        <f t="shared" si="24"/>
        <v/>
      </c>
      <c r="I793" s="66">
        <f t="shared" si="25"/>
        <v>0</v>
      </c>
      <c r="J793" s="138">
        <v>30.77244632</v>
      </c>
      <c r="K793" s="89">
        <v>8.4633809523999997</v>
      </c>
    </row>
    <row r="794" spans="1:11" x14ac:dyDescent="0.15">
      <c r="A794" s="24" t="s">
        <v>307</v>
      </c>
      <c r="B794" s="24" t="s">
        <v>308</v>
      </c>
      <c r="C794" s="24" t="s">
        <v>1430</v>
      </c>
      <c r="D794" s="24" t="s">
        <v>461</v>
      </c>
      <c r="E794" s="24" t="s">
        <v>2228</v>
      </c>
      <c r="F794" s="56">
        <v>0</v>
      </c>
      <c r="G794" s="138">
        <v>0</v>
      </c>
      <c r="H794" s="60" t="str">
        <f t="shared" si="24"/>
        <v/>
      </c>
      <c r="I794" s="66">
        <f t="shared" si="25"/>
        <v>0</v>
      </c>
      <c r="J794" s="138">
        <v>23.473570940000002</v>
      </c>
      <c r="K794" s="89">
        <v>11.291</v>
      </c>
    </row>
    <row r="795" spans="1:11" x14ac:dyDescent="0.15">
      <c r="A795" s="24" t="s">
        <v>77</v>
      </c>
      <c r="B795" s="24" t="s">
        <v>89</v>
      </c>
      <c r="C795" s="24" t="s">
        <v>1865</v>
      </c>
      <c r="D795" s="24" t="s">
        <v>462</v>
      </c>
      <c r="E795" s="24" t="s">
        <v>463</v>
      </c>
      <c r="F795" s="56">
        <v>0</v>
      </c>
      <c r="G795" s="138">
        <v>0.53873099999999996</v>
      </c>
      <c r="H795" s="60">
        <f t="shared" si="24"/>
        <v>-1</v>
      </c>
      <c r="I795" s="66">
        <f t="shared" si="25"/>
        <v>0</v>
      </c>
      <c r="J795" s="138">
        <v>15.077892609999999</v>
      </c>
      <c r="K795" s="89">
        <v>13.3748571429</v>
      </c>
    </row>
    <row r="796" spans="1:11" x14ac:dyDescent="0.15">
      <c r="A796" s="24" t="s">
        <v>75</v>
      </c>
      <c r="B796" s="24" t="s">
        <v>87</v>
      </c>
      <c r="C796" s="24" t="s">
        <v>1865</v>
      </c>
      <c r="D796" s="24" t="s">
        <v>462</v>
      </c>
      <c r="E796" s="24" t="s">
        <v>463</v>
      </c>
      <c r="F796" s="56">
        <v>0</v>
      </c>
      <c r="G796" s="138">
        <v>4.68776E-3</v>
      </c>
      <c r="H796" s="60">
        <f t="shared" si="24"/>
        <v>-1</v>
      </c>
      <c r="I796" s="66">
        <f t="shared" si="25"/>
        <v>0</v>
      </c>
      <c r="J796" s="138">
        <v>51.043302270000005</v>
      </c>
      <c r="K796" s="89">
        <v>16.775476190500001</v>
      </c>
    </row>
    <row r="797" spans="1:11" x14ac:dyDescent="0.15">
      <c r="A797" s="24" t="s">
        <v>268</v>
      </c>
      <c r="B797" s="24" t="s">
        <v>30</v>
      </c>
      <c r="C797" s="24" t="s">
        <v>1881</v>
      </c>
      <c r="D797" s="24" t="s">
        <v>462</v>
      </c>
      <c r="E797" s="24" t="s">
        <v>2228</v>
      </c>
      <c r="F797" s="56">
        <v>0</v>
      </c>
      <c r="G797" s="138">
        <v>0</v>
      </c>
      <c r="H797" s="60" t="str">
        <f t="shared" si="24"/>
        <v/>
      </c>
      <c r="I797" s="66">
        <f t="shared" si="25"/>
        <v>0</v>
      </c>
      <c r="J797" s="138">
        <v>34.491986066048007</v>
      </c>
      <c r="K797" s="89">
        <v>18.173238095199999</v>
      </c>
    </row>
    <row r="798" spans="1:11" x14ac:dyDescent="0.15">
      <c r="A798" s="24" t="s">
        <v>861</v>
      </c>
      <c r="B798" s="24" t="s">
        <v>862</v>
      </c>
      <c r="C798" s="24" t="s">
        <v>1862</v>
      </c>
      <c r="D798" s="24" t="s">
        <v>461</v>
      </c>
      <c r="E798" s="24" t="s">
        <v>2228</v>
      </c>
      <c r="F798" s="56">
        <v>0</v>
      </c>
      <c r="G798" s="138">
        <v>0</v>
      </c>
      <c r="H798" s="60" t="str">
        <f t="shared" si="24"/>
        <v/>
      </c>
      <c r="I798" s="66">
        <f t="shared" si="25"/>
        <v>0</v>
      </c>
      <c r="J798" s="138">
        <v>9.5684898199999999</v>
      </c>
      <c r="K798" s="89">
        <v>20.135619047599999</v>
      </c>
    </row>
    <row r="799" spans="1:11" x14ac:dyDescent="0.15">
      <c r="A799" s="24" t="s">
        <v>986</v>
      </c>
      <c r="B799" s="24" t="s">
        <v>987</v>
      </c>
      <c r="C799" s="24" t="s">
        <v>1861</v>
      </c>
      <c r="D799" s="24" t="s">
        <v>461</v>
      </c>
      <c r="E799" s="24" t="s">
        <v>2228</v>
      </c>
      <c r="F799" s="56">
        <v>0</v>
      </c>
      <c r="G799" s="138">
        <v>0.71462599999999998</v>
      </c>
      <c r="H799" s="60">
        <f t="shared" si="24"/>
        <v>-1</v>
      </c>
      <c r="I799" s="66">
        <f t="shared" si="25"/>
        <v>0</v>
      </c>
      <c r="J799" s="138">
        <v>35.645176429999999</v>
      </c>
      <c r="K799" s="89">
        <v>21.302285714300002</v>
      </c>
    </row>
    <row r="800" spans="1:11" x14ac:dyDescent="0.15">
      <c r="A800" s="24" t="s">
        <v>863</v>
      </c>
      <c r="B800" s="24" t="s">
        <v>864</v>
      </c>
      <c r="C800" s="24" t="s">
        <v>1862</v>
      </c>
      <c r="D800" s="24" t="s">
        <v>461</v>
      </c>
      <c r="E800" s="24" t="s">
        <v>2228</v>
      </c>
      <c r="F800" s="56">
        <v>0</v>
      </c>
      <c r="G800" s="138">
        <v>0</v>
      </c>
      <c r="H800" s="60" t="str">
        <f t="shared" si="24"/>
        <v/>
      </c>
      <c r="I800" s="66">
        <f t="shared" si="25"/>
        <v>0</v>
      </c>
      <c r="J800" s="138">
        <v>10.240886269999999</v>
      </c>
      <c r="K800" s="89">
        <v>21.547047619000001</v>
      </c>
    </row>
    <row r="801" spans="1:11" x14ac:dyDescent="0.15">
      <c r="A801" s="24" t="s">
        <v>546</v>
      </c>
      <c r="B801" s="24" t="s">
        <v>2090</v>
      </c>
      <c r="C801" s="24" t="s">
        <v>1862</v>
      </c>
      <c r="D801" s="24" t="s">
        <v>461</v>
      </c>
      <c r="E801" s="24" t="s">
        <v>2228</v>
      </c>
      <c r="F801" s="56">
        <v>0</v>
      </c>
      <c r="G801" s="138">
        <v>0</v>
      </c>
      <c r="H801" s="60" t="str">
        <f t="shared" si="24"/>
        <v/>
      </c>
      <c r="I801" s="66">
        <f t="shared" si="25"/>
        <v>0</v>
      </c>
      <c r="J801" s="138">
        <v>15.842922250000001</v>
      </c>
      <c r="K801" s="89">
        <v>21.842238095199999</v>
      </c>
    </row>
    <row r="802" spans="1:11" x14ac:dyDescent="0.15">
      <c r="A802" s="24" t="s">
        <v>310</v>
      </c>
      <c r="B802" s="24" t="s">
        <v>356</v>
      </c>
      <c r="C802" s="24" t="s">
        <v>1430</v>
      </c>
      <c r="D802" s="24" t="s">
        <v>461</v>
      </c>
      <c r="E802" s="24" t="s">
        <v>2228</v>
      </c>
      <c r="F802" s="56">
        <v>0</v>
      </c>
      <c r="G802" s="138">
        <v>0</v>
      </c>
      <c r="H802" s="60" t="str">
        <f t="shared" si="24"/>
        <v/>
      </c>
      <c r="I802" s="66">
        <f t="shared" si="25"/>
        <v>0</v>
      </c>
      <c r="J802" s="138">
        <v>4.5889784200000001</v>
      </c>
      <c r="K802" s="89">
        <v>22.743333333300001</v>
      </c>
    </row>
    <row r="803" spans="1:11" x14ac:dyDescent="0.15">
      <c r="A803" s="24" t="s">
        <v>2146</v>
      </c>
      <c r="B803" s="24" t="s">
        <v>2147</v>
      </c>
      <c r="C803" s="24" t="s">
        <v>1861</v>
      </c>
      <c r="D803" s="24" t="s">
        <v>461</v>
      </c>
      <c r="E803" s="24" t="s">
        <v>2228</v>
      </c>
      <c r="F803" s="56">
        <v>0</v>
      </c>
      <c r="G803" s="138">
        <v>0</v>
      </c>
      <c r="H803" s="60" t="str">
        <f t="shared" si="24"/>
        <v/>
      </c>
      <c r="I803" s="66">
        <f t="shared" si="25"/>
        <v>0</v>
      </c>
      <c r="J803" s="138">
        <v>5.2233088899999993</v>
      </c>
      <c r="K803" s="89">
        <v>24.217571428599999</v>
      </c>
    </row>
    <row r="804" spans="1:11" x14ac:dyDescent="0.15">
      <c r="A804" s="24" t="s">
        <v>865</v>
      </c>
      <c r="B804" s="24" t="s">
        <v>866</v>
      </c>
      <c r="C804" s="24" t="s">
        <v>1862</v>
      </c>
      <c r="D804" s="24" t="s">
        <v>461</v>
      </c>
      <c r="E804" s="24" t="s">
        <v>2228</v>
      </c>
      <c r="F804" s="56">
        <v>0</v>
      </c>
      <c r="G804" s="138">
        <v>4.3188000000000002E-3</v>
      </c>
      <c r="H804" s="60">
        <f t="shared" si="24"/>
        <v>-1</v>
      </c>
      <c r="I804" s="66">
        <f t="shared" si="25"/>
        <v>0</v>
      </c>
      <c r="J804" s="138">
        <v>9.7106102500000002</v>
      </c>
      <c r="K804" s="89">
        <v>26.275714285700001</v>
      </c>
    </row>
    <row r="805" spans="1:11" x14ac:dyDescent="0.15">
      <c r="A805" s="24" t="s">
        <v>2148</v>
      </c>
      <c r="B805" s="24" t="s">
        <v>2149</v>
      </c>
      <c r="C805" s="24" t="s">
        <v>1861</v>
      </c>
      <c r="D805" s="24" t="s">
        <v>461</v>
      </c>
      <c r="E805" s="24" t="s">
        <v>2228</v>
      </c>
      <c r="F805" s="56">
        <v>0</v>
      </c>
      <c r="G805" s="138">
        <v>0</v>
      </c>
      <c r="H805" s="60" t="str">
        <f t="shared" si="24"/>
        <v/>
      </c>
      <c r="I805" s="66">
        <f t="shared" si="25"/>
        <v>0</v>
      </c>
      <c r="J805" s="138">
        <v>5.1056523199999999</v>
      </c>
      <c r="K805" s="89">
        <v>29.767904761899999</v>
      </c>
    </row>
    <row r="806" spans="1:11" x14ac:dyDescent="0.15">
      <c r="A806" s="24" t="s">
        <v>547</v>
      </c>
      <c r="B806" s="24" t="s">
        <v>2115</v>
      </c>
      <c r="C806" s="24" t="s">
        <v>1862</v>
      </c>
      <c r="D806" s="24" t="s">
        <v>461</v>
      </c>
      <c r="E806" s="24" t="s">
        <v>2228</v>
      </c>
      <c r="F806" s="56">
        <v>0</v>
      </c>
      <c r="G806" s="138">
        <v>4.9473399999999997E-3</v>
      </c>
      <c r="H806" s="60">
        <f t="shared" si="24"/>
        <v>-1</v>
      </c>
      <c r="I806" s="66">
        <f t="shared" si="25"/>
        <v>0</v>
      </c>
      <c r="J806" s="138">
        <v>10.545461210000001</v>
      </c>
      <c r="K806" s="89">
        <v>30.900904761900001</v>
      </c>
    </row>
    <row r="807" spans="1:11" x14ac:dyDescent="0.15">
      <c r="A807" s="24" t="s">
        <v>1026</v>
      </c>
      <c r="B807" s="24" t="s">
        <v>432</v>
      </c>
      <c r="C807" s="24" t="s">
        <v>1861</v>
      </c>
      <c r="D807" s="24" t="s">
        <v>461</v>
      </c>
      <c r="E807" s="24" t="s">
        <v>2228</v>
      </c>
      <c r="F807" s="56">
        <v>0</v>
      </c>
      <c r="G807" s="138">
        <v>0</v>
      </c>
      <c r="H807" s="60" t="str">
        <f t="shared" si="24"/>
        <v/>
      </c>
      <c r="I807" s="66">
        <f t="shared" si="25"/>
        <v>0</v>
      </c>
      <c r="J807" s="138">
        <v>127.10369195999999</v>
      </c>
      <c r="K807" s="89">
        <v>31.687380952400002</v>
      </c>
    </row>
    <row r="808" spans="1:11" x14ac:dyDescent="0.15">
      <c r="A808" s="24" t="s">
        <v>1027</v>
      </c>
      <c r="B808" s="24" t="s">
        <v>433</v>
      </c>
      <c r="C808" s="24" t="s">
        <v>1861</v>
      </c>
      <c r="D808" s="24" t="s">
        <v>461</v>
      </c>
      <c r="E808" s="24" t="s">
        <v>2228</v>
      </c>
      <c r="F808" s="56">
        <v>0</v>
      </c>
      <c r="G808" s="138">
        <v>0</v>
      </c>
      <c r="H808" s="60" t="str">
        <f t="shared" si="24"/>
        <v/>
      </c>
      <c r="I808" s="66">
        <f t="shared" si="25"/>
        <v>0</v>
      </c>
      <c r="J808" s="138">
        <v>16.94169643</v>
      </c>
      <c r="K808" s="89">
        <v>32.927857142900002</v>
      </c>
    </row>
    <row r="809" spans="1:11" x14ac:dyDescent="0.15">
      <c r="A809" s="24" t="s">
        <v>269</v>
      </c>
      <c r="B809" s="24" t="s">
        <v>31</v>
      </c>
      <c r="C809" s="24" t="s">
        <v>1881</v>
      </c>
      <c r="D809" s="24" t="s">
        <v>1728</v>
      </c>
      <c r="E809" s="24" t="s">
        <v>2228</v>
      </c>
      <c r="F809" s="56">
        <v>0</v>
      </c>
      <c r="G809" s="138">
        <v>0</v>
      </c>
      <c r="H809" s="60" t="str">
        <f t="shared" si="24"/>
        <v/>
      </c>
      <c r="I809" s="66">
        <f t="shared" si="25"/>
        <v>0</v>
      </c>
      <c r="J809" s="138">
        <v>38.781272228608003</v>
      </c>
      <c r="K809" s="89">
        <v>36.0614285714</v>
      </c>
    </row>
    <row r="810" spans="1:11" x14ac:dyDescent="0.15">
      <c r="A810" s="24" t="s">
        <v>270</v>
      </c>
      <c r="B810" s="24" t="s">
        <v>32</v>
      </c>
      <c r="C810" s="24" t="s">
        <v>1881</v>
      </c>
      <c r="D810" s="24" t="s">
        <v>1728</v>
      </c>
      <c r="E810" s="24" t="s">
        <v>2228</v>
      </c>
      <c r="F810" s="56">
        <v>0</v>
      </c>
      <c r="G810" s="138">
        <v>0</v>
      </c>
      <c r="H810" s="60" t="str">
        <f t="shared" si="24"/>
        <v/>
      </c>
      <c r="I810" s="66">
        <f t="shared" si="25"/>
        <v>0</v>
      </c>
      <c r="J810" s="138">
        <v>8.0532676273279993</v>
      </c>
      <c r="K810" s="89">
        <v>44.719238095199998</v>
      </c>
    </row>
    <row r="811" spans="1:11" x14ac:dyDescent="0.15">
      <c r="A811" s="24" t="s">
        <v>1028</v>
      </c>
      <c r="B811" s="24" t="s">
        <v>434</v>
      </c>
      <c r="C811" s="24" t="s">
        <v>1861</v>
      </c>
      <c r="D811" s="24" t="s">
        <v>461</v>
      </c>
      <c r="E811" s="24" t="s">
        <v>2228</v>
      </c>
      <c r="F811" s="56">
        <v>0</v>
      </c>
      <c r="G811" s="138">
        <v>5.0789999999999997</v>
      </c>
      <c r="H811" s="60">
        <f t="shared" si="24"/>
        <v>-1</v>
      </c>
      <c r="I811" s="66">
        <f t="shared" si="25"/>
        <v>0</v>
      </c>
      <c r="J811" s="138">
        <v>16.90926846</v>
      </c>
      <c r="K811" s="89">
        <v>46.798619047599999</v>
      </c>
    </row>
    <row r="812" spans="1:11" x14ac:dyDescent="0.15">
      <c r="A812" s="24" t="s">
        <v>2030</v>
      </c>
      <c r="B812" s="24" t="s">
        <v>428</v>
      </c>
      <c r="C812" s="24" t="s">
        <v>1861</v>
      </c>
      <c r="D812" s="24" t="s">
        <v>461</v>
      </c>
      <c r="E812" s="24" t="s">
        <v>2228</v>
      </c>
      <c r="F812" s="56">
        <v>0</v>
      </c>
      <c r="G812" s="138">
        <v>1.0649519999999999</v>
      </c>
      <c r="H812" s="60">
        <f t="shared" si="24"/>
        <v>-1</v>
      </c>
      <c r="I812" s="66">
        <f t="shared" si="25"/>
        <v>0</v>
      </c>
      <c r="J812" s="138">
        <v>25.353765079999999</v>
      </c>
      <c r="K812" s="89">
        <v>47.818380952399998</v>
      </c>
    </row>
    <row r="813" spans="1:11" x14ac:dyDescent="0.15">
      <c r="A813" s="24" t="s">
        <v>1024</v>
      </c>
      <c r="B813" s="24" t="s">
        <v>430</v>
      </c>
      <c r="C813" s="24" t="s">
        <v>1861</v>
      </c>
      <c r="D813" s="24" t="s">
        <v>461</v>
      </c>
      <c r="E813" s="24" t="s">
        <v>2228</v>
      </c>
      <c r="F813" s="56">
        <v>0</v>
      </c>
      <c r="G813" s="138">
        <v>5.0605200000000004</v>
      </c>
      <c r="H813" s="60">
        <f t="shared" si="24"/>
        <v>-1</v>
      </c>
      <c r="I813" s="66">
        <f t="shared" si="25"/>
        <v>0</v>
      </c>
      <c r="J813" s="138">
        <v>6.6642734299999997</v>
      </c>
      <c r="K813" s="89">
        <v>49.988952380999997</v>
      </c>
    </row>
    <row r="814" spans="1:11" x14ac:dyDescent="0.15">
      <c r="A814" s="24" t="s">
        <v>1679</v>
      </c>
      <c r="B814" s="24" t="s">
        <v>1680</v>
      </c>
      <c r="C814" s="24" t="s">
        <v>1881</v>
      </c>
      <c r="D814" s="24" t="s">
        <v>461</v>
      </c>
      <c r="E814" s="24" t="s">
        <v>2228</v>
      </c>
      <c r="F814" s="56">
        <v>0</v>
      </c>
      <c r="G814" s="138">
        <v>1.1731589</v>
      </c>
      <c r="H814" s="60">
        <f t="shared" si="24"/>
        <v>-1</v>
      </c>
      <c r="I814" s="66">
        <f t="shared" si="25"/>
        <v>0</v>
      </c>
      <c r="J814" s="138">
        <v>3.8913717765440001</v>
      </c>
      <c r="K814" s="89">
        <v>49.991666666699999</v>
      </c>
    </row>
    <row r="815" spans="1:11" x14ac:dyDescent="0.15">
      <c r="A815" s="24" t="s">
        <v>627</v>
      </c>
      <c r="B815" s="24" t="s">
        <v>628</v>
      </c>
      <c r="C815" s="24" t="s">
        <v>1430</v>
      </c>
      <c r="D815" s="24" t="s">
        <v>461</v>
      </c>
      <c r="E815" s="24" t="s">
        <v>2228</v>
      </c>
      <c r="F815" s="56">
        <v>0</v>
      </c>
      <c r="G815" s="138">
        <v>3.0019499999999998E-3</v>
      </c>
      <c r="H815" s="60">
        <f t="shared" si="24"/>
        <v>-1</v>
      </c>
      <c r="I815" s="66">
        <f t="shared" si="25"/>
        <v>0</v>
      </c>
      <c r="J815" s="138">
        <v>5.4304862699999994</v>
      </c>
      <c r="K815" s="89">
        <v>50.022571428600003</v>
      </c>
    </row>
    <row r="816" spans="1:11" x14ac:dyDescent="0.15">
      <c r="A816" s="24" t="s">
        <v>271</v>
      </c>
      <c r="B816" s="24" t="s">
        <v>36</v>
      </c>
      <c r="C816" s="24" t="s">
        <v>1881</v>
      </c>
      <c r="D816" s="24" t="s">
        <v>462</v>
      </c>
      <c r="E816" s="24" t="s">
        <v>2228</v>
      </c>
      <c r="F816" s="56">
        <v>0</v>
      </c>
      <c r="G816" s="138">
        <v>0</v>
      </c>
      <c r="H816" s="60" t="str">
        <f t="shared" si="24"/>
        <v/>
      </c>
      <c r="I816" s="66">
        <f t="shared" si="25"/>
        <v>0</v>
      </c>
      <c r="J816" s="138">
        <v>30.280250794080004</v>
      </c>
      <c r="K816" s="89">
        <v>68.185285714299994</v>
      </c>
    </row>
    <row r="817" spans="1:11" x14ac:dyDescent="0.15">
      <c r="A817" s="24" t="s">
        <v>57</v>
      </c>
      <c r="B817" s="24" t="s">
        <v>783</v>
      </c>
      <c r="C817" s="24" t="s">
        <v>1864</v>
      </c>
      <c r="D817" s="24" t="s">
        <v>461</v>
      </c>
      <c r="E817" s="24" t="s">
        <v>2228</v>
      </c>
      <c r="F817" s="56">
        <v>0</v>
      </c>
      <c r="G817" s="138">
        <v>0</v>
      </c>
      <c r="H817" s="60" t="str">
        <f t="shared" si="24"/>
        <v/>
      </c>
      <c r="I817" s="66">
        <f t="shared" si="25"/>
        <v>0</v>
      </c>
      <c r="J817" s="138">
        <v>4.2661247199999996</v>
      </c>
      <c r="K817" s="89">
        <v>92.767904761899999</v>
      </c>
    </row>
    <row r="818" spans="1:11" x14ac:dyDescent="0.15">
      <c r="A818" s="24" t="s">
        <v>1042</v>
      </c>
      <c r="B818" s="24" t="s">
        <v>446</v>
      </c>
      <c r="C818" s="24" t="s">
        <v>1861</v>
      </c>
      <c r="D818" s="24" t="s">
        <v>461</v>
      </c>
      <c r="E818" s="24" t="s">
        <v>2228</v>
      </c>
      <c r="F818" s="56">
        <v>0</v>
      </c>
      <c r="G818" s="138">
        <v>0.67427759999999992</v>
      </c>
      <c r="H818" s="60">
        <f t="shared" si="24"/>
        <v>-1</v>
      </c>
      <c r="I818" s="66">
        <f t="shared" si="25"/>
        <v>0</v>
      </c>
      <c r="J818" s="138">
        <v>19.377747750000001</v>
      </c>
      <c r="K818" s="89">
        <v>19.7238095238</v>
      </c>
    </row>
    <row r="819" spans="1:11" x14ac:dyDescent="0.15">
      <c r="A819" s="24" t="s">
        <v>10</v>
      </c>
      <c r="B819" s="24" t="s">
        <v>11</v>
      </c>
      <c r="C819" s="24" t="s">
        <v>2116</v>
      </c>
      <c r="D819" s="24" t="s">
        <v>462</v>
      </c>
      <c r="E819" s="24" t="s">
        <v>463</v>
      </c>
      <c r="F819" s="56">
        <v>0</v>
      </c>
      <c r="G819" s="138">
        <v>8.5605000000000001E-2</v>
      </c>
      <c r="H819" s="60">
        <f t="shared" si="24"/>
        <v>-1</v>
      </c>
      <c r="I819" s="66">
        <f t="shared" si="25"/>
        <v>0</v>
      </c>
      <c r="J819" s="138">
        <v>147.58051592995201</v>
      </c>
      <c r="K819" s="89">
        <v>20.002238095199999</v>
      </c>
    </row>
    <row r="820" spans="1:11" x14ac:dyDescent="0.15">
      <c r="A820" s="24" t="s">
        <v>14</v>
      </c>
      <c r="B820" s="24" t="s">
        <v>15</v>
      </c>
      <c r="C820" s="24" t="s">
        <v>2116</v>
      </c>
      <c r="D820" s="24" t="s">
        <v>462</v>
      </c>
      <c r="E820" s="24" t="s">
        <v>463</v>
      </c>
      <c r="F820" s="56">
        <v>0</v>
      </c>
      <c r="G820" s="138">
        <v>0</v>
      </c>
      <c r="H820" s="60" t="str">
        <f t="shared" si="24"/>
        <v/>
      </c>
      <c r="I820" s="66">
        <f t="shared" si="25"/>
        <v>0</v>
      </c>
      <c r="J820" s="138">
        <v>13.737162656197642</v>
      </c>
      <c r="K820" s="89">
        <v>20.006</v>
      </c>
    </row>
    <row r="821" spans="1:11" x14ac:dyDescent="0.15">
      <c r="A821" s="24" t="s">
        <v>1035</v>
      </c>
      <c r="B821" s="24" t="s">
        <v>2109</v>
      </c>
      <c r="C821" s="24" t="s">
        <v>1861</v>
      </c>
      <c r="D821" s="24" t="s">
        <v>461</v>
      </c>
      <c r="E821" s="24" t="s">
        <v>2228</v>
      </c>
      <c r="F821" s="56">
        <v>0</v>
      </c>
      <c r="G821" s="138">
        <v>0</v>
      </c>
      <c r="H821" s="60" t="str">
        <f t="shared" si="24"/>
        <v/>
      </c>
      <c r="I821" s="66">
        <f t="shared" si="25"/>
        <v>0</v>
      </c>
      <c r="J821" s="138">
        <v>67.674557559999997</v>
      </c>
      <c r="K821" s="89">
        <v>20.176714285700001</v>
      </c>
    </row>
    <row r="822" spans="1:11" x14ac:dyDescent="0.15">
      <c r="A822" s="24" t="s">
        <v>1677</v>
      </c>
      <c r="B822" s="24" t="s">
        <v>1678</v>
      </c>
      <c r="C822" s="24" t="s">
        <v>2116</v>
      </c>
      <c r="D822" s="24" t="s">
        <v>461</v>
      </c>
      <c r="E822" s="24" t="s">
        <v>2228</v>
      </c>
      <c r="F822" s="56">
        <v>0</v>
      </c>
      <c r="G822" s="138">
        <v>0</v>
      </c>
      <c r="H822" s="60" t="str">
        <f t="shared" si="24"/>
        <v/>
      </c>
      <c r="I822" s="66">
        <f t="shared" si="25"/>
        <v>0</v>
      </c>
      <c r="J822" s="138">
        <v>7.1070000000000002</v>
      </c>
      <c r="K822" s="89">
        <v>27.603952380999999</v>
      </c>
    </row>
    <row r="823" spans="1:11" x14ac:dyDescent="0.15">
      <c r="A823" s="24" t="s">
        <v>2144</v>
      </c>
      <c r="B823" s="24" t="s">
        <v>2145</v>
      </c>
      <c r="C823" s="24" t="s">
        <v>2127</v>
      </c>
      <c r="D823" s="24" t="s">
        <v>461</v>
      </c>
      <c r="E823" s="24" t="s">
        <v>2228</v>
      </c>
      <c r="F823" s="56">
        <v>0</v>
      </c>
      <c r="G823" s="138">
        <v>0</v>
      </c>
      <c r="H823" s="60" t="str">
        <f t="shared" si="24"/>
        <v/>
      </c>
      <c r="I823" s="66">
        <f t="shared" si="25"/>
        <v>0</v>
      </c>
      <c r="J823" s="138">
        <v>12.451199999999998</v>
      </c>
      <c r="K823" s="89">
        <v>30.2444285714</v>
      </c>
    </row>
    <row r="824" spans="1:11" x14ac:dyDescent="0.15">
      <c r="A824" s="24" t="s">
        <v>1060</v>
      </c>
      <c r="B824" s="24" t="s">
        <v>2098</v>
      </c>
      <c r="C824" s="24" t="s">
        <v>1861</v>
      </c>
      <c r="D824" s="24" t="s">
        <v>461</v>
      </c>
      <c r="E824" s="24" t="s">
        <v>2228</v>
      </c>
      <c r="F824" s="56">
        <v>0</v>
      </c>
      <c r="G824" s="138">
        <v>0</v>
      </c>
      <c r="H824" s="60" t="str">
        <f t="shared" si="24"/>
        <v/>
      </c>
      <c r="I824" s="66">
        <f t="shared" si="25"/>
        <v>0</v>
      </c>
      <c r="J824" s="138">
        <v>11.474037750000001</v>
      </c>
      <c r="K824" s="89">
        <v>30.322190476199999</v>
      </c>
    </row>
    <row r="825" spans="1:11" x14ac:dyDescent="0.15">
      <c r="A825" s="24" t="s">
        <v>1715</v>
      </c>
      <c r="B825" s="24" t="s">
        <v>1729</v>
      </c>
      <c r="C825" s="24" t="s">
        <v>1056</v>
      </c>
      <c r="D825" s="24" t="s">
        <v>461</v>
      </c>
      <c r="E825" s="24" t="s">
        <v>2228</v>
      </c>
      <c r="F825" s="56">
        <v>0</v>
      </c>
      <c r="G825" s="138">
        <v>1.6999999999999999E-3</v>
      </c>
      <c r="H825" s="60">
        <f t="shared" si="24"/>
        <v>-1</v>
      </c>
      <c r="I825" s="66">
        <f t="shared" si="25"/>
        <v>0</v>
      </c>
      <c r="J825" s="138">
        <v>5.13</v>
      </c>
      <c r="K825" s="89">
        <v>31.785619047600001</v>
      </c>
    </row>
    <row r="826" spans="1:11" x14ac:dyDescent="0.15">
      <c r="A826" s="24" t="s">
        <v>1681</v>
      </c>
      <c r="B826" s="24" t="s">
        <v>1682</v>
      </c>
      <c r="C826" s="24" t="s">
        <v>2116</v>
      </c>
      <c r="D826" s="24" t="s">
        <v>461</v>
      </c>
      <c r="E826" s="24" t="s">
        <v>2228</v>
      </c>
      <c r="F826" s="56">
        <v>0</v>
      </c>
      <c r="G826" s="138">
        <v>0</v>
      </c>
      <c r="H826" s="60" t="str">
        <f t="shared" si="24"/>
        <v/>
      </c>
      <c r="I826" s="66">
        <f t="shared" si="25"/>
        <v>0</v>
      </c>
      <c r="J826" s="138">
        <v>25.067699999999999</v>
      </c>
      <c r="K826" s="89">
        <v>32.6553333333</v>
      </c>
    </row>
    <row r="827" spans="1:11" x14ac:dyDescent="0.15">
      <c r="A827" s="24" t="s">
        <v>318</v>
      </c>
      <c r="B827" s="24" t="s">
        <v>326</v>
      </c>
      <c r="C827" s="24" t="s">
        <v>1430</v>
      </c>
      <c r="D827" s="24" t="s">
        <v>462</v>
      </c>
      <c r="E827" s="24" t="s">
        <v>463</v>
      </c>
      <c r="F827" s="56">
        <v>0</v>
      </c>
      <c r="G827" s="138">
        <v>0</v>
      </c>
      <c r="H827" s="60" t="str">
        <f t="shared" si="24"/>
        <v/>
      </c>
      <c r="I827" s="66">
        <f t="shared" si="25"/>
        <v>0</v>
      </c>
      <c r="J827" s="138">
        <v>3.6516723788999994</v>
      </c>
      <c r="K827" s="89">
        <v>33.3315714286</v>
      </c>
    </row>
    <row r="828" spans="1:11" x14ac:dyDescent="0.15">
      <c r="A828" s="24" t="s">
        <v>1703</v>
      </c>
      <c r="B828" s="24" t="s">
        <v>1704</v>
      </c>
      <c r="C828" s="24" t="s">
        <v>1056</v>
      </c>
      <c r="D828" s="24" t="s">
        <v>461</v>
      </c>
      <c r="E828" s="24" t="s">
        <v>2228</v>
      </c>
      <c r="F828" s="56">
        <v>0</v>
      </c>
      <c r="G828" s="138">
        <v>0.19623479999999999</v>
      </c>
      <c r="H828" s="60">
        <f t="shared" si="24"/>
        <v>-1</v>
      </c>
      <c r="I828" s="66">
        <f t="shared" si="25"/>
        <v>0</v>
      </c>
      <c r="J828" s="138">
        <v>3.92</v>
      </c>
      <c r="K828" s="89">
        <v>33.465714285700003</v>
      </c>
    </row>
    <row r="829" spans="1:11" x14ac:dyDescent="0.15">
      <c r="A829" s="24" t="s">
        <v>56</v>
      </c>
      <c r="B829" s="24" t="s">
        <v>1223</v>
      </c>
      <c r="C829" s="24" t="s">
        <v>1866</v>
      </c>
      <c r="D829" s="24" t="s">
        <v>461</v>
      </c>
      <c r="E829" s="24" t="s">
        <v>2228</v>
      </c>
      <c r="F829" s="56">
        <v>0</v>
      </c>
      <c r="G829" s="138">
        <v>0.66780187999999996</v>
      </c>
      <c r="H829" s="60">
        <f t="shared" si="24"/>
        <v>-1</v>
      </c>
      <c r="I829" s="66">
        <f t="shared" si="25"/>
        <v>0</v>
      </c>
      <c r="J829" s="138">
        <v>4.828911065390999</v>
      </c>
      <c r="K829" s="89">
        <v>33.783809523800002</v>
      </c>
    </row>
    <row r="830" spans="1:11" x14ac:dyDescent="0.15">
      <c r="A830" s="24" t="s">
        <v>609</v>
      </c>
      <c r="B830" s="24" t="s">
        <v>610</v>
      </c>
      <c r="C830" s="24" t="s">
        <v>1863</v>
      </c>
      <c r="D830" s="24" t="s">
        <v>461</v>
      </c>
      <c r="E830" s="24" t="s">
        <v>2228</v>
      </c>
      <c r="F830" s="56">
        <v>0</v>
      </c>
      <c r="G830" s="138">
        <v>0</v>
      </c>
      <c r="H830" s="60" t="str">
        <f t="shared" si="24"/>
        <v/>
      </c>
      <c r="I830" s="66">
        <f t="shared" si="25"/>
        <v>0</v>
      </c>
      <c r="J830" s="138">
        <v>1.1321313</v>
      </c>
      <c r="K830" s="89">
        <v>34.503952380999998</v>
      </c>
    </row>
    <row r="831" spans="1:11" x14ac:dyDescent="0.15">
      <c r="A831" s="24" t="s">
        <v>1705</v>
      </c>
      <c r="B831" s="24" t="s">
        <v>1706</v>
      </c>
      <c r="C831" s="24" t="s">
        <v>1056</v>
      </c>
      <c r="D831" s="24" t="s">
        <v>461</v>
      </c>
      <c r="E831" s="24" t="s">
        <v>2228</v>
      </c>
      <c r="F831" s="56">
        <v>0</v>
      </c>
      <c r="G831" s="138">
        <v>0.92236059999999997</v>
      </c>
      <c r="H831" s="60">
        <f t="shared" si="24"/>
        <v>-1</v>
      </c>
      <c r="I831" s="66">
        <f t="shared" si="25"/>
        <v>0</v>
      </c>
      <c r="J831" s="138">
        <v>7.68</v>
      </c>
      <c r="K831" s="89">
        <v>36.093809523799997</v>
      </c>
    </row>
    <row r="832" spans="1:11" x14ac:dyDescent="0.15">
      <c r="A832" s="24" t="s">
        <v>2200</v>
      </c>
      <c r="B832" s="24" t="s">
        <v>2221</v>
      </c>
      <c r="C832" s="24" t="s">
        <v>1430</v>
      </c>
      <c r="D832" s="24" t="s">
        <v>461</v>
      </c>
      <c r="E832" s="24" t="s">
        <v>2228</v>
      </c>
      <c r="F832" s="56">
        <v>0</v>
      </c>
      <c r="G832" s="138"/>
      <c r="H832" s="60" t="str">
        <f t="shared" si="24"/>
        <v/>
      </c>
      <c r="I832" s="66">
        <f t="shared" si="25"/>
        <v>0</v>
      </c>
      <c r="J832" s="138">
        <v>9.5347629506999976</v>
      </c>
      <c r="K832" s="89">
        <v>41.263666666699997</v>
      </c>
    </row>
    <row r="833" spans="1:11" x14ac:dyDescent="0.15">
      <c r="A833" s="24" t="s">
        <v>2130</v>
      </c>
      <c r="B833" s="24" t="s">
        <v>2131</v>
      </c>
      <c r="C833" s="24" t="s">
        <v>2127</v>
      </c>
      <c r="D833" s="24" t="s">
        <v>461</v>
      </c>
      <c r="E833" s="24" t="s">
        <v>2228</v>
      </c>
      <c r="F833" s="56">
        <v>0</v>
      </c>
      <c r="G833" s="138">
        <v>4.8510000000000003E-4</v>
      </c>
      <c r="H833" s="60">
        <f t="shared" si="24"/>
        <v>-1</v>
      </c>
      <c r="I833" s="66">
        <f t="shared" si="25"/>
        <v>0</v>
      </c>
      <c r="J833" s="138">
        <v>23.23</v>
      </c>
      <c r="K833" s="89">
        <v>44.461285714299997</v>
      </c>
    </row>
    <row r="834" spans="1:11" x14ac:dyDescent="0.15">
      <c r="A834" s="24" t="s">
        <v>1327</v>
      </c>
      <c r="B834" s="24" t="s">
        <v>808</v>
      </c>
      <c r="C834" s="24" t="s">
        <v>1864</v>
      </c>
      <c r="D834" s="24" t="s">
        <v>461</v>
      </c>
      <c r="E834" s="24" t="s">
        <v>2228</v>
      </c>
      <c r="F834" s="56">
        <v>0</v>
      </c>
      <c r="G834" s="138">
        <v>6.3167702999999999</v>
      </c>
      <c r="H834" s="60">
        <f t="shared" si="24"/>
        <v>-1</v>
      </c>
      <c r="I834" s="66">
        <f t="shared" si="25"/>
        <v>0</v>
      </c>
      <c r="J834" s="138">
        <v>54.902478700000003</v>
      </c>
      <c r="K834" s="89">
        <v>46.2443809524</v>
      </c>
    </row>
    <row r="835" spans="1:11" x14ac:dyDescent="0.15">
      <c r="A835" s="24" t="s">
        <v>1758</v>
      </c>
      <c r="B835" s="24" t="s">
        <v>1759</v>
      </c>
      <c r="C835" s="24" t="s">
        <v>1866</v>
      </c>
      <c r="D835" s="24" t="s">
        <v>461</v>
      </c>
      <c r="E835" s="24" t="s">
        <v>2228</v>
      </c>
      <c r="F835" s="56">
        <v>0</v>
      </c>
      <c r="G835" s="138">
        <v>2.0589800000000002E-3</v>
      </c>
      <c r="H835" s="60">
        <f t="shared" si="24"/>
        <v>-1</v>
      </c>
      <c r="I835" s="66">
        <f t="shared" si="25"/>
        <v>0</v>
      </c>
      <c r="J835" s="138">
        <v>3.5361982499999995</v>
      </c>
      <c r="K835" s="89">
        <v>51.204000000000001</v>
      </c>
    </row>
    <row r="836" spans="1:11" x14ac:dyDescent="0.15">
      <c r="A836" s="24" t="s">
        <v>730</v>
      </c>
      <c r="B836" s="24" t="s">
        <v>743</v>
      </c>
      <c r="C836" s="24" t="s">
        <v>1868</v>
      </c>
      <c r="D836" s="24" t="s">
        <v>461</v>
      </c>
      <c r="E836" s="24" t="s">
        <v>2228</v>
      </c>
      <c r="F836" s="56">
        <v>0</v>
      </c>
      <c r="G836" s="138">
        <v>0</v>
      </c>
      <c r="H836" s="60" t="str">
        <f t="shared" si="24"/>
        <v/>
      </c>
      <c r="I836" s="66">
        <f t="shared" si="25"/>
        <v>0</v>
      </c>
      <c r="J836" s="138">
        <v>5.8046759999999997</v>
      </c>
      <c r="K836" s="89">
        <v>61.197238095199999</v>
      </c>
    </row>
    <row r="837" spans="1:11" x14ac:dyDescent="0.15">
      <c r="A837" s="24" t="s">
        <v>711</v>
      </c>
      <c r="B837" s="24" t="s">
        <v>712</v>
      </c>
      <c r="C837" s="24" t="s">
        <v>1868</v>
      </c>
      <c r="D837" s="24" t="s">
        <v>461</v>
      </c>
      <c r="E837" s="24" t="s">
        <v>2228</v>
      </c>
      <c r="F837" s="56">
        <v>0</v>
      </c>
      <c r="G837" s="138">
        <v>0.23451632</v>
      </c>
      <c r="H837" s="60">
        <f t="shared" si="24"/>
        <v>-1</v>
      </c>
      <c r="I837" s="66">
        <f t="shared" si="25"/>
        <v>0</v>
      </c>
      <c r="J837" s="138">
        <v>4.1109879999999999</v>
      </c>
      <c r="K837" s="89">
        <v>64.563952380999993</v>
      </c>
    </row>
    <row r="838" spans="1:11" x14ac:dyDescent="0.15">
      <c r="A838" s="24" t="s">
        <v>343</v>
      </c>
      <c r="B838" s="24" t="s">
        <v>344</v>
      </c>
      <c r="C838" s="24" t="s">
        <v>354</v>
      </c>
      <c r="D838" s="24" t="s">
        <v>462</v>
      </c>
      <c r="E838" s="24" t="s">
        <v>2228</v>
      </c>
      <c r="F838" s="56">
        <v>0</v>
      </c>
      <c r="G838" s="138">
        <v>0.12564900000000001</v>
      </c>
      <c r="H838" s="60">
        <f t="shared" si="24"/>
        <v>-1</v>
      </c>
      <c r="I838" s="66">
        <f t="shared" si="25"/>
        <v>0</v>
      </c>
      <c r="J838" s="138">
        <v>6.16</v>
      </c>
      <c r="K838" s="89">
        <v>66.299142857099994</v>
      </c>
    </row>
    <row r="839" spans="1:11" x14ac:dyDescent="0.15">
      <c r="A839" s="24" t="s">
        <v>2178</v>
      </c>
      <c r="B839" s="24" t="s">
        <v>2179</v>
      </c>
      <c r="C839" s="24" t="s">
        <v>2116</v>
      </c>
      <c r="D839" s="24" t="s">
        <v>461</v>
      </c>
      <c r="E839" s="24" t="s">
        <v>2228</v>
      </c>
      <c r="F839" s="56">
        <v>0</v>
      </c>
      <c r="G839" s="138"/>
      <c r="H839" s="60" t="str">
        <f t="shared" ref="H839:H863" si="26">IF(ISERROR(F839/G839-1),"",((F839/G839-1)))</f>
        <v/>
      </c>
      <c r="I839" s="66">
        <f t="shared" ref="I839:I862" si="27">F839/$F$863</f>
        <v>0</v>
      </c>
      <c r="J839" s="138">
        <v>28.581377499999999</v>
      </c>
      <c r="K839" s="89">
        <v>69.234058823500007</v>
      </c>
    </row>
    <row r="840" spans="1:11" x14ac:dyDescent="0.15">
      <c r="A840" s="24" t="s">
        <v>2205</v>
      </c>
      <c r="B840" s="24" t="s">
        <v>2226</v>
      </c>
      <c r="C840" s="24" t="s">
        <v>1430</v>
      </c>
      <c r="D840" s="24" t="s">
        <v>461</v>
      </c>
      <c r="E840" s="24" t="s">
        <v>2228</v>
      </c>
      <c r="F840" s="56">
        <v>0</v>
      </c>
      <c r="G840" s="138"/>
      <c r="H840" s="60" t="str">
        <f t="shared" si="26"/>
        <v/>
      </c>
      <c r="I840" s="66">
        <f t="shared" si="27"/>
        <v>0</v>
      </c>
      <c r="J840" s="138">
        <v>32.667988065599999</v>
      </c>
      <c r="K840" s="89">
        <v>76.353750000000005</v>
      </c>
    </row>
    <row r="841" spans="1:11" x14ac:dyDescent="0.15">
      <c r="A841" s="24" t="s">
        <v>2204</v>
      </c>
      <c r="B841" s="24" t="s">
        <v>2225</v>
      </c>
      <c r="C841" s="24" t="s">
        <v>1430</v>
      </c>
      <c r="D841" s="24" t="s">
        <v>461</v>
      </c>
      <c r="E841" s="24" t="s">
        <v>2228</v>
      </c>
      <c r="F841" s="56">
        <v>0</v>
      </c>
      <c r="G841" s="138"/>
      <c r="H841" s="60" t="str">
        <f t="shared" si="26"/>
        <v/>
      </c>
      <c r="I841" s="66">
        <f t="shared" si="27"/>
        <v>0</v>
      </c>
      <c r="J841" s="138">
        <v>7.7229098975999992</v>
      </c>
      <c r="K841" s="89">
        <v>77.527500000000003</v>
      </c>
    </row>
    <row r="842" spans="1:11" x14ac:dyDescent="0.15">
      <c r="A842" s="24" t="s">
        <v>2199</v>
      </c>
      <c r="B842" s="24" t="s">
        <v>2220</v>
      </c>
      <c r="C842" s="24" t="s">
        <v>1430</v>
      </c>
      <c r="D842" s="24" t="s">
        <v>461</v>
      </c>
      <c r="E842" s="24" t="s">
        <v>2228</v>
      </c>
      <c r="F842" s="56">
        <v>0</v>
      </c>
      <c r="G842" s="138"/>
      <c r="H842" s="60" t="str">
        <f t="shared" si="26"/>
        <v/>
      </c>
      <c r="I842" s="66">
        <f t="shared" si="27"/>
        <v>0</v>
      </c>
      <c r="J842" s="138">
        <v>3.2118804203999995</v>
      </c>
      <c r="K842" s="89">
        <v>78.89725</v>
      </c>
    </row>
    <row r="843" spans="1:11" x14ac:dyDescent="0.15">
      <c r="A843" s="24" t="s">
        <v>2167</v>
      </c>
      <c r="B843" s="24" t="s">
        <v>2168</v>
      </c>
      <c r="C843" s="24" t="s">
        <v>1430</v>
      </c>
      <c r="D843" s="24" t="s">
        <v>461</v>
      </c>
      <c r="E843" s="24" t="s">
        <v>2228</v>
      </c>
      <c r="F843" s="56">
        <v>0</v>
      </c>
      <c r="G843" s="138"/>
      <c r="H843" s="60" t="str">
        <f t="shared" si="26"/>
        <v/>
      </c>
      <c r="I843" s="66">
        <f t="shared" si="27"/>
        <v>0</v>
      </c>
      <c r="J843" s="138">
        <v>2.9908786367999993</v>
      </c>
      <c r="K843" s="89">
        <v>79.490866666700001</v>
      </c>
    </row>
    <row r="844" spans="1:11" x14ac:dyDescent="0.15">
      <c r="A844" s="24" t="s">
        <v>1764</v>
      </c>
      <c r="B844" s="24" t="s">
        <v>1765</v>
      </c>
      <c r="C844" s="24" t="s">
        <v>1866</v>
      </c>
      <c r="D844" s="24" t="s">
        <v>461</v>
      </c>
      <c r="E844" s="24" t="s">
        <v>2228</v>
      </c>
      <c r="F844" s="56">
        <v>0</v>
      </c>
      <c r="G844" s="138">
        <v>0</v>
      </c>
      <c r="H844" s="60" t="str">
        <f t="shared" si="26"/>
        <v/>
      </c>
      <c r="I844" s="66">
        <f t="shared" si="27"/>
        <v>0</v>
      </c>
      <c r="J844" s="138">
        <v>3.6535672499999996</v>
      </c>
      <c r="K844" s="89">
        <v>81.033571428599998</v>
      </c>
    </row>
    <row r="845" spans="1:11" x14ac:dyDescent="0.15">
      <c r="A845" s="24" t="s">
        <v>2173</v>
      </c>
      <c r="B845" s="24" t="s">
        <v>2174</v>
      </c>
      <c r="C845" s="24" t="s">
        <v>1430</v>
      </c>
      <c r="D845" s="24" t="s">
        <v>461</v>
      </c>
      <c r="E845" s="24" t="s">
        <v>2228</v>
      </c>
      <c r="F845" s="56">
        <v>0</v>
      </c>
      <c r="G845" s="138"/>
      <c r="H845" s="60" t="str">
        <f t="shared" si="26"/>
        <v/>
      </c>
      <c r="I845" s="66">
        <f t="shared" si="27"/>
        <v>0</v>
      </c>
      <c r="J845" s="138">
        <v>3.3016951742999998</v>
      </c>
      <c r="K845" s="89">
        <v>81.448866666699999</v>
      </c>
    </row>
    <row r="846" spans="1:11" x14ac:dyDescent="0.15">
      <c r="A846" s="24" t="s">
        <v>2165</v>
      </c>
      <c r="B846" s="24" t="s">
        <v>2166</v>
      </c>
      <c r="C846" s="24" t="s">
        <v>1430</v>
      </c>
      <c r="D846" s="24" t="s">
        <v>461</v>
      </c>
      <c r="E846" s="24" t="s">
        <v>2228</v>
      </c>
      <c r="F846" s="56">
        <v>0</v>
      </c>
      <c r="G846" s="138"/>
      <c r="H846" s="60" t="str">
        <f t="shared" si="26"/>
        <v/>
      </c>
      <c r="I846" s="66">
        <f t="shared" si="27"/>
        <v>0</v>
      </c>
      <c r="J846" s="138">
        <v>2.9072533277999995</v>
      </c>
      <c r="K846" s="89">
        <v>81.702466666700005</v>
      </c>
    </row>
    <row r="847" spans="1:11" x14ac:dyDescent="0.15">
      <c r="A847" s="24" t="s">
        <v>2155</v>
      </c>
      <c r="B847" s="24" t="s">
        <v>2156</v>
      </c>
      <c r="C847" s="24" t="s">
        <v>1430</v>
      </c>
      <c r="D847" s="24" t="s">
        <v>461</v>
      </c>
      <c r="E847" s="24" t="s">
        <v>2228</v>
      </c>
      <c r="F847" s="56">
        <v>0</v>
      </c>
      <c r="G847" s="138"/>
      <c r="H847" s="60" t="str">
        <f t="shared" si="26"/>
        <v/>
      </c>
      <c r="I847" s="66">
        <f t="shared" si="27"/>
        <v>0</v>
      </c>
      <c r="J847" s="138">
        <v>3.2353544618999996</v>
      </c>
      <c r="K847" s="89">
        <v>81.797866666700003</v>
      </c>
    </row>
    <row r="848" spans="1:11" x14ac:dyDescent="0.15">
      <c r="A848" s="24" t="s">
        <v>281</v>
      </c>
      <c r="B848" s="24" t="s">
        <v>23</v>
      </c>
      <c r="C848" s="24" t="s">
        <v>1881</v>
      </c>
      <c r="D848" s="24" t="s">
        <v>462</v>
      </c>
      <c r="E848" s="24" t="s">
        <v>2228</v>
      </c>
      <c r="F848" s="56">
        <v>0</v>
      </c>
      <c r="G848" s="138">
        <v>0</v>
      </c>
      <c r="H848" s="60" t="str">
        <f t="shared" si="26"/>
        <v/>
      </c>
      <c r="I848" s="66">
        <f t="shared" si="27"/>
        <v>0</v>
      </c>
      <c r="J848" s="138">
        <v>60.989458508101201</v>
      </c>
      <c r="K848" s="89">
        <v>84.476095238100001</v>
      </c>
    </row>
    <row r="849" spans="1:11" x14ac:dyDescent="0.15">
      <c r="A849" s="24" t="s">
        <v>282</v>
      </c>
      <c r="B849" s="24" t="s">
        <v>24</v>
      </c>
      <c r="C849" s="24" t="s">
        <v>1881</v>
      </c>
      <c r="D849" s="24" t="s">
        <v>1728</v>
      </c>
      <c r="E849" s="24" t="s">
        <v>2228</v>
      </c>
      <c r="F849" s="56">
        <v>0</v>
      </c>
      <c r="G849" s="138">
        <v>0.258272</v>
      </c>
      <c r="H849" s="60">
        <f t="shared" si="26"/>
        <v>-1</v>
      </c>
      <c r="I849" s="66">
        <f t="shared" si="27"/>
        <v>0</v>
      </c>
      <c r="J849" s="138">
        <v>25.388181279622703</v>
      </c>
      <c r="K849" s="89">
        <v>90.863</v>
      </c>
    </row>
    <row r="850" spans="1:11" x14ac:dyDescent="0.15">
      <c r="A850" s="24" t="s">
        <v>1182</v>
      </c>
      <c r="B850" s="24" t="s">
        <v>1183</v>
      </c>
      <c r="C850" s="24" t="s">
        <v>1867</v>
      </c>
      <c r="D850" s="24" t="s">
        <v>462</v>
      </c>
      <c r="E850" s="24" t="s">
        <v>463</v>
      </c>
      <c r="F850" s="56">
        <v>0</v>
      </c>
      <c r="G850" s="138">
        <v>0</v>
      </c>
      <c r="H850" s="60" t="str">
        <f t="shared" si="26"/>
        <v/>
      </c>
      <c r="I850" s="66">
        <f t="shared" si="27"/>
        <v>0</v>
      </c>
      <c r="J850" s="138">
        <v>24.481766400000001</v>
      </c>
      <c r="K850" s="89">
        <v>92.514761904799997</v>
      </c>
    </row>
    <row r="851" spans="1:11" x14ac:dyDescent="0.15">
      <c r="A851" s="24" t="s">
        <v>2161</v>
      </c>
      <c r="B851" s="24" t="s">
        <v>2162</v>
      </c>
      <c r="C851" s="24" t="s">
        <v>1430</v>
      </c>
      <c r="D851" s="24" t="s">
        <v>461</v>
      </c>
      <c r="E851" s="24" t="s">
        <v>2228</v>
      </c>
      <c r="F851" s="56">
        <v>0</v>
      </c>
      <c r="G851" s="138"/>
      <c r="H851" s="60" t="str">
        <f t="shared" si="26"/>
        <v/>
      </c>
      <c r="I851" s="66">
        <f t="shared" si="27"/>
        <v>0</v>
      </c>
      <c r="J851" s="138">
        <v>2.9669953976999994</v>
      </c>
      <c r="K851" s="89">
        <v>93.035666666699996</v>
      </c>
    </row>
    <row r="852" spans="1:11" x14ac:dyDescent="0.15">
      <c r="A852" s="24" t="s">
        <v>2197</v>
      </c>
      <c r="B852" s="24" t="s">
        <v>2218</v>
      </c>
      <c r="C852" s="24" t="s">
        <v>1430</v>
      </c>
      <c r="D852" s="24" t="s">
        <v>461</v>
      </c>
      <c r="E852" s="24" t="s">
        <v>2228</v>
      </c>
      <c r="F852" s="56">
        <v>0</v>
      </c>
      <c r="G852" s="138"/>
      <c r="H852" s="60" t="str">
        <f t="shared" si="26"/>
        <v/>
      </c>
      <c r="I852" s="66">
        <f t="shared" si="27"/>
        <v>0</v>
      </c>
      <c r="J852" s="138">
        <v>3.5894731707000003</v>
      </c>
      <c r="K852" s="89">
        <v>97.502624999999995</v>
      </c>
    </row>
    <row r="853" spans="1:11" x14ac:dyDescent="0.15">
      <c r="A853" s="24" t="s">
        <v>2193</v>
      </c>
      <c r="B853" s="24" t="s">
        <v>2214</v>
      </c>
      <c r="C853" s="24" t="s">
        <v>1430</v>
      </c>
      <c r="D853" s="24" t="s">
        <v>461</v>
      </c>
      <c r="E853" s="24" t="s">
        <v>2228</v>
      </c>
      <c r="F853" s="56">
        <v>0</v>
      </c>
      <c r="G853" s="138"/>
      <c r="H853" s="60" t="str">
        <f t="shared" si="26"/>
        <v/>
      </c>
      <c r="I853" s="66">
        <f t="shared" si="27"/>
        <v>0</v>
      </c>
      <c r="J853" s="138">
        <v>3.3314824742999996</v>
      </c>
      <c r="K853" s="89">
        <v>142.75475</v>
      </c>
    </row>
    <row r="854" spans="1:11" x14ac:dyDescent="0.15">
      <c r="A854" s="24" t="s">
        <v>2195</v>
      </c>
      <c r="B854" s="24" t="s">
        <v>2216</v>
      </c>
      <c r="C854" s="24" t="s">
        <v>1430</v>
      </c>
      <c r="D854" s="24" t="s">
        <v>461</v>
      </c>
      <c r="E854" s="24" t="s">
        <v>2228</v>
      </c>
      <c r="F854" s="56">
        <v>0</v>
      </c>
      <c r="G854" s="138"/>
      <c r="H854" s="60" t="str">
        <f t="shared" si="26"/>
        <v/>
      </c>
      <c r="I854" s="66">
        <f t="shared" si="27"/>
        <v>0</v>
      </c>
      <c r="J854" s="138">
        <v>3.2703782132999999</v>
      </c>
      <c r="K854" s="89">
        <v>143.13225</v>
      </c>
    </row>
    <row r="855" spans="1:11" x14ac:dyDescent="0.15">
      <c r="A855" s="24" t="s">
        <v>2189</v>
      </c>
      <c r="B855" s="24" t="s">
        <v>2210</v>
      </c>
      <c r="C855" s="24" t="s">
        <v>1430</v>
      </c>
      <c r="D855" s="24" t="s">
        <v>461</v>
      </c>
      <c r="E855" s="24" t="s">
        <v>2228</v>
      </c>
      <c r="F855" s="56">
        <v>0</v>
      </c>
      <c r="G855" s="138"/>
      <c r="H855" s="60" t="str">
        <f t="shared" si="26"/>
        <v/>
      </c>
      <c r="I855" s="66">
        <f t="shared" si="27"/>
        <v>0</v>
      </c>
      <c r="J855" s="138">
        <v>3.3894836741999992</v>
      </c>
      <c r="K855" s="89">
        <v>178.31587500000001</v>
      </c>
    </row>
    <row r="856" spans="1:11" x14ac:dyDescent="0.15">
      <c r="A856" s="24" t="s">
        <v>2201</v>
      </c>
      <c r="B856" s="24" t="s">
        <v>2222</v>
      </c>
      <c r="C856" s="24" t="s">
        <v>1430</v>
      </c>
      <c r="D856" s="24" t="s">
        <v>461</v>
      </c>
      <c r="E856" s="24" t="s">
        <v>2228</v>
      </c>
      <c r="F856" s="56">
        <v>0</v>
      </c>
      <c r="G856" s="138"/>
      <c r="H856" s="60" t="str">
        <f t="shared" si="26"/>
        <v/>
      </c>
      <c r="I856" s="66">
        <f t="shared" si="27"/>
        <v>0</v>
      </c>
      <c r="J856" s="138">
        <v>3.2990129717999994</v>
      </c>
      <c r="K856" s="89">
        <v>202.22200000000001</v>
      </c>
    </row>
    <row r="857" spans="1:11" x14ac:dyDescent="0.15">
      <c r="A857" s="24" t="s">
        <v>2194</v>
      </c>
      <c r="B857" s="24" t="s">
        <v>2215</v>
      </c>
      <c r="C857" s="24" t="s">
        <v>1430</v>
      </c>
      <c r="D857" s="24" t="s">
        <v>461</v>
      </c>
      <c r="E857" s="24" t="s">
        <v>2228</v>
      </c>
      <c r="F857" s="56">
        <v>0</v>
      </c>
      <c r="G857" s="138"/>
      <c r="H857" s="60" t="str">
        <f t="shared" si="26"/>
        <v/>
      </c>
      <c r="I857" s="66">
        <f t="shared" si="27"/>
        <v>0</v>
      </c>
      <c r="J857" s="138">
        <v>3.5022175163999996</v>
      </c>
      <c r="K857" s="89">
        <v>208.55562499999999</v>
      </c>
    </row>
    <row r="858" spans="1:11" x14ac:dyDescent="0.15">
      <c r="A858" s="24" t="s">
        <v>1019</v>
      </c>
      <c r="B858" s="24" t="s">
        <v>2104</v>
      </c>
      <c r="C858" s="24" t="s">
        <v>1861</v>
      </c>
      <c r="D858" s="24" t="s">
        <v>461</v>
      </c>
      <c r="E858" s="24" t="s">
        <v>2228</v>
      </c>
      <c r="F858" s="56">
        <v>0</v>
      </c>
      <c r="G858" s="138">
        <v>0</v>
      </c>
      <c r="H858" s="60" t="str">
        <f t="shared" si="26"/>
        <v/>
      </c>
      <c r="I858" s="66">
        <f t="shared" si="27"/>
        <v>0</v>
      </c>
      <c r="J858" s="138">
        <v>49.508145156900007</v>
      </c>
      <c r="K858" s="89">
        <v>45.375809523800001</v>
      </c>
    </row>
    <row r="859" spans="1:11" x14ac:dyDescent="0.15">
      <c r="A859" s="24" t="s">
        <v>1017</v>
      </c>
      <c r="B859" s="24" t="s">
        <v>2105</v>
      </c>
      <c r="C859" s="24" t="s">
        <v>1861</v>
      </c>
      <c r="D859" s="24" t="s">
        <v>461</v>
      </c>
      <c r="E859" s="24" t="s">
        <v>2228</v>
      </c>
      <c r="F859" s="56">
        <v>0</v>
      </c>
      <c r="G859" s="138">
        <v>0</v>
      </c>
      <c r="H859" s="60" t="str">
        <f t="shared" si="26"/>
        <v/>
      </c>
      <c r="I859" s="66">
        <f t="shared" si="27"/>
        <v>0</v>
      </c>
      <c r="J859" s="138">
        <v>15.848682194699999</v>
      </c>
      <c r="K859" s="89">
        <v>60.146857142899997</v>
      </c>
    </row>
    <row r="860" spans="1:11" x14ac:dyDescent="0.15">
      <c r="A860" s="24" t="s">
        <v>1020</v>
      </c>
      <c r="B860" s="24" t="s">
        <v>2107</v>
      </c>
      <c r="C860" s="24" t="s">
        <v>1861</v>
      </c>
      <c r="D860" s="24" t="s">
        <v>461</v>
      </c>
      <c r="E860" s="24" t="s">
        <v>2228</v>
      </c>
      <c r="F860" s="56">
        <v>0</v>
      </c>
      <c r="G860" s="138">
        <v>0</v>
      </c>
      <c r="H860" s="60" t="str">
        <f t="shared" si="26"/>
        <v/>
      </c>
      <c r="I860" s="66">
        <f t="shared" si="27"/>
        <v>0</v>
      </c>
      <c r="J860" s="138">
        <v>14.131969253399998</v>
      </c>
      <c r="K860" s="89">
        <v>68.611333333299996</v>
      </c>
    </row>
    <row r="861" spans="1:11" x14ac:dyDescent="0.15">
      <c r="A861" s="24" t="s">
        <v>1720</v>
      </c>
      <c r="B861" s="24" t="s">
        <v>1721</v>
      </c>
      <c r="C861" s="24" t="s">
        <v>1056</v>
      </c>
      <c r="D861" s="24" t="s">
        <v>461</v>
      </c>
      <c r="E861" s="24" t="s">
        <v>2228</v>
      </c>
      <c r="F861" s="56">
        <v>0</v>
      </c>
      <c r="G861" s="138">
        <v>0</v>
      </c>
      <c r="H861" s="60" t="str">
        <f t="shared" si="26"/>
        <v/>
      </c>
      <c r="I861" s="66">
        <f t="shared" si="27"/>
        <v>0</v>
      </c>
      <c r="J861" s="138">
        <v>9.3683102399999996</v>
      </c>
      <c r="K861" s="89">
        <v>77.854714285699998</v>
      </c>
    </row>
    <row r="862" spans="1:11" x14ac:dyDescent="0.15">
      <c r="A862" s="24" t="s">
        <v>1718</v>
      </c>
      <c r="B862" s="24" t="s">
        <v>1719</v>
      </c>
      <c r="C862" s="24" t="s">
        <v>1056</v>
      </c>
      <c r="D862" s="24" t="s">
        <v>461</v>
      </c>
      <c r="E862" s="24" t="s">
        <v>2228</v>
      </c>
      <c r="F862" s="56">
        <v>0</v>
      </c>
      <c r="G862" s="138">
        <v>8.763E-3</v>
      </c>
      <c r="H862" s="60">
        <f t="shared" si="26"/>
        <v>-1</v>
      </c>
      <c r="I862" s="66">
        <f t="shared" si="27"/>
        <v>0</v>
      </c>
      <c r="J862" s="138">
        <v>9.251623480000001</v>
      </c>
      <c r="K862" s="89">
        <v>77.908285714300007</v>
      </c>
    </row>
    <row r="863" spans="1:11" x14ac:dyDescent="0.15">
      <c r="A863" s="25" t="s">
        <v>64</v>
      </c>
      <c r="B863" s="26">
        <f>COUNTA(B7:B862)</f>
        <v>856</v>
      </c>
      <c r="C863" s="26"/>
      <c r="D863" s="26"/>
      <c r="E863" s="26"/>
      <c r="F863" s="8">
        <f>SUM(F7:F862)</f>
        <v>18620.52101814263</v>
      </c>
      <c r="G863" s="95">
        <f>SUM(G7:G862)</f>
        <v>11606.117298184292</v>
      </c>
      <c r="H863" s="9">
        <f t="shared" si="26"/>
        <v>0.6043712586857708</v>
      </c>
      <c r="I863" s="77">
        <f>SUM(I7:I862)</f>
        <v>0.99999999999999722</v>
      </c>
      <c r="J863" s="90">
        <f>SUM(J7:J862)</f>
        <v>176867.16222350602</v>
      </c>
      <c r="K863" s="88"/>
    </row>
    <row r="864" spans="1:11" x14ac:dyDescent="0.15">
      <c r="A864" s="27"/>
      <c r="B864" s="27"/>
      <c r="C864" s="27"/>
      <c r="D864" s="27"/>
      <c r="E864" s="27"/>
      <c r="F864" s="27"/>
      <c r="G864" s="27"/>
      <c r="H864" s="28"/>
      <c r="I864" s="44"/>
    </row>
    <row r="865" spans="1:9" x14ac:dyDescent="0.15">
      <c r="A865" s="21" t="s">
        <v>637</v>
      </c>
      <c r="B865" s="27"/>
      <c r="C865" s="27"/>
      <c r="D865" s="27"/>
      <c r="E865" s="27"/>
      <c r="F865" s="27"/>
      <c r="G865" s="27"/>
      <c r="H865" s="28"/>
      <c r="I865" s="27"/>
    </row>
    <row r="866" spans="1:9" x14ac:dyDescent="0.15">
      <c r="A866" s="27"/>
      <c r="B866" s="27"/>
      <c r="C866" s="27"/>
      <c r="D866" s="27"/>
      <c r="E866" s="27"/>
      <c r="F866" s="27"/>
      <c r="G866" s="27"/>
      <c r="H866" s="28"/>
      <c r="I866" s="27"/>
    </row>
    <row r="867" spans="1:9" x14ac:dyDescent="0.15">
      <c r="A867" s="33" t="s">
        <v>135</v>
      </c>
      <c r="B867" s="27"/>
      <c r="C867" s="27"/>
      <c r="D867" s="27"/>
      <c r="E867" s="27"/>
      <c r="F867" s="27"/>
      <c r="G867" s="27"/>
      <c r="H867" s="28"/>
      <c r="I867" s="27"/>
    </row>
    <row r="868" spans="1:9" x14ac:dyDescent="0.15">
      <c r="A868" s="27"/>
      <c r="B868" s="27"/>
      <c r="C868" s="27"/>
      <c r="D868" s="27"/>
      <c r="E868" s="27"/>
      <c r="F868" s="27"/>
      <c r="G868" s="27"/>
      <c r="H868" s="28"/>
      <c r="I868" s="27"/>
    </row>
    <row r="869" spans="1:9" x14ac:dyDescent="0.15">
      <c r="A869" s="27"/>
      <c r="B869" s="27"/>
      <c r="C869" s="27"/>
      <c r="D869" s="27"/>
      <c r="E869" s="27"/>
      <c r="F869" s="27"/>
      <c r="G869" s="27"/>
      <c r="H869" s="28"/>
      <c r="I869" s="27"/>
    </row>
    <row r="870" spans="1:9" x14ac:dyDescent="0.15">
      <c r="A870" s="27"/>
      <c r="B870" s="27"/>
      <c r="C870" s="27"/>
      <c r="D870" s="27"/>
      <c r="E870" s="27"/>
      <c r="F870" s="27"/>
      <c r="G870" s="27"/>
      <c r="H870" s="28"/>
      <c r="I870" s="27"/>
    </row>
    <row r="871" spans="1:9" x14ac:dyDescent="0.15">
      <c r="A871" s="27"/>
      <c r="B871" s="27"/>
      <c r="C871" s="27"/>
      <c r="D871" s="27"/>
      <c r="E871" s="27"/>
      <c r="F871" s="27"/>
      <c r="G871" s="27"/>
    </row>
    <row r="872" spans="1:9" x14ac:dyDescent="0.15">
      <c r="A872" s="27"/>
      <c r="B872" s="27"/>
      <c r="C872" s="27"/>
      <c r="D872" s="27"/>
      <c r="E872" s="27"/>
      <c r="F872" s="27"/>
      <c r="G872" s="27"/>
    </row>
    <row r="873" spans="1:9" x14ac:dyDescent="0.15">
      <c r="A873" s="27"/>
      <c r="B873" s="27"/>
      <c r="C873" s="27"/>
      <c r="D873" s="27"/>
      <c r="E873" s="27"/>
      <c r="F873" s="27"/>
      <c r="G873" s="27"/>
    </row>
    <row r="874" spans="1:9" x14ac:dyDescent="0.15">
      <c r="A874" s="27"/>
      <c r="B874" s="27"/>
      <c r="C874" s="27"/>
      <c r="D874" s="27"/>
      <c r="E874" s="27"/>
      <c r="F874" s="27"/>
      <c r="G874" s="27"/>
    </row>
    <row r="875" spans="1:9" x14ac:dyDescent="0.15">
      <c r="A875" s="27"/>
      <c r="B875" s="27"/>
      <c r="C875" s="27"/>
      <c r="D875" s="27"/>
      <c r="E875" s="27"/>
      <c r="F875" s="27"/>
      <c r="G875" s="27"/>
    </row>
    <row r="876" spans="1:9" x14ac:dyDescent="0.15">
      <c r="A876" s="27"/>
      <c r="B876" s="27"/>
      <c r="C876" s="27"/>
      <c r="D876" s="27"/>
      <c r="E876" s="27"/>
      <c r="F876" s="27"/>
      <c r="G876" s="27"/>
    </row>
    <row r="877" spans="1:9" x14ac:dyDescent="0.15">
      <c r="A877" s="27"/>
      <c r="B877" s="27"/>
      <c r="C877" s="27"/>
      <c r="D877" s="27"/>
      <c r="E877" s="27"/>
      <c r="F877" s="27"/>
      <c r="G877" s="27"/>
    </row>
    <row r="878" spans="1:9" x14ac:dyDescent="0.15">
      <c r="A878" s="27"/>
      <c r="B878" s="27"/>
      <c r="C878" s="27"/>
      <c r="D878" s="27"/>
      <c r="E878" s="27"/>
      <c r="F878" s="27"/>
      <c r="G878" s="27"/>
    </row>
  </sheetData>
  <autoFilter ref="A6:K863"/>
  <mergeCells count="1">
    <mergeCell ref="F5:H5"/>
  </mergeCells>
  <phoneticPr fontId="2" type="noConversion"/>
  <pageMargins left="0.75" right="0.75" top="1" bottom="1" header="0.5" footer="0.5"/>
  <pageSetup paperSize="9" scale="51" orientation="portrait" verticalDpi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O867"/>
  <sheetViews>
    <sheetView showGridLines="0" tabSelected="1" workbookViewId="0"/>
  </sheetViews>
  <sheetFormatPr baseColWidth="10" defaultColWidth="9.1640625" defaultRowHeight="13" x14ac:dyDescent="0.15"/>
  <cols>
    <col min="1" max="1" width="56.5" style="23" customWidth="1"/>
    <col min="2" max="3" width="13.5" style="14" customWidth="1"/>
    <col min="4" max="4" width="14.5" style="21" bestFit="1" customWidth="1"/>
    <col min="5" max="5" width="13.83203125" style="21" customWidth="1"/>
    <col min="6" max="7" width="10.6640625" style="23" customWidth="1"/>
    <col min="8" max="8" width="11.5" style="23" bestFit="1" customWidth="1"/>
    <col min="9" max="10" width="10.6640625" style="23" customWidth="1"/>
    <col min="11" max="11" width="11.5" style="23" bestFit="1" customWidth="1"/>
    <col min="12" max="12" width="12.33203125" style="23" bestFit="1" customWidth="1"/>
    <col min="13" max="13" width="16" style="19" bestFit="1" customWidth="1"/>
    <col min="14" max="16384" width="9.1640625" style="19"/>
  </cols>
  <sheetData>
    <row r="1" spans="1:15" ht="20" x14ac:dyDescent="0.15">
      <c r="A1" s="55" t="s">
        <v>638</v>
      </c>
      <c r="B1" s="10"/>
      <c r="C1" s="10"/>
      <c r="F1" s="29"/>
      <c r="G1" s="30"/>
      <c r="H1" s="31"/>
      <c r="I1" s="30"/>
      <c r="J1" s="30"/>
      <c r="K1" s="31"/>
      <c r="L1" s="30"/>
    </row>
    <row r="2" spans="1:15" ht="15.75" customHeight="1" x14ac:dyDescent="0.15">
      <c r="A2" s="20" t="s">
        <v>2230</v>
      </c>
      <c r="B2" s="11"/>
      <c r="C2" s="11"/>
      <c r="F2" s="30"/>
      <c r="G2" s="30"/>
      <c r="H2" s="31"/>
      <c r="I2" s="30"/>
      <c r="J2" s="30"/>
      <c r="K2" s="31"/>
      <c r="L2" s="30"/>
    </row>
    <row r="3" spans="1:15" ht="12" customHeight="1" x14ac:dyDescent="0.15">
      <c r="A3" s="20"/>
      <c r="B3" s="11"/>
      <c r="C3" s="11"/>
      <c r="F3" s="30"/>
      <c r="G3" s="30"/>
      <c r="H3" s="31"/>
      <c r="I3" s="30"/>
      <c r="J3" s="30"/>
      <c r="K3" s="31"/>
      <c r="L3" s="30"/>
    </row>
    <row r="4" spans="1:15" x14ac:dyDescent="0.15">
      <c r="A4" s="32"/>
      <c r="B4" s="12"/>
      <c r="C4" s="12"/>
      <c r="D4" s="19"/>
      <c r="E4" s="19"/>
      <c r="F4" s="30"/>
      <c r="G4" s="30"/>
      <c r="H4" s="31"/>
      <c r="I4" s="30"/>
      <c r="J4" s="30"/>
      <c r="K4" s="31"/>
      <c r="L4" s="30"/>
    </row>
    <row r="5" spans="1:15" ht="22.5" customHeight="1" x14ac:dyDescent="0.15">
      <c r="A5" s="69" t="s">
        <v>831</v>
      </c>
      <c r="B5" s="70" t="s">
        <v>203</v>
      </c>
      <c r="C5" s="72" t="s">
        <v>1890</v>
      </c>
      <c r="D5" s="72" t="s">
        <v>460</v>
      </c>
      <c r="E5" s="74" t="s">
        <v>236</v>
      </c>
      <c r="F5" s="148" t="s">
        <v>1416</v>
      </c>
      <c r="G5" s="149"/>
      <c r="H5" s="150"/>
      <c r="I5" s="148" t="s">
        <v>201</v>
      </c>
      <c r="J5" s="151"/>
      <c r="K5" s="152"/>
      <c r="L5" s="153"/>
    </row>
    <row r="6" spans="1:15" ht="24" x14ac:dyDescent="0.15">
      <c r="A6" s="2"/>
      <c r="B6" s="2"/>
      <c r="C6" s="1"/>
      <c r="D6" s="1"/>
      <c r="E6" s="1"/>
      <c r="F6" s="3" t="s">
        <v>2229</v>
      </c>
      <c r="G6" s="5" t="s">
        <v>2150</v>
      </c>
      <c r="H6" s="4" t="s">
        <v>198</v>
      </c>
      <c r="I6" s="93" t="s">
        <v>2229</v>
      </c>
      <c r="J6" s="13" t="s">
        <v>2150</v>
      </c>
      <c r="K6" s="13" t="s">
        <v>198</v>
      </c>
      <c r="L6" s="13" t="s">
        <v>202</v>
      </c>
    </row>
    <row r="7" spans="1:15" x14ac:dyDescent="0.15">
      <c r="A7" s="24" t="s">
        <v>1340</v>
      </c>
      <c r="B7" s="24" t="s">
        <v>1341</v>
      </c>
      <c r="C7" s="24" t="s">
        <v>1867</v>
      </c>
      <c r="D7" s="24" t="s">
        <v>462</v>
      </c>
      <c r="E7" s="24" t="s">
        <v>2228</v>
      </c>
      <c r="F7" s="56">
        <v>5515.4268804820003</v>
      </c>
      <c r="G7" s="138">
        <v>1730.2230777109999</v>
      </c>
      <c r="H7" s="60">
        <f t="shared" ref="H7:H70" si="0">IF(ISERROR(F7/G7-1),"",((F7/G7-1)))</f>
        <v>2.1876969805411677</v>
      </c>
      <c r="I7" s="91">
        <v>7823.3463618233</v>
      </c>
      <c r="J7" s="92">
        <v>1850.96040148</v>
      </c>
      <c r="K7" s="62">
        <f t="shared" ref="K7:K70" si="1">IF(ISERROR(I7/J7-1),"",((I7/J7-1)))</f>
        <v>3.2266416696801672</v>
      </c>
      <c r="L7" s="67">
        <f t="shared" ref="L7:L70" si="2">IF(ISERROR(I7/F7),"",(I7/F7))</f>
        <v>1.4184480243058915</v>
      </c>
      <c r="M7" s="45"/>
      <c r="O7" s="120"/>
    </row>
    <row r="8" spans="1:15" x14ac:dyDescent="0.15">
      <c r="A8" s="24" t="s">
        <v>212</v>
      </c>
      <c r="B8" s="24" t="s">
        <v>213</v>
      </c>
      <c r="C8" s="24" t="s">
        <v>1430</v>
      </c>
      <c r="D8" s="24" t="s">
        <v>461</v>
      </c>
      <c r="E8" s="24" t="s">
        <v>2228</v>
      </c>
      <c r="F8" s="56">
        <v>2618.7649286169999</v>
      </c>
      <c r="G8" s="138">
        <v>566.33958055999994</v>
      </c>
      <c r="H8" s="60">
        <f t="shared" si="0"/>
        <v>3.6240189075740554</v>
      </c>
      <c r="I8" s="91">
        <v>3838.3031820300002</v>
      </c>
      <c r="J8" s="92">
        <v>508.29883797000002</v>
      </c>
      <c r="K8" s="61">
        <f t="shared" si="1"/>
        <v>6.551272785432845</v>
      </c>
      <c r="L8" s="63">
        <f t="shared" si="2"/>
        <v>1.4656921436843331</v>
      </c>
      <c r="M8" s="45"/>
      <c r="O8" s="120"/>
    </row>
    <row r="9" spans="1:15" x14ac:dyDescent="0.15">
      <c r="A9" s="24" t="s">
        <v>786</v>
      </c>
      <c r="B9" s="24" t="s">
        <v>787</v>
      </c>
      <c r="C9" s="24" t="s">
        <v>1865</v>
      </c>
      <c r="D9" s="24" t="s">
        <v>462</v>
      </c>
      <c r="E9" s="24" t="s">
        <v>2228</v>
      </c>
      <c r="F9" s="56">
        <v>681.11513371399997</v>
      </c>
      <c r="G9" s="138">
        <v>328.33625782000001</v>
      </c>
      <c r="H9" s="60">
        <f t="shared" si="0"/>
        <v>1.0744438589764274</v>
      </c>
      <c r="I9" s="91">
        <v>209.22479161000001</v>
      </c>
      <c r="J9" s="92">
        <v>43.970619689999999</v>
      </c>
      <c r="K9" s="61">
        <f t="shared" si="1"/>
        <v>3.7582861711995132</v>
      </c>
      <c r="L9" s="63">
        <f t="shared" si="2"/>
        <v>0.30717977219083997</v>
      </c>
      <c r="M9" s="45"/>
      <c r="O9" s="120"/>
    </row>
    <row r="10" spans="1:15" x14ac:dyDescent="0.15">
      <c r="A10" s="24" t="s">
        <v>1952</v>
      </c>
      <c r="B10" s="24" t="s">
        <v>1350</v>
      </c>
      <c r="C10" s="24" t="s">
        <v>1867</v>
      </c>
      <c r="D10" s="24" t="s">
        <v>462</v>
      </c>
      <c r="E10" s="24" t="s">
        <v>463</v>
      </c>
      <c r="F10" s="56">
        <v>663.19699002499999</v>
      </c>
      <c r="G10" s="138">
        <v>654.70166267499997</v>
      </c>
      <c r="H10" s="60">
        <f t="shared" si="0"/>
        <v>1.2975875630572897E-2</v>
      </c>
      <c r="I10" s="91">
        <v>1227.9320172299999</v>
      </c>
      <c r="J10" s="92">
        <v>802.65204210000002</v>
      </c>
      <c r="K10" s="61">
        <f t="shared" si="1"/>
        <v>0.52984350979451644</v>
      </c>
      <c r="L10" s="64">
        <f t="shared" si="2"/>
        <v>1.8515343641467847</v>
      </c>
      <c r="M10" s="45"/>
      <c r="O10" s="120"/>
    </row>
    <row r="11" spans="1:15" x14ac:dyDescent="0.15">
      <c r="A11" s="24" t="s">
        <v>1954</v>
      </c>
      <c r="B11" s="24" t="s">
        <v>1351</v>
      </c>
      <c r="C11" s="24" t="s">
        <v>1867</v>
      </c>
      <c r="D11" s="24" t="s">
        <v>462</v>
      </c>
      <c r="E11" s="24" t="s">
        <v>463</v>
      </c>
      <c r="F11" s="56">
        <v>398.46754941299997</v>
      </c>
      <c r="G11" s="138">
        <v>103.68101239000001</v>
      </c>
      <c r="H11" s="60">
        <f t="shared" si="0"/>
        <v>2.8432065836138771</v>
      </c>
      <c r="I11" s="91">
        <v>396.75830093999997</v>
      </c>
      <c r="J11" s="92">
        <v>163.60250174000001</v>
      </c>
      <c r="K11" s="61">
        <f t="shared" si="1"/>
        <v>1.4251359039150593</v>
      </c>
      <c r="L11" s="63">
        <f t="shared" si="2"/>
        <v>0.99571044498976646</v>
      </c>
      <c r="M11" s="45"/>
      <c r="O11" s="120"/>
    </row>
    <row r="12" spans="1:15" x14ac:dyDescent="0.15">
      <c r="A12" s="24" t="s">
        <v>765</v>
      </c>
      <c r="B12" s="24" t="s">
        <v>766</v>
      </c>
      <c r="C12" s="24" t="s">
        <v>1430</v>
      </c>
      <c r="D12" s="24" t="s">
        <v>461</v>
      </c>
      <c r="E12" s="24" t="s">
        <v>2228</v>
      </c>
      <c r="F12" s="56">
        <v>371.75588784500002</v>
      </c>
      <c r="G12" s="138">
        <v>439.30950680500001</v>
      </c>
      <c r="H12" s="60">
        <f t="shared" si="0"/>
        <v>-0.15377226741870986</v>
      </c>
      <c r="I12" s="91">
        <v>195.29436889999999</v>
      </c>
      <c r="J12" s="92">
        <v>148.76484246000001</v>
      </c>
      <c r="K12" s="61">
        <f t="shared" si="1"/>
        <v>0.31277233028032736</v>
      </c>
      <c r="L12" s="64">
        <f t="shared" si="2"/>
        <v>0.5253295920397798</v>
      </c>
      <c r="M12" s="45"/>
      <c r="O12" s="120"/>
    </row>
    <row r="13" spans="1:15" x14ac:dyDescent="0.15">
      <c r="A13" s="24" t="s">
        <v>1916</v>
      </c>
      <c r="B13" s="24" t="s">
        <v>1349</v>
      </c>
      <c r="C13" s="24" t="s">
        <v>1867</v>
      </c>
      <c r="D13" s="24" t="s">
        <v>462</v>
      </c>
      <c r="E13" s="24" t="s">
        <v>463</v>
      </c>
      <c r="F13" s="56">
        <v>344.28497700499997</v>
      </c>
      <c r="G13" s="138">
        <v>376.51231960500002</v>
      </c>
      <c r="H13" s="60">
        <f t="shared" si="0"/>
        <v>-8.5594390732844583E-2</v>
      </c>
      <c r="I13" s="91">
        <v>355.53752793000001</v>
      </c>
      <c r="J13" s="92">
        <v>448.60533791</v>
      </c>
      <c r="K13" s="61">
        <f t="shared" si="1"/>
        <v>-0.2074603267397398</v>
      </c>
      <c r="L13" s="63">
        <f t="shared" si="2"/>
        <v>1.0326838278651833</v>
      </c>
      <c r="M13" s="45"/>
      <c r="O13" s="120"/>
    </row>
    <row r="14" spans="1:15" x14ac:dyDescent="0.15">
      <c r="A14" s="24" t="s">
        <v>377</v>
      </c>
      <c r="B14" s="24" t="s">
        <v>378</v>
      </c>
      <c r="C14" s="24" t="s">
        <v>1868</v>
      </c>
      <c r="D14" s="24" t="s">
        <v>461</v>
      </c>
      <c r="E14" s="24" t="s">
        <v>2228</v>
      </c>
      <c r="F14" s="56">
        <v>304.16205575999999</v>
      </c>
      <c r="G14" s="138">
        <v>196.65376880199997</v>
      </c>
      <c r="H14" s="60">
        <f t="shared" si="0"/>
        <v>0.54668815966727946</v>
      </c>
      <c r="I14" s="91">
        <v>93.723192540000014</v>
      </c>
      <c r="J14" s="92">
        <v>47.740052670000004</v>
      </c>
      <c r="K14" s="61">
        <f t="shared" si="1"/>
        <v>0.96319834810102667</v>
      </c>
      <c r="L14" s="63">
        <f t="shared" si="2"/>
        <v>0.30813571504117065</v>
      </c>
      <c r="M14" s="45"/>
      <c r="O14" s="120"/>
    </row>
    <row r="15" spans="1:15" x14ac:dyDescent="0.15">
      <c r="A15" s="24" t="s">
        <v>1214</v>
      </c>
      <c r="B15" s="24" t="s">
        <v>1215</v>
      </c>
      <c r="C15" s="24" t="s">
        <v>1868</v>
      </c>
      <c r="D15" s="24" t="s">
        <v>461</v>
      </c>
      <c r="E15" s="24" t="s">
        <v>2228</v>
      </c>
      <c r="F15" s="56">
        <v>288.11082980999998</v>
      </c>
      <c r="G15" s="138">
        <v>145.90978286199999</v>
      </c>
      <c r="H15" s="60">
        <f t="shared" si="0"/>
        <v>0.9745819927817474</v>
      </c>
      <c r="I15" s="91">
        <v>106.97807447</v>
      </c>
      <c r="J15" s="92">
        <v>110.47937262000001</v>
      </c>
      <c r="K15" s="61">
        <f t="shared" si="1"/>
        <v>-3.1691872129315235E-2</v>
      </c>
      <c r="L15" s="63">
        <f t="shared" si="2"/>
        <v>0.37130875830161841</v>
      </c>
      <c r="M15" s="45"/>
      <c r="O15" s="120"/>
    </row>
    <row r="16" spans="1:15" x14ac:dyDescent="0.15">
      <c r="A16" s="24" t="s">
        <v>2058</v>
      </c>
      <c r="B16" s="24" t="s">
        <v>2059</v>
      </c>
      <c r="C16" s="24" t="s">
        <v>1867</v>
      </c>
      <c r="D16" s="24" t="s">
        <v>462</v>
      </c>
      <c r="E16" s="24" t="s">
        <v>2228</v>
      </c>
      <c r="F16" s="56">
        <v>242.52139938400001</v>
      </c>
      <c r="G16" s="138">
        <v>207.92467978600001</v>
      </c>
      <c r="H16" s="60">
        <f t="shared" si="0"/>
        <v>0.16639063546283972</v>
      </c>
      <c r="I16" s="91">
        <v>254.04802784</v>
      </c>
      <c r="J16" s="92">
        <v>369.37467026999997</v>
      </c>
      <c r="K16" s="61">
        <f t="shared" si="1"/>
        <v>-0.31222130728590625</v>
      </c>
      <c r="L16" s="63">
        <f t="shared" si="2"/>
        <v>1.0475282943496014</v>
      </c>
      <c r="M16" s="45"/>
      <c r="O16" s="120"/>
    </row>
    <row r="17" spans="1:15" x14ac:dyDescent="0.15">
      <c r="A17" s="24" t="s">
        <v>1342</v>
      </c>
      <c r="B17" s="24" t="s">
        <v>1343</v>
      </c>
      <c r="C17" s="24" t="s">
        <v>1867</v>
      </c>
      <c r="D17" s="24" t="s">
        <v>462</v>
      </c>
      <c r="E17" s="24" t="s">
        <v>463</v>
      </c>
      <c r="F17" s="56">
        <v>217.186708619</v>
      </c>
      <c r="G17" s="138">
        <v>20.237410969999999</v>
      </c>
      <c r="H17" s="60">
        <f t="shared" si="0"/>
        <v>9.7319414000614142</v>
      </c>
      <c r="I17" s="91">
        <v>384.40390374000003</v>
      </c>
      <c r="J17" s="92">
        <v>11.609757369999999</v>
      </c>
      <c r="K17" s="61">
        <f t="shared" si="1"/>
        <v>32.110416651196566</v>
      </c>
      <c r="L17" s="63">
        <f t="shared" si="2"/>
        <v>1.7699237038226909</v>
      </c>
      <c r="M17" s="45"/>
      <c r="O17" s="120"/>
    </row>
    <row r="18" spans="1:15" x14ac:dyDescent="0.15">
      <c r="A18" s="24" t="s">
        <v>369</v>
      </c>
      <c r="B18" s="24" t="s">
        <v>370</v>
      </c>
      <c r="C18" s="24" t="s">
        <v>1430</v>
      </c>
      <c r="D18" s="24" t="s">
        <v>461</v>
      </c>
      <c r="E18" s="24" t="s">
        <v>2228</v>
      </c>
      <c r="F18" s="56">
        <v>198.30618164800001</v>
      </c>
      <c r="G18" s="138">
        <v>177.34993144399999</v>
      </c>
      <c r="H18" s="60">
        <f t="shared" si="0"/>
        <v>0.11816328336510895</v>
      </c>
      <c r="I18" s="91">
        <v>457.14942795811152</v>
      </c>
      <c r="J18" s="92">
        <v>391.49784144321853</v>
      </c>
      <c r="K18" s="61">
        <f t="shared" si="1"/>
        <v>0.16769335502048954</v>
      </c>
      <c r="L18" s="63">
        <f t="shared" si="2"/>
        <v>2.3052706887855203</v>
      </c>
      <c r="M18" s="45"/>
      <c r="O18" s="120"/>
    </row>
    <row r="19" spans="1:15" x14ac:dyDescent="0.15">
      <c r="A19" s="24" t="s">
        <v>1906</v>
      </c>
      <c r="B19" s="24" t="s">
        <v>216</v>
      </c>
      <c r="C19" s="24" t="s">
        <v>1430</v>
      </c>
      <c r="D19" s="24" t="s">
        <v>461</v>
      </c>
      <c r="E19" s="24" t="s">
        <v>463</v>
      </c>
      <c r="F19" s="56">
        <v>189.629196812</v>
      </c>
      <c r="G19" s="138">
        <v>269.378947885</v>
      </c>
      <c r="H19" s="60">
        <f t="shared" si="0"/>
        <v>-0.29605042153125416</v>
      </c>
      <c r="I19" s="91">
        <v>587.54681450999999</v>
      </c>
      <c r="J19" s="92">
        <v>491.67439722</v>
      </c>
      <c r="K19" s="61">
        <f t="shared" si="1"/>
        <v>0.19499168114523924</v>
      </c>
      <c r="L19" s="63">
        <f t="shared" si="2"/>
        <v>3.0983984765410302</v>
      </c>
      <c r="M19" s="45"/>
      <c r="O19" s="120"/>
    </row>
    <row r="20" spans="1:15" x14ac:dyDescent="0.15">
      <c r="A20" s="24" t="s">
        <v>1602</v>
      </c>
      <c r="B20" s="24" t="s">
        <v>1606</v>
      </c>
      <c r="C20" s="24" t="s">
        <v>1868</v>
      </c>
      <c r="D20" s="24" t="s">
        <v>461</v>
      </c>
      <c r="E20" s="24" t="s">
        <v>463</v>
      </c>
      <c r="F20" s="56">
        <v>172.15713127999999</v>
      </c>
      <c r="G20" s="138">
        <v>114.66361454000001</v>
      </c>
      <c r="H20" s="60">
        <f t="shared" si="0"/>
        <v>0.50141029454416475</v>
      </c>
      <c r="I20" s="91">
        <v>11.93731069</v>
      </c>
      <c r="J20" s="92">
        <v>17.246669659999998</v>
      </c>
      <c r="K20" s="61">
        <f t="shared" si="1"/>
        <v>-0.30784835998302518</v>
      </c>
      <c r="L20" s="63">
        <f t="shared" si="2"/>
        <v>6.9339623640596718E-2</v>
      </c>
      <c r="M20" s="45"/>
      <c r="O20" s="120"/>
    </row>
    <row r="21" spans="1:15" x14ac:dyDescent="0.15">
      <c r="A21" s="24" t="s">
        <v>1419</v>
      </c>
      <c r="B21" s="24" t="s">
        <v>246</v>
      </c>
      <c r="C21" s="24" t="s">
        <v>1430</v>
      </c>
      <c r="D21" s="24" t="s">
        <v>461</v>
      </c>
      <c r="E21" s="24" t="s">
        <v>2228</v>
      </c>
      <c r="F21" s="56">
        <v>160.202545155</v>
      </c>
      <c r="G21" s="138">
        <v>157.26803037799999</v>
      </c>
      <c r="H21" s="60">
        <f t="shared" si="0"/>
        <v>1.8659321732120482E-2</v>
      </c>
      <c r="I21" s="91">
        <v>407.74196848000003</v>
      </c>
      <c r="J21" s="92">
        <v>475.74145866000003</v>
      </c>
      <c r="K21" s="61">
        <f t="shared" si="1"/>
        <v>-0.14293370683213347</v>
      </c>
      <c r="L21" s="63">
        <f t="shared" si="2"/>
        <v>2.5451653597981192</v>
      </c>
      <c r="M21" s="45"/>
      <c r="O21" s="120"/>
    </row>
    <row r="22" spans="1:15" x14ac:dyDescent="0.15">
      <c r="A22" s="24" t="s">
        <v>1908</v>
      </c>
      <c r="B22" s="24" t="s">
        <v>217</v>
      </c>
      <c r="C22" s="24" t="s">
        <v>1430</v>
      </c>
      <c r="D22" s="24" t="s">
        <v>461</v>
      </c>
      <c r="E22" s="24" t="s">
        <v>2228</v>
      </c>
      <c r="F22" s="56">
        <v>130.54608178699999</v>
      </c>
      <c r="G22" s="138">
        <v>211.47203846099998</v>
      </c>
      <c r="H22" s="60">
        <f t="shared" si="0"/>
        <v>-0.38267922919239505</v>
      </c>
      <c r="I22" s="91">
        <v>245.36214963999998</v>
      </c>
      <c r="J22" s="92">
        <v>296.55637537000001</v>
      </c>
      <c r="K22" s="61">
        <f t="shared" si="1"/>
        <v>-0.17262898383529035</v>
      </c>
      <c r="L22" s="64">
        <f t="shared" si="2"/>
        <v>1.8795060432402313</v>
      </c>
      <c r="M22" s="45"/>
      <c r="O22" s="120"/>
    </row>
    <row r="23" spans="1:15" x14ac:dyDescent="0.15">
      <c r="A23" s="24" t="s">
        <v>1093</v>
      </c>
      <c r="B23" s="24" t="s">
        <v>505</v>
      </c>
      <c r="C23" s="24" t="s">
        <v>1863</v>
      </c>
      <c r="D23" s="24" t="s">
        <v>461</v>
      </c>
      <c r="E23" s="24" t="s">
        <v>2228</v>
      </c>
      <c r="F23" s="56">
        <v>124.41150861</v>
      </c>
      <c r="G23" s="138">
        <v>86.269906860000006</v>
      </c>
      <c r="H23" s="60">
        <f t="shared" si="0"/>
        <v>0.44211942655620007</v>
      </c>
      <c r="I23" s="91">
        <v>814.40349405999996</v>
      </c>
      <c r="J23" s="92">
        <v>635.05227774000002</v>
      </c>
      <c r="K23" s="61">
        <f t="shared" si="1"/>
        <v>0.28241960954500978</v>
      </c>
      <c r="L23" s="63">
        <f t="shared" si="2"/>
        <v>6.5460462875099283</v>
      </c>
      <c r="M23" s="45"/>
      <c r="O23" s="120"/>
    </row>
    <row r="24" spans="1:15" x14ac:dyDescent="0.15">
      <c r="A24" s="24" t="s">
        <v>1946</v>
      </c>
      <c r="B24" s="24" t="s">
        <v>1947</v>
      </c>
      <c r="C24" s="24" t="s">
        <v>1867</v>
      </c>
      <c r="D24" s="24" t="s">
        <v>462</v>
      </c>
      <c r="E24" s="24" t="s">
        <v>463</v>
      </c>
      <c r="F24" s="56">
        <v>111.655477374</v>
      </c>
      <c r="G24" s="138">
        <v>173.170978123</v>
      </c>
      <c r="H24" s="60">
        <f t="shared" si="0"/>
        <v>-0.35522985095866777</v>
      </c>
      <c r="I24" s="91">
        <v>307.98548132000002</v>
      </c>
      <c r="J24" s="92">
        <v>634.98547442999995</v>
      </c>
      <c r="K24" s="61">
        <f t="shared" si="1"/>
        <v>-0.51497239901988978</v>
      </c>
      <c r="L24" s="63">
        <f t="shared" si="2"/>
        <v>2.7583553316276204</v>
      </c>
      <c r="M24" s="45"/>
      <c r="O24" s="120"/>
    </row>
    <row r="25" spans="1:15" x14ac:dyDescent="0.15">
      <c r="A25" s="24" t="s">
        <v>918</v>
      </c>
      <c r="B25" s="24" t="s">
        <v>919</v>
      </c>
      <c r="C25" s="24" t="s">
        <v>1862</v>
      </c>
      <c r="D25" s="24" t="s">
        <v>461</v>
      </c>
      <c r="E25" s="24" t="s">
        <v>2228</v>
      </c>
      <c r="F25" s="56">
        <v>111.03693449400001</v>
      </c>
      <c r="G25" s="138">
        <v>140.15784740799998</v>
      </c>
      <c r="H25" s="60">
        <f t="shared" si="0"/>
        <v>-0.20777226143627114</v>
      </c>
      <c r="I25" s="91">
        <v>97.978360499999994</v>
      </c>
      <c r="J25" s="92">
        <v>134.54854753000001</v>
      </c>
      <c r="K25" s="61">
        <f t="shared" si="1"/>
        <v>-0.27179919591362389</v>
      </c>
      <c r="L25" s="63">
        <f t="shared" si="2"/>
        <v>0.88239432173169685</v>
      </c>
      <c r="M25" s="45"/>
      <c r="O25" s="120"/>
    </row>
    <row r="26" spans="1:15" x14ac:dyDescent="0.15">
      <c r="A26" s="24" t="s">
        <v>1189</v>
      </c>
      <c r="B26" s="24" t="s">
        <v>1190</v>
      </c>
      <c r="C26" s="24" t="s">
        <v>1867</v>
      </c>
      <c r="D26" s="24" t="s">
        <v>462</v>
      </c>
      <c r="E26" s="24" t="s">
        <v>463</v>
      </c>
      <c r="F26" s="56">
        <v>108.708211963</v>
      </c>
      <c r="G26" s="138">
        <v>164.711821923</v>
      </c>
      <c r="H26" s="60">
        <f t="shared" si="0"/>
        <v>-0.34000965629644209</v>
      </c>
      <c r="I26" s="91">
        <v>98.034812933258991</v>
      </c>
      <c r="J26" s="92">
        <v>194.30357461671701</v>
      </c>
      <c r="K26" s="61">
        <f t="shared" si="1"/>
        <v>-0.49545543293970618</v>
      </c>
      <c r="L26" s="63">
        <f t="shared" si="2"/>
        <v>0.90181607408487396</v>
      </c>
      <c r="M26" s="45"/>
      <c r="O26" s="120"/>
    </row>
    <row r="27" spans="1:15" x14ac:dyDescent="0.15">
      <c r="A27" s="24" t="s">
        <v>1069</v>
      </c>
      <c r="B27" s="24" t="s">
        <v>220</v>
      </c>
      <c r="C27" s="24" t="s">
        <v>1430</v>
      </c>
      <c r="D27" s="24" t="s">
        <v>461</v>
      </c>
      <c r="E27" s="24" t="s">
        <v>2228</v>
      </c>
      <c r="F27" s="56">
        <v>93.917142990999992</v>
      </c>
      <c r="G27" s="138">
        <v>40.980092352</v>
      </c>
      <c r="H27" s="60">
        <f t="shared" si="0"/>
        <v>1.2917748009032106</v>
      </c>
      <c r="I27" s="91">
        <v>243.45542281000002</v>
      </c>
      <c r="J27" s="92">
        <v>48.806207759999999</v>
      </c>
      <c r="K27" s="61">
        <f t="shared" si="1"/>
        <v>3.9882060906507935</v>
      </c>
      <c r="L27" s="63">
        <f t="shared" si="2"/>
        <v>2.5922362526863725</v>
      </c>
      <c r="M27" s="45"/>
      <c r="O27" s="120"/>
    </row>
    <row r="28" spans="1:15" x14ac:dyDescent="0.15">
      <c r="A28" s="24" t="s">
        <v>2063</v>
      </c>
      <c r="B28" s="24" t="s">
        <v>2064</v>
      </c>
      <c r="C28" s="24" t="s">
        <v>1867</v>
      </c>
      <c r="D28" s="24" t="s">
        <v>1728</v>
      </c>
      <c r="E28" s="24" t="s">
        <v>463</v>
      </c>
      <c r="F28" s="56">
        <v>93.584064772000005</v>
      </c>
      <c r="G28" s="138">
        <v>82.620601708000009</v>
      </c>
      <c r="H28" s="60">
        <f t="shared" si="0"/>
        <v>0.13269648050673077</v>
      </c>
      <c r="I28" s="91">
        <v>86.635247934602504</v>
      </c>
      <c r="J28" s="92">
        <v>213.07241894207451</v>
      </c>
      <c r="K28" s="61">
        <f t="shared" si="1"/>
        <v>-0.59339998877022648</v>
      </c>
      <c r="L28" s="63">
        <f t="shared" si="2"/>
        <v>0.92574786258400954</v>
      </c>
      <c r="M28" s="45"/>
      <c r="O28" s="120"/>
    </row>
    <row r="29" spans="1:15" x14ac:dyDescent="0.15">
      <c r="A29" s="24" t="s">
        <v>1420</v>
      </c>
      <c r="B29" s="24" t="s">
        <v>1188</v>
      </c>
      <c r="C29" s="24" t="s">
        <v>1867</v>
      </c>
      <c r="D29" s="24" t="s">
        <v>462</v>
      </c>
      <c r="E29" s="24" t="s">
        <v>463</v>
      </c>
      <c r="F29" s="56">
        <v>90.519622380000001</v>
      </c>
      <c r="G29" s="138">
        <v>36.275611751999996</v>
      </c>
      <c r="H29" s="60">
        <f t="shared" si="0"/>
        <v>1.4953300029463832</v>
      </c>
      <c r="I29" s="91">
        <v>74.804656873888007</v>
      </c>
      <c r="J29" s="92">
        <v>36.414376832987401</v>
      </c>
      <c r="K29" s="61">
        <f t="shared" si="1"/>
        <v>1.0542616235608144</v>
      </c>
      <c r="L29" s="63">
        <f t="shared" si="2"/>
        <v>0.82639161440443476</v>
      </c>
      <c r="M29" s="45"/>
      <c r="O29" s="120"/>
    </row>
    <row r="30" spans="1:15" x14ac:dyDescent="0.15">
      <c r="A30" s="24" t="s">
        <v>753</v>
      </c>
      <c r="B30" s="24" t="s">
        <v>754</v>
      </c>
      <c r="C30" s="24" t="s">
        <v>1430</v>
      </c>
      <c r="D30" s="24" t="s">
        <v>461</v>
      </c>
      <c r="E30" s="24" t="s">
        <v>2228</v>
      </c>
      <c r="F30" s="56">
        <v>90.449688341000012</v>
      </c>
      <c r="G30" s="138">
        <v>63.154266615000004</v>
      </c>
      <c r="H30" s="60">
        <f t="shared" si="0"/>
        <v>0.43220233863846302</v>
      </c>
      <c r="I30" s="91">
        <v>203.67792274331549</v>
      </c>
      <c r="J30" s="92">
        <v>238.11663589588099</v>
      </c>
      <c r="K30" s="61">
        <f t="shared" si="1"/>
        <v>-0.14462959726855951</v>
      </c>
      <c r="L30" s="63">
        <f t="shared" si="2"/>
        <v>2.251836645090906</v>
      </c>
      <c r="M30" s="45"/>
      <c r="O30" s="120"/>
    </row>
    <row r="31" spans="1:15" x14ac:dyDescent="0.15">
      <c r="A31" s="24" t="s">
        <v>1909</v>
      </c>
      <c r="B31" s="24" t="s">
        <v>897</v>
      </c>
      <c r="C31" s="24" t="s">
        <v>1430</v>
      </c>
      <c r="D31" s="24" t="s">
        <v>461</v>
      </c>
      <c r="E31" s="24" t="s">
        <v>2228</v>
      </c>
      <c r="F31" s="56">
        <v>88.243005409999995</v>
      </c>
      <c r="G31" s="138">
        <v>42.720244869999995</v>
      </c>
      <c r="H31" s="60">
        <f t="shared" si="0"/>
        <v>1.0656015825407419</v>
      </c>
      <c r="I31" s="91">
        <v>271.32972989000001</v>
      </c>
      <c r="J31" s="92">
        <v>139.63515579</v>
      </c>
      <c r="K31" s="61">
        <f t="shared" si="1"/>
        <v>0.94313336319155905</v>
      </c>
      <c r="L31" s="63">
        <f t="shared" si="2"/>
        <v>3.0748015508915567</v>
      </c>
      <c r="M31" s="45"/>
      <c r="O31" s="120"/>
    </row>
    <row r="32" spans="1:15" x14ac:dyDescent="0.15">
      <c r="A32" s="24" t="s">
        <v>2003</v>
      </c>
      <c r="B32" s="24" t="s">
        <v>788</v>
      </c>
      <c r="C32" s="24" t="s">
        <v>1865</v>
      </c>
      <c r="D32" s="24" t="s">
        <v>462</v>
      </c>
      <c r="E32" s="24" t="s">
        <v>463</v>
      </c>
      <c r="F32" s="56">
        <v>84.376321285999992</v>
      </c>
      <c r="G32" s="138">
        <v>63.670399075000006</v>
      </c>
      <c r="H32" s="60">
        <f t="shared" si="0"/>
        <v>0.32520484419470375</v>
      </c>
      <c r="I32" s="91">
        <v>110.76620439</v>
      </c>
      <c r="J32" s="92">
        <v>112.30303987000001</v>
      </c>
      <c r="K32" s="61">
        <f t="shared" si="1"/>
        <v>-1.3684718434861742E-2</v>
      </c>
      <c r="L32" s="63">
        <f t="shared" si="2"/>
        <v>1.3127640871489228</v>
      </c>
      <c r="M32" s="45"/>
      <c r="O32" s="120"/>
    </row>
    <row r="33" spans="1:15" x14ac:dyDescent="0.15">
      <c r="A33" s="24" t="s">
        <v>1099</v>
      </c>
      <c r="B33" s="24" t="s">
        <v>492</v>
      </c>
      <c r="C33" s="24" t="s">
        <v>1863</v>
      </c>
      <c r="D33" s="24" t="s">
        <v>461</v>
      </c>
      <c r="E33" s="24" t="s">
        <v>2228</v>
      </c>
      <c r="F33" s="56">
        <v>74.119028639999996</v>
      </c>
      <c r="G33" s="138">
        <v>24.275465459999999</v>
      </c>
      <c r="H33" s="60">
        <f t="shared" si="0"/>
        <v>2.0532485056622267</v>
      </c>
      <c r="I33" s="91">
        <v>764.68796786999997</v>
      </c>
      <c r="J33" s="92">
        <v>869.18787378000002</v>
      </c>
      <c r="K33" s="61">
        <f t="shared" si="1"/>
        <v>-0.1202270637480729</v>
      </c>
      <c r="L33" s="63">
        <f t="shared" si="2"/>
        <v>10.317026300818505</v>
      </c>
      <c r="M33" s="45"/>
      <c r="O33" s="120"/>
    </row>
    <row r="34" spans="1:15" x14ac:dyDescent="0.15">
      <c r="A34" s="24" t="s">
        <v>1940</v>
      </c>
      <c r="B34" s="24" t="s">
        <v>1941</v>
      </c>
      <c r="C34" s="24" t="s">
        <v>1867</v>
      </c>
      <c r="D34" s="24" t="s">
        <v>462</v>
      </c>
      <c r="E34" s="24" t="s">
        <v>463</v>
      </c>
      <c r="F34" s="56">
        <v>74.013787325999999</v>
      </c>
      <c r="G34" s="138">
        <v>62.581215990999993</v>
      </c>
      <c r="H34" s="60">
        <f t="shared" si="0"/>
        <v>0.18268375188881225</v>
      </c>
      <c r="I34" s="91">
        <v>248.23446886000002</v>
      </c>
      <c r="J34" s="92">
        <v>234.54339468000001</v>
      </c>
      <c r="K34" s="61">
        <f t="shared" si="1"/>
        <v>5.8373309547597785E-2</v>
      </c>
      <c r="L34" s="63">
        <f t="shared" si="2"/>
        <v>3.3538949677933689</v>
      </c>
      <c r="M34" s="45"/>
      <c r="O34" s="120"/>
    </row>
    <row r="35" spans="1:15" x14ac:dyDescent="0.15">
      <c r="A35" s="24" t="s">
        <v>1184</v>
      </c>
      <c r="B35" s="24" t="s">
        <v>1185</v>
      </c>
      <c r="C35" s="24" t="s">
        <v>1867</v>
      </c>
      <c r="D35" s="24" t="s">
        <v>1728</v>
      </c>
      <c r="E35" s="24" t="s">
        <v>463</v>
      </c>
      <c r="F35" s="56">
        <v>71.279579429000009</v>
      </c>
      <c r="G35" s="138">
        <v>26.088370771000001</v>
      </c>
      <c r="H35" s="60">
        <f t="shared" si="0"/>
        <v>1.7322357557197416</v>
      </c>
      <c r="I35" s="91">
        <v>132.32223276850749</v>
      </c>
      <c r="J35" s="92">
        <v>131.527922318284</v>
      </c>
      <c r="K35" s="61">
        <f t="shared" si="1"/>
        <v>6.0391013271032801E-3</v>
      </c>
      <c r="L35" s="63">
        <f t="shared" si="2"/>
        <v>1.8563834667446475</v>
      </c>
      <c r="M35" s="45"/>
      <c r="O35" s="120"/>
    </row>
    <row r="36" spans="1:15" x14ac:dyDescent="0.15">
      <c r="A36" s="24" t="s">
        <v>665</v>
      </c>
      <c r="B36" s="24" t="s">
        <v>666</v>
      </c>
      <c r="C36" s="24" t="s">
        <v>1430</v>
      </c>
      <c r="D36" s="24" t="s">
        <v>461</v>
      </c>
      <c r="E36" s="24" t="s">
        <v>2228</v>
      </c>
      <c r="F36" s="56">
        <v>70.549374517000004</v>
      </c>
      <c r="G36" s="138">
        <v>65.512757355999995</v>
      </c>
      <c r="H36" s="60">
        <f t="shared" si="0"/>
        <v>7.6879944674451028E-2</v>
      </c>
      <c r="I36" s="91">
        <v>165.25597983640051</v>
      </c>
      <c r="J36" s="92">
        <v>258.0070090565485</v>
      </c>
      <c r="K36" s="61">
        <f t="shared" si="1"/>
        <v>-0.35949034702316685</v>
      </c>
      <c r="L36" s="63">
        <f t="shared" si="2"/>
        <v>2.3424159458221623</v>
      </c>
      <c r="M36" s="45"/>
      <c r="O36" s="120"/>
    </row>
    <row r="37" spans="1:15" x14ac:dyDescent="0.15">
      <c r="A37" s="24" t="s">
        <v>1944</v>
      </c>
      <c r="B37" s="24" t="s">
        <v>1945</v>
      </c>
      <c r="C37" s="24" t="s">
        <v>1867</v>
      </c>
      <c r="D37" s="24" t="s">
        <v>462</v>
      </c>
      <c r="E37" s="24" t="s">
        <v>463</v>
      </c>
      <c r="F37" s="56">
        <v>68.860443402000001</v>
      </c>
      <c r="G37" s="138">
        <v>43.634010156000002</v>
      </c>
      <c r="H37" s="60">
        <f t="shared" si="0"/>
        <v>0.57813694308202779</v>
      </c>
      <c r="I37" s="91">
        <v>164.79355016999997</v>
      </c>
      <c r="J37" s="92">
        <v>49.246979580000001</v>
      </c>
      <c r="K37" s="61">
        <f t="shared" si="1"/>
        <v>2.3462671533448787</v>
      </c>
      <c r="L37" s="63">
        <f t="shared" si="2"/>
        <v>2.3931526145998308</v>
      </c>
      <c r="M37" s="45"/>
      <c r="O37" s="120"/>
    </row>
    <row r="38" spans="1:15" x14ac:dyDescent="0.15">
      <c r="A38" s="24" t="s">
        <v>1942</v>
      </c>
      <c r="B38" s="24" t="s">
        <v>1943</v>
      </c>
      <c r="C38" s="24" t="s">
        <v>1867</v>
      </c>
      <c r="D38" s="24" t="s">
        <v>462</v>
      </c>
      <c r="E38" s="24" t="s">
        <v>463</v>
      </c>
      <c r="F38" s="56">
        <v>65.443720744999993</v>
      </c>
      <c r="G38" s="138">
        <v>28.238899908</v>
      </c>
      <c r="H38" s="60">
        <f t="shared" si="0"/>
        <v>1.3175024862232672</v>
      </c>
      <c r="I38" s="91">
        <v>68.29169899</v>
      </c>
      <c r="J38" s="92">
        <v>4.8191441600000005</v>
      </c>
      <c r="K38" s="61">
        <f t="shared" si="1"/>
        <v>13.170918470718666</v>
      </c>
      <c r="L38" s="63">
        <f t="shared" si="2"/>
        <v>1.0435179756373738</v>
      </c>
      <c r="M38" s="45"/>
      <c r="O38" s="120"/>
    </row>
    <row r="39" spans="1:15" x14ac:dyDescent="0.15">
      <c r="A39" s="24" t="s">
        <v>1938</v>
      </c>
      <c r="B39" s="24" t="s">
        <v>1939</v>
      </c>
      <c r="C39" s="24" t="s">
        <v>1867</v>
      </c>
      <c r="D39" s="24" t="s">
        <v>462</v>
      </c>
      <c r="E39" s="24" t="s">
        <v>463</v>
      </c>
      <c r="F39" s="56">
        <v>63.219384892999997</v>
      </c>
      <c r="G39" s="138">
        <v>64.327483728000004</v>
      </c>
      <c r="H39" s="60">
        <f t="shared" si="0"/>
        <v>-1.7225900513774928E-2</v>
      </c>
      <c r="I39" s="91">
        <v>261.69742888999997</v>
      </c>
      <c r="J39" s="92">
        <v>230.23144081000001</v>
      </c>
      <c r="K39" s="61">
        <f t="shared" si="1"/>
        <v>0.13667111654818442</v>
      </c>
      <c r="L39" s="63">
        <f t="shared" si="2"/>
        <v>4.1395124190614601</v>
      </c>
      <c r="M39" s="45"/>
      <c r="O39" s="120"/>
    </row>
    <row r="40" spans="1:15" x14ac:dyDescent="0.15">
      <c r="A40" s="24" t="s">
        <v>1068</v>
      </c>
      <c r="B40" s="24" t="s">
        <v>219</v>
      </c>
      <c r="C40" s="24" t="s">
        <v>1430</v>
      </c>
      <c r="D40" s="24" t="s">
        <v>461</v>
      </c>
      <c r="E40" s="24" t="s">
        <v>2228</v>
      </c>
      <c r="F40" s="56">
        <v>62.756359496000002</v>
      </c>
      <c r="G40" s="138">
        <v>44.227459777999997</v>
      </c>
      <c r="H40" s="60">
        <f t="shared" si="0"/>
        <v>0.4189456010136221</v>
      </c>
      <c r="I40" s="91">
        <v>116.45509285</v>
      </c>
      <c r="J40" s="92">
        <v>62.358795430000001</v>
      </c>
      <c r="K40" s="61">
        <f t="shared" si="1"/>
        <v>0.86750067968719891</v>
      </c>
      <c r="L40" s="63">
        <f t="shared" si="2"/>
        <v>1.8556699876356384</v>
      </c>
      <c r="M40" s="45"/>
      <c r="O40" s="120"/>
    </row>
    <row r="41" spans="1:15" x14ac:dyDescent="0.15">
      <c r="A41" s="24" t="s">
        <v>543</v>
      </c>
      <c r="B41" s="24" t="s">
        <v>920</v>
      </c>
      <c r="C41" s="24" t="s">
        <v>1862</v>
      </c>
      <c r="D41" s="24" t="s">
        <v>461</v>
      </c>
      <c r="E41" s="24" t="s">
        <v>2228</v>
      </c>
      <c r="F41" s="56">
        <v>60.856812679999997</v>
      </c>
      <c r="G41" s="138">
        <v>60.478665636000002</v>
      </c>
      <c r="H41" s="60">
        <f t="shared" si="0"/>
        <v>6.2525692328585514E-3</v>
      </c>
      <c r="I41" s="91">
        <v>24.362014850000001</v>
      </c>
      <c r="J41" s="92">
        <v>7.3343434199999997</v>
      </c>
      <c r="K41" s="61">
        <f t="shared" si="1"/>
        <v>2.321635415048509</v>
      </c>
      <c r="L41" s="63">
        <f t="shared" si="2"/>
        <v>0.40031696990280174</v>
      </c>
      <c r="M41" s="45"/>
      <c r="O41" s="120"/>
    </row>
    <row r="42" spans="1:15" x14ac:dyDescent="0.15">
      <c r="A42" s="24" t="s">
        <v>265</v>
      </c>
      <c r="B42" s="24" t="s">
        <v>379</v>
      </c>
      <c r="C42" s="24" t="s">
        <v>1868</v>
      </c>
      <c r="D42" s="24" t="s">
        <v>461</v>
      </c>
      <c r="E42" s="24" t="s">
        <v>463</v>
      </c>
      <c r="F42" s="56">
        <v>60.389121526000004</v>
      </c>
      <c r="G42" s="138">
        <v>44.750517891999998</v>
      </c>
      <c r="H42" s="60">
        <f t="shared" si="0"/>
        <v>0.34946195866921359</v>
      </c>
      <c r="I42" s="91">
        <v>8.4736768100000006</v>
      </c>
      <c r="J42" s="92">
        <v>34.771705840000003</v>
      </c>
      <c r="K42" s="61">
        <f t="shared" si="1"/>
        <v>-0.75630540391112433</v>
      </c>
      <c r="L42" s="63">
        <f t="shared" si="2"/>
        <v>0.14031793468550016</v>
      </c>
      <c r="M42" s="45"/>
      <c r="O42" s="120"/>
    </row>
    <row r="43" spans="1:15" x14ac:dyDescent="0.15">
      <c r="A43" s="24" t="s">
        <v>1092</v>
      </c>
      <c r="B43" s="24" t="s">
        <v>507</v>
      </c>
      <c r="C43" s="24" t="s">
        <v>1863</v>
      </c>
      <c r="D43" s="24" t="s">
        <v>461</v>
      </c>
      <c r="E43" s="24" t="s">
        <v>2228</v>
      </c>
      <c r="F43" s="56">
        <v>59.628889560000005</v>
      </c>
      <c r="G43" s="138">
        <v>87.159409440000005</v>
      </c>
      <c r="H43" s="60">
        <f t="shared" si="0"/>
        <v>-0.31586400202667553</v>
      </c>
      <c r="I43" s="91">
        <v>764.80348887000002</v>
      </c>
      <c r="J43" s="92">
        <v>677.56138960999999</v>
      </c>
      <c r="K43" s="61">
        <f t="shared" si="1"/>
        <v>0.12875895911102031</v>
      </c>
      <c r="L43" s="63">
        <f t="shared" si="2"/>
        <v>12.82605620385462</v>
      </c>
      <c r="M43" s="45"/>
      <c r="O43" s="120"/>
    </row>
    <row r="44" spans="1:15" x14ac:dyDescent="0.15">
      <c r="A44" s="24" t="s">
        <v>1977</v>
      </c>
      <c r="B44" s="24" t="s">
        <v>1367</v>
      </c>
      <c r="C44" s="24" t="s">
        <v>1867</v>
      </c>
      <c r="D44" s="24" t="s">
        <v>462</v>
      </c>
      <c r="E44" s="24" t="s">
        <v>463</v>
      </c>
      <c r="F44" s="56">
        <v>57.454131333999996</v>
      </c>
      <c r="G44" s="138">
        <v>136.29648503799999</v>
      </c>
      <c r="H44" s="60">
        <f t="shared" si="0"/>
        <v>-0.57846212014945531</v>
      </c>
      <c r="I44" s="91">
        <v>146.60741972</v>
      </c>
      <c r="J44" s="92">
        <v>247.57290626</v>
      </c>
      <c r="K44" s="61">
        <f t="shared" si="1"/>
        <v>-0.40782122755373917</v>
      </c>
      <c r="L44" s="63">
        <f t="shared" si="2"/>
        <v>2.5517298115208158</v>
      </c>
      <c r="M44" s="45"/>
      <c r="O44" s="120"/>
    </row>
    <row r="45" spans="1:15" x14ac:dyDescent="0.15">
      <c r="A45" s="24" t="s">
        <v>1953</v>
      </c>
      <c r="B45" s="24" t="s">
        <v>1366</v>
      </c>
      <c r="C45" s="24" t="s">
        <v>1867</v>
      </c>
      <c r="D45" s="24" t="s">
        <v>462</v>
      </c>
      <c r="E45" s="24" t="s">
        <v>463</v>
      </c>
      <c r="F45" s="56">
        <v>55.684148953000005</v>
      </c>
      <c r="G45" s="138">
        <v>28.525695558999999</v>
      </c>
      <c r="H45" s="60">
        <f t="shared" si="0"/>
        <v>0.95206980449706791</v>
      </c>
      <c r="I45" s="91">
        <v>63.006521740000004</v>
      </c>
      <c r="J45" s="92">
        <v>66.493501019999997</v>
      </c>
      <c r="K45" s="61">
        <f t="shared" si="1"/>
        <v>-5.2440903644871639E-2</v>
      </c>
      <c r="L45" s="63">
        <f t="shared" si="2"/>
        <v>1.1314983334517767</v>
      </c>
      <c r="M45" s="45"/>
      <c r="O45" s="120"/>
    </row>
    <row r="46" spans="1:15" x14ac:dyDescent="0.15">
      <c r="A46" s="24" t="s">
        <v>2016</v>
      </c>
      <c r="B46" s="24" t="s">
        <v>1282</v>
      </c>
      <c r="C46" s="24" t="s">
        <v>1866</v>
      </c>
      <c r="D46" s="24" t="s">
        <v>461</v>
      </c>
      <c r="E46" s="24" t="s">
        <v>463</v>
      </c>
      <c r="F46" s="56">
        <v>53.531923259999999</v>
      </c>
      <c r="G46" s="138">
        <v>51.827396069999999</v>
      </c>
      <c r="H46" s="60">
        <f t="shared" si="0"/>
        <v>3.2888536165270654E-2</v>
      </c>
      <c r="I46" s="91">
        <v>9.6031376899999987</v>
      </c>
      <c r="J46" s="92">
        <v>9.9951222899999994</v>
      </c>
      <c r="K46" s="61">
        <f t="shared" si="1"/>
        <v>-3.9217589202703018E-2</v>
      </c>
      <c r="L46" s="63">
        <f t="shared" si="2"/>
        <v>0.17939085885927122</v>
      </c>
      <c r="M46" s="45"/>
      <c r="O46" s="120"/>
    </row>
    <row r="47" spans="1:15" x14ac:dyDescent="0.15">
      <c r="A47" s="24" t="s">
        <v>1427</v>
      </c>
      <c r="B47" s="24" t="s">
        <v>1423</v>
      </c>
      <c r="C47" s="24" t="s">
        <v>1868</v>
      </c>
      <c r="D47" s="24" t="s">
        <v>461</v>
      </c>
      <c r="E47" s="24" t="s">
        <v>463</v>
      </c>
      <c r="F47" s="56">
        <v>53.472743139999999</v>
      </c>
      <c r="G47" s="138">
        <v>17.469577820000001</v>
      </c>
      <c r="H47" s="60">
        <f t="shared" si="0"/>
        <v>2.0609064335133427</v>
      </c>
      <c r="I47" s="91">
        <v>14.260465439999999</v>
      </c>
      <c r="J47" s="92">
        <v>10.817085539999999</v>
      </c>
      <c r="K47" s="61">
        <f t="shared" si="1"/>
        <v>0.31832787928568052</v>
      </c>
      <c r="L47" s="63">
        <f t="shared" si="2"/>
        <v>0.26668662579482544</v>
      </c>
      <c r="M47" s="45"/>
      <c r="O47" s="120"/>
    </row>
    <row r="48" spans="1:15" x14ac:dyDescent="0.15">
      <c r="A48" s="24" t="s">
        <v>751</v>
      </c>
      <c r="B48" s="24" t="s">
        <v>752</v>
      </c>
      <c r="C48" s="24" t="s">
        <v>1430</v>
      </c>
      <c r="D48" s="24" t="s">
        <v>461</v>
      </c>
      <c r="E48" s="24" t="s">
        <v>2228</v>
      </c>
      <c r="F48" s="56">
        <v>51.465058777000003</v>
      </c>
      <c r="G48" s="138">
        <v>76.024798138999998</v>
      </c>
      <c r="H48" s="60">
        <f t="shared" si="0"/>
        <v>-0.32304905719178867</v>
      </c>
      <c r="I48" s="91">
        <v>133.15897920797801</v>
      </c>
      <c r="J48" s="92">
        <v>263.84012431854848</v>
      </c>
      <c r="K48" s="61">
        <f t="shared" si="1"/>
        <v>-0.49530428871687482</v>
      </c>
      <c r="L48" s="63">
        <f t="shared" si="2"/>
        <v>2.587366698345003</v>
      </c>
      <c r="M48" s="45"/>
      <c r="O48" s="120"/>
    </row>
    <row r="49" spans="1:15" x14ac:dyDescent="0.15">
      <c r="A49" s="24" t="s">
        <v>266</v>
      </c>
      <c r="B49" s="24" t="s">
        <v>267</v>
      </c>
      <c r="C49" s="24" t="s">
        <v>1863</v>
      </c>
      <c r="D49" s="24" t="s">
        <v>461</v>
      </c>
      <c r="E49" s="24" t="s">
        <v>2228</v>
      </c>
      <c r="F49" s="56">
        <v>50.099778740000005</v>
      </c>
      <c r="G49" s="138">
        <v>69.673766830000005</v>
      </c>
      <c r="H49" s="60">
        <f t="shared" si="0"/>
        <v>-0.28093770411121033</v>
      </c>
      <c r="I49" s="91">
        <v>481.64245781</v>
      </c>
      <c r="J49" s="92">
        <v>284.68365795</v>
      </c>
      <c r="K49" s="61">
        <f t="shared" si="1"/>
        <v>0.69185144408462174</v>
      </c>
      <c r="L49" s="63">
        <f t="shared" si="2"/>
        <v>9.6136643698478732</v>
      </c>
      <c r="M49" s="45"/>
      <c r="O49" s="120"/>
    </row>
    <row r="50" spans="1:15" x14ac:dyDescent="0.15">
      <c r="A50" s="24" t="s">
        <v>2043</v>
      </c>
      <c r="B50" s="24" t="s">
        <v>2044</v>
      </c>
      <c r="C50" s="24" t="s">
        <v>1867</v>
      </c>
      <c r="D50" s="24" t="s">
        <v>462</v>
      </c>
      <c r="E50" s="24" t="s">
        <v>463</v>
      </c>
      <c r="F50" s="56">
        <v>49.351460046999996</v>
      </c>
      <c r="G50" s="138">
        <v>24.920826699999999</v>
      </c>
      <c r="H50" s="60">
        <f t="shared" si="0"/>
        <v>0.9803299722396448</v>
      </c>
      <c r="I50" s="91">
        <v>55.485250539999996</v>
      </c>
      <c r="J50" s="92">
        <v>22.166832710000001</v>
      </c>
      <c r="K50" s="61">
        <f t="shared" si="1"/>
        <v>1.503075259595803</v>
      </c>
      <c r="L50" s="63">
        <f t="shared" si="2"/>
        <v>1.1242879235418459</v>
      </c>
      <c r="M50" s="45"/>
      <c r="O50" s="120"/>
    </row>
    <row r="51" spans="1:15" x14ac:dyDescent="0.15">
      <c r="A51" s="24" t="s">
        <v>214</v>
      </c>
      <c r="B51" s="24" t="s">
        <v>215</v>
      </c>
      <c r="C51" s="24" t="s">
        <v>1430</v>
      </c>
      <c r="D51" s="24" t="s">
        <v>461</v>
      </c>
      <c r="E51" s="24" t="s">
        <v>2228</v>
      </c>
      <c r="F51" s="56">
        <v>48.109202912000001</v>
      </c>
      <c r="G51" s="138">
        <v>41.895728376000001</v>
      </c>
      <c r="H51" s="60">
        <f t="shared" si="0"/>
        <v>0.14830806807405672</v>
      </c>
      <c r="I51" s="91">
        <v>279.47288916000002</v>
      </c>
      <c r="J51" s="92">
        <v>106.19850734000001</v>
      </c>
      <c r="K51" s="61">
        <f t="shared" si="1"/>
        <v>1.6316084487445113</v>
      </c>
      <c r="L51" s="63">
        <f t="shared" si="2"/>
        <v>5.8091357213131127</v>
      </c>
      <c r="M51" s="45"/>
      <c r="O51" s="120"/>
    </row>
    <row r="52" spans="1:15" x14ac:dyDescent="0.15">
      <c r="A52" s="24" t="s">
        <v>816</v>
      </c>
      <c r="B52" s="24" t="s">
        <v>1417</v>
      </c>
      <c r="C52" s="24" t="s">
        <v>1430</v>
      </c>
      <c r="D52" s="24" t="s">
        <v>461</v>
      </c>
      <c r="E52" s="24" t="s">
        <v>463</v>
      </c>
      <c r="F52" s="56">
        <v>45.834232248999996</v>
      </c>
      <c r="G52" s="138">
        <v>15.958955559</v>
      </c>
      <c r="H52" s="60">
        <f t="shared" si="0"/>
        <v>1.8720070107064077</v>
      </c>
      <c r="I52" s="91">
        <v>20.394806260000003</v>
      </c>
      <c r="J52" s="92">
        <v>2.9980940400000002</v>
      </c>
      <c r="K52" s="61">
        <f t="shared" si="1"/>
        <v>5.8025905751775557</v>
      </c>
      <c r="L52" s="63">
        <f t="shared" si="2"/>
        <v>0.4449688640840051</v>
      </c>
      <c r="M52" s="45"/>
      <c r="O52" s="120"/>
    </row>
    <row r="53" spans="1:15" x14ac:dyDescent="0.15">
      <c r="A53" s="24" t="s">
        <v>363</v>
      </c>
      <c r="B53" s="24" t="s">
        <v>364</v>
      </c>
      <c r="C53" s="24" t="s">
        <v>1430</v>
      </c>
      <c r="D53" s="24" t="s">
        <v>461</v>
      </c>
      <c r="E53" s="24" t="s">
        <v>2228</v>
      </c>
      <c r="F53" s="56">
        <v>45.661436242000001</v>
      </c>
      <c r="G53" s="138">
        <v>58.627981867999999</v>
      </c>
      <c r="H53" s="60">
        <f t="shared" si="0"/>
        <v>-0.22116650126545334</v>
      </c>
      <c r="I53" s="91">
        <v>189.14847359000001</v>
      </c>
      <c r="J53" s="92">
        <v>120.14668936</v>
      </c>
      <c r="K53" s="61">
        <f t="shared" si="1"/>
        <v>0.57431282208074341</v>
      </c>
      <c r="L53" s="63">
        <f t="shared" si="2"/>
        <v>4.1424118283870079</v>
      </c>
      <c r="M53" s="45"/>
      <c r="O53" s="120"/>
    </row>
    <row r="54" spans="1:15" x14ac:dyDescent="0.15">
      <c r="A54" s="24" t="s">
        <v>669</v>
      </c>
      <c r="B54" s="24" t="s">
        <v>670</v>
      </c>
      <c r="C54" s="24" t="s">
        <v>1430</v>
      </c>
      <c r="D54" s="24" t="s">
        <v>461</v>
      </c>
      <c r="E54" s="24" t="s">
        <v>2228</v>
      </c>
      <c r="F54" s="56">
        <v>45.106367207999995</v>
      </c>
      <c r="G54" s="138">
        <v>44.461874142999996</v>
      </c>
      <c r="H54" s="60">
        <f t="shared" si="0"/>
        <v>1.4495409323663555E-2</v>
      </c>
      <c r="I54" s="91">
        <v>45.497273630000002</v>
      </c>
      <c r="J54" s="92">
        <v>112.15921525</v>
      </c>
      <c r="K54" s="61">
        <f t="shared" si="1"/>
        <v>-0.59435099890287435</v>
      </c>
      <c r="L54" s="63">
        <f t="shared" si="2"/>
        <v>1.0086663246498528</v>
      </c>
      <c r="M54" s="45"/>
      <c r="O54" s="120"/>
    </row>
    <row r="55" spans="1:15" x14ac:dyDescent="0.15">
      <c r="A55" s="24" t="s">
        <v>1131</v>
      </c>
      <c r="B55" s="24" t="s">
        <v>1365</v>
      </c>
      <c r="C55" s="24" t="s">
        <v>1867</v>
      </c>
      <c r="D55" s="24" t="s">
        <v>462</v>
      </c>
      <c r="E55" s="24" t="s">
        <v>463</v>
      </c>
      <c r="F55" s="56">
        <v>44.933258324000001</v>
      </c>
      <c r="G55" s="138">
        <v>14.72578584</v>
      </c>
      <c r="H55" s="60">
        <f t="shared" si="0"/>
        <v>2.051331780335059</v>
      </c>
      <c r="I55" s="91">
        <v>26.640237469999999</v>
      </c>
      <c r="J55" s="92">
        <v>39.203191140000001</v>
      </c>
      <c r="K55" s="61">
        <f t="shared" si="1"/>
        <v>-0.3204574246299482</v>
      </c>
      <c r="L55" s="63">
        <f t="shared" si="2"/>
        <v>0.59288461294984185</v>
      </c>
      <c r="M55" s="45"/>
      <c r="O55" s="120"/>
    </row>
    <row r="56" spans="1:15" x14ac:dyDescent="0.15">
      <c r="A56" s="24" t="s">
        <v>1948</v>
      </c>
      <c r="B56" s="24" t="s">
        <v>1949</v>
      </c>
      <c r="C56" s="24" t="s">
        <v>1867</v>
      </c>
      <c r="D56" s="24" t="s">
        <v>462</v>
      </c>
      <c r="E56" s="24" t="s">
        <v>463</v>
      </c>
      <c r="F56" s="56">
        <v>43.444512883000002</v>
      </c>
      <c r="G56" s="138">
        <v>24.141722943000001</v>
      </c>
      <c r="H56" s="60">
        <f t="shared" si="0"/>
        <v>0.79956140601791348</v>
      </c>
      <c r="I56" s="91">
        <v>54.037041639999998</v>
      </c>
      <c r="J56" s="92">
        <v>36.650244110000003</v>
      </c>
      <c r="K56" s="61">
        <f t="shared" si="1"/>
        <v>0.47439786424931385</v>
      </c>
      <c r="L56" s="63">
        <f t="shared" si="2"/>
        <v>1.2438174133872011</v>
      </c>
      <c r="M56" s="45"/>
      <c r="O56" s="120"/>
    </row>
    <row r="57" spans="1:15" x14ac:dyDescent="0.15">
      <c r="A57" s="24" t="s">
        <v>361</v>
      </c>
      <c r="B57" s="24" t="s">
        <v>362</v>
      </c>
      <c r="C57" s="24" t="s">
        <v>1430</v>
      </c>
      <c r="D57" s="24" t="s">
        <v>461</v>
      </c>
      <c r="E57" s="24" t="s">
        <v>2228</v>
      </c>
      <c r="F57" s="56">
        <v>42.982758703000002</v>
      </c>
      <c r="G57" s="138">
        <v>39.596678255999997</v>
      </c>
      <c r="H57" s="60">
        <f t="shared" si="0"/>
        <v>8.5514255137977946E-2</v>
      </c>
      <c r="I57" s="91">
        <v>27.073315989999998</v>
      </c>
      <c r="J57" s="92">
        <v>27.467126820000001</v>
      </c>
      <c r="K57" s="61">
        <f t="shared" si="1"/>
        <v>-1.4337532737980219E-2</v>
      </c>
      <c r="L57" s="63">
        <f t="shared" si="2"/>
        <v>0.62986455050662915</v>
      </c>
      <c r="M57" s="45"/>
      <c r="O57" s="120"/>
    </row>
    <row r="58" spans="1:15" x14ac:dyDescent="0.15">
      <c r="A58" s="24" t="s">
        <v>1091</v>
      </c>
      <c r="B58" s="24" t="s">
        <v>501</v>
      </c>
      <c r="C58" s="24" t="s">
        <v>1863</v>
      </c>
      <c r="D58" s="24" t="s">
        <v>461</v>
      </c>
      <c r="E58" s="24" t="s">
        <v>2228</v>
      </c>
      <c r="F58" s="56">
        <v>42.15380785</v>
      </c>
      <c r="G58" s="138">
        <v>51.004470340000005</v>
      </c>
      <c r="H58" s="60">
        <f t="shared" si="0"/>
        <v>-0.1735271914599007</v>
      </c>
      <c r="I58" s="91">
        <v>580.53163004999999</v>
      </c>
      <c r="J58" s="92">
        <v>691.95234482000001</v>
      </c>
      <c r="K58" s="61">
        <f t="shared" si="1"/>
        <v>-0.16102368263378641</v>
      </c>
      <c r="L58" s="63">
        <f t="shared" si="2"/>
        <v>13.771748263306657</v>
      </c>
      <c r="M58" s="45"/>
      <c r="O58" s="120"/>
    </row>
    <row r="59" spans="1:15" x14ac:dyDescent="0.15">
      <c r="A59" s="24" t="s">
        <v>2015</v>
      </c>
      <c r="B59" s="24" t="s">
        <v>1280</v>
      </c>
      <c r="C59" s="24" t="s">
        <v>1866</v>
      </c>
      <c r="D59" s="24" t="s">
        <v>461</v>
      </c>
      <c r="E59" s="24" t="s">
        <v>463</v>
      </c>
      <c r="F59" s="56">
        <v>41.953534810000001</v>
      </c>
      <c r="G59" s="138">
        <v>40.210820499999997</v>
      </c>
      <c r="H59" s="60">
        <f t="shared" si="0"/>
        <v>4.3339436707092505E-2</v>
      </c>
      <c r="I59" s="91">
        <v>9.4188537399999994</v>
      </c>
      <c r="J59" s="92">
        <v>4.4027154400000006</v>
      </c>
      <c r="K59" s="61">
        <f t="shared" si="1"/>
        <v>1.1393283005362704</v>
      </c>
      <c r="L59" s="63">
        <f t="shared" si="2"/>
        <v>0.22450679740470716</v>
      </c>
      <c r="M59" s="45"/>
      <c r="O59" s="120"/>
    </row>
    <row r="60" spans="1:15" x14ac:dyDescent="0.15">
      <c r="A60" s="24" t="s">
        <v>517</v>
      </c>
      <c r="B60" s="24" t="s">
        <v>518</v>
      </c>
      <c r="C60" s="24" t="s">
        <v>1867</v>
      </c>
      <c r="D60" s="24" t="s">
        <v>462</v>
      </c>
      <c r="E60" s="24" t="s">
        <v>463</v>
      </c>
      <c r="F60" s="56">
        <v>39.574689868</v>
      </c>
      <c r="G60" s="138">
        <v>33.634854571999995</v>
      </c>
      <c r="H60" s="60">
        <f t="shared" si="0"/>
        <v>0.17659762087821651</v>
      </c>
      <c r="I60" s="91">
        <v>496.80694686000004</v>
      </c>
      <c r="J60" s="92">
        <v>82.594990540000012</v>
      </c>
      <c r="K60" s="61">
        <f t="shared" si="1"/>
        <v>5.0149767390481257</v>
      </c>
      <c r="L60" s="63">
        <f t="shared" si="2"/>
        <v>12.553653572954893</v>
      </c>
      <c r="M60" s="45"/>
      <c r="O60" s="120"/>
    </row>
    <row r="61" spans="1:15" x14ac:dyDescent="0.15">
      <c r="A61" s="24" t="s">
        <v>1070</v>
      </c>
      <c r="B61" s="24" t="s">
        <v>221</v>
      </c>
      <c r="C61" s="24" t="s">
        <v>1430</v>
      </c>
      <c r="D61" s="24" t="s">
        <v>461</v>
      </c>
      <c r="E61" s="24" t="s">
        <v>2228</v>
      </c>
      <c r="F61" s="56">
        <v>39.214048214000002</v>
      </c>
      <c r="G61" s="138">
        <v>44.651189557999999</v>
      </c>
      <c r="H61" s="60">
        <f t="shared" si="0"/>
        <v>-0.12176923835225895</v>
      </c>
      <c r="I61" s="91">
        <v>21.1424758</v>
      </c>
      <c r="J61" s="92">
        <v>23.84648795</v>
      </c>
      <c r="K61" s="61">
        <f t="shared" si="1"/>
        <v>-0.11339246918328705</v>
      </c>
      <c r="L61" s="63">
        <f t="shared" si="2"/>
        <v>0.53915565372441754</v>
      </c>
      <c r="M61" s="45"/>
      <c r="O61" s="120"/>
    </row>
    <row r="62" spans="1:15" x14ac:dyDescent="0.15">
      <c r="A62" s="24" t="s">
        <v>632</v>
      </c>
      <c r="B62" s="24" t="s">
        <v>633</v>
      </c>
      <c r="C62" s="24" t="s">
        <v>1865</v>
      </c>
      <c r="D62" s="24" t="s">
        <v>462</v>
      </c>
      <c r="E62" s="24" t="s">
        <v>463</v>
      </c>
      <c r="F62" s="56">
        <v>38.171523929999999</v>
      </c>
      <c r="G62" s="138">
        <v>32.371364403000001</v>
      </c>
      <c r="H62" s="60">
        <f t="shared" si="0"/>
        <v>0.17917562740921955</v>
      </c>
      <c r="I62" s="91">
        <v>5.1868623099999995</v>
      </c>
      <c r="J62" s="92">
        <v>0.6259546800000001</v>
      </c>
      <c r="K62" s="61">
        <f t="shared" si="1"/>
        <v>7.2863224379119576</v>
      </c>
      <c r="L62" s="63">
        <f t="shared" si="2"/>
        <v>0.13588302944131367</v>
      </c>
      <c r="M62" s="45"/>
      <c r="O62" s="120"/>
    </row>
    <row r="63" spans="1:15" x14ac:dyDescent="0.15">
      <c r="A63" s="24" t="s">
        <v>1135</v>
      </c>
      <c r="B63" s="24" t="s">
        <v>1284</v>
      </c>
      <c r="C63" s="24" t="s">
        <v>1868</v>
      </c>
      <c r="D63" s="24" t="s">
        <v>461</v>
      </c>
      <c r="E63" s="24" t="s">
        <v>463</v>
      </c>
      <c r="F63" s="56">
        <v>37.270513248999997</v>
      </c>
      <c r="G63" s="138">
        <v>31.950691302999999</v>
      </c>
      <c r="H63" s="60">
        <f t="shared" si="0"/>
        <v>0.16650099666233187</v>
      </c>
      <c r="I63" s="91">
        <v>37.508779310000001</v>
      </c>
      <c r="J63" s="92">
        <v>63.583605659999996</v>
      </c>
      <c r="K63" s="61">
        <f t="shared" si="1"/>
        <v>-0.41008725565878823</v>
      </c>
      <c r="L63" s="63">
        <f t="shared" si="2"/>
        <v>1.0063928838169782</v>
      </c>
      <c r="M63" s="45"/>
      <c r="O63" s="120"/>
    </row>
    <row r="64" spans="1:15" x14ac:dyDescent="0.15">
      <c r="A64" s="24" t="s">
        <v>1963</v>
      </c>
      <c r="B64" s="24" t="s">
        <v>901</v>
      </c>
      <c r="C64" s="24" t="s">
        <v>1867</v>
      </c>
      <c r="D64" s="24" t="s">
        <v>462</v>
      </c>
      <c r="E64" s="24" t="s">
        <v>2228</v>
      </c>
      <c r="F64" s="56">
        <v>36.836038977999998</v>
      </c>
      <c r="G64" s="138">
        <v>43.267164479999998</v>
      </c>
      <c r="H64" s="60">
        <f t="shared" si="0"/>
        <v>-0.14863755411965474</v>
      </c>
      <c r="I64" s="91">
        <v>108.44364956</v>
      </c>
      <c r="J64" s="92">
        <v>26.55418963</v>
      </c>
      <c r="K64" s="61">
        <f t="shared" si="1"/>
        <v>3.083862135166954</v>
      </c>
      <c r="L64" s="63">
        <f t="shared" si="2"/>
        <v>2.9439552288661388</v>
      </c>
      <c r="M64" s="45"/>
      <c r="O64" s="120"/>
    </row>
    <row r="65" spans="1:15" x14ac:dyDescent="0.15">
      <c r="A65" s="24" t="s">
        <v>81</v>
      </c>
      <c r="B65" s="24" t="s">
        <v>93</v>
      </c>
      <c r="C65" s="24" t="s">
        <v>1430</v>
      </c>
      <c r="D65" s="24" t="s">
        <v>461</v>
      </c>
      <c r="E65" s="24" t="s">
        <v>2228</v>
      </c>
      <c r="F65" s="56">
        <v>36.615755200000002</v>
      </c>
      <c r="G65" s="138">
        <v>32.124385830000001</v>
      </c>
      <c r="H65" s="60">
        <f t="shared" si="0"/>
        <v>0.13981183620966364</v>
      </c>
      <c r="I65" s="91">
        <v>138.34076305000002</v>
      </c>
      <c r="J65" s="92">
        <v>104.10325575</v>
      </c>
      <c r="K65" s="61">
        <f t="shared" si="1"/>
        <v>0.32888027423676447</v>
      </c>
      <c r="L65" s="63">
        <f t="shared" si="2"/>
        <v>3.7781758779619548</v>
      </c>
      <c r="M65" s="45"/>
      <c r="O65" s="120"/>
    </row>
    <row r="66" spans="1:15" x14ac:dyDescent="0.15">
      <c r="A66" s="24" t="s">
        <v>1976</v>
      </c>
      <c r="B66" s="24" t="s">
        <v>797</v>
      </c>
      <c r="C66" s="24" t="s">
        <v>1867</v>
      </c>
      <c r="D66" s="24" t="s">
        <v>1728</v>
      </c>
      <c r="E66" s="24" t="s">
        <v>463</v>
      </c>
      <c r="F66" s="56">
        <v>35.872242039</v>
      </c>
      <c r="G66" s="138">
        <v>32.640987815999999</v>
      </c>
      <c r="H66" s="60">
        <f t="shared" si="0"/>
        <v>9.8993763338746099E-2</v>
      </c>
      <c r="I66" s="91">
        <v>307.05483766000003</v>
      </c>
      <c r="J66" s="92">
        <v>124.45580912</v>
      </c>
      <c r="K66" s="61">
        <f t="shared" si="1"/>
        <v>1.4671796345314703</v>
      </c>
      <c r="L66" s="63">
        <f t="shared" si="2"/>
        <v>8.5596779071175035</v>
      </c>
      <c r="M66" s="45"/>
      <c r="O66" s="120"/>
    </row>
    <row r="67" spans="1:15" x14ac:dyDescent="0.15">
      <c r="A67" s="24" t="s">
        <v>1981</v>
      </c>
      <c r="B67" s="24" t="s">
        <v>1348</v>
      </c>
      <c r="C67" s="24" t="s">
        <v>1867</v>
      </c>
      <c r="D67" s="24" t="s">
        <v>462</v>
      </c>
      <c r="E67" s="24" t="s">
        <v>463</v>
      </c>
      <c r="F67" s="56">
        <v>34.092740094999996</v>
      </c>
      <c r="G67" s="138">
        <v>34.588429716999997</v>
      </c>
      <c r="H67" s="60">
        <f t="shared" si="0"/>
        <v>-1.4331081984805261E-2</v>
      </c>
      <c r="I67" s="91">
        <v>229.07985859999999</v>
      </c>
      <c r="J67" s="92">
        <v>189.82403605000002</v>
      </c>
      <c r="K67" s="61">
        <f t="shared" si="1"/>
        <v>0.20680111626991171</v>
      </c>
      <c r="L67" s="63">
        <f t="shared" si="2"/>
        <v>6.7193149615333088</v>
      </c>
      <c r="M67" s="45"/>
      <c r="O67" s="120"/>
    </row>
    <row r="68" spans="1:15" x14ac:dyDescent="0.15">
      <c r="A68" s="24" t="s">
        <v>1421</v>
      </c>
      <c r="B68" s="24" t="s">
        <v>121</v>
      </c>
      <c r="C68" s="24" t="s">
        <v>1868</v>
      </c>
      <c r="D68" s="24" t="s">
        <v>461</v>
      </c>
      <c r="E68" s="24" t="s">
        <v>463</v>
      </c>
      <c r="F68" s="56">
        <v>34.070149608999998</v>
      </c>
      <c r="G68" s="138">
        <v>53.653630406999994</v>
      </c>
      <c r="H68" s="60">
        <f t="shared" si="0"/>
        <v>-0.36499824241986445</v>
      </c>
      <c r="I68" s="91">
        <v>4.4244615400000002</v>
      </c>
      <c r="J68" s="92">
        <v>6.9985112300000001</v>
      </c>
      <c r="K68" s="61">
        <f t="shared" si="1"/>
        <v>-0.36779960843186355</v>
      </c>
      <c r="L68" s="63">
        <f t="shared" si="2"/>
        <v>0.12986328474563644</v>
      </c>
      <c r="M68" s="45"/>
      <c r="O68" s="120"/>
    </row>
    <row r="69" spans="1:15" x14ac:dyDescent="0.15">
      <c r="A69" s="24" t="s">
        <v>1072</v>
      </c>
      <c r="B69" s="24" t="s">
        <v>1249</v>
      </c>
      <c r="C69" s="24" t="s">
        <v>1430</v>
      </c>
      <c r="D69" s="24" t="s">
        <v>461</v>
      </c>
      <c r="E69" s="24" t="s">
        <v>2228</v>
      </c>
      <c r="F69" s="56">
        <v>33.751900419999998</v>
      </c>
      <c r="G69" s="138">
        <v>27.10759569</v>
      </c>
      <c r="H69" s="60">
        <f t="shared" si="0"/>
        <v>0.24510859635002902</v>
      </c>
      <c r="I69" s="91">
        <v>207.60717828</v>
      </c>
      <c r="J69" s="92">
        <v>659.22633126999995</v>
      </c>
      <c r="K69" s="61">
        <f t="shared" si="1"/>
        <v>-0.68507450562533712</v>
      </c>
      <c r="L69" s="63">
        <f t="shared" si="2"/>
        <v>6.1509774470945189</v>
      </c>
      <c r="M69" s="45"/>
      <c r="O69" s="120"/>
    </row>
    <row r="70" spans="1:15" x14ac:dyDescent="0.15">
      <c r="A70" s="24" t="s">
        <v>264</v>
      </c>
      <c r="B70" s="24" t="s">
        <v>1211</v>
      </c>
      <c r="C70" s="24" t="s">
        <v>1868</v>
      </c>
      <c r="D70" s="24" t="s">
        <v>461</v>
      </c>
      <c r="E70" s="24" t="s">
        <v>463</v>
      </c>
      <c r="F70" s="56">
        <v>33.081138793000001</v>
      </c>
      <c r="G70" s="138">
        <v>22.949527829999997</v>
      </c>
      <c r="H70" s="60">
        <f t="shared" si="0"/>
        <v>0.44147361279284336</v>
      </c>
      <c r="I70" s="91">
        <v>6.1402890399999999</v>
      </c>
      <c r="J70" s="92">
        <v>5.9849051700000002</v>
      </c>
      <c r="K70" s="61">
        <f t="shared" si="1"/>
        <v>2.5962628577455016E-2</v>
      </c>
      <c r="L70" s="63">
        <f t="shared" si="2"/>
        <v>0.18561298867073134</v>
      </c>
      <c r="M70" s="45"/>
      <c r="O70" s="120"/>
    </row>
    <row r="71" spans="1:15" x14ac:dyDescent="0.15">
      <c r="A71" s="24" t="s">
        <v>617</v>
      </c>
      <c r="B71" s="24" t="s">
        <v>618</v>
      </c>
      <c r="C71" s="24" t="s">
        <v>629</v>
      </c>
      <c r="D71" s="24" t="s">
        <v>462</v>
      </c>
      <c r="E71" s="24" t="s">
        <v>463</v>
      </c>
      <c r="F71" s="56">
        <v>31.534418280000001</v>
      </c>
      <c r="G71" s="138">
        <v>34.3947535</v>
      </c>
      <c r="H71" s="60">
        <f t="shared" ref="H71:H134" si="3">IF(ISERROR(F71/G71-1),"",((F71/G71-1)))</f>
        <v>-8.3161963059278809E-2</v>
      </c>
      <c r="I71" s="91"/>
      <c r="J71" s="92">
        <v>9.3830639999999993E-2</v>
      </c>
      <c r="K71" s="61">
        <f t="shared" ref="K71:K134" si="4">IF(ISERROR(I71/J71-1),"",((I71/J71-1)))</f>
        <v>-1</v>
      </c>
      <c r="L71" s="63">
        <f t="shared" ref="L71:L134" si="5">IF(ISERROR(I71/F71),"",(I71/F71))</f>
        <v>0</v>
      </c>
      <c r="M71" s="45"/>
      <c r="O71" s="120"/>
    </row>
    <row r="72" spans="1:15" x14ac:dyDescent="0.15">
      <c r="A72" s="24" t="s">
        <v>873</v>
      </c>
      <c r="B72" s="24" t="s">
        <v>302</v>
      </c>
      <c r="C72" s="24" t="s">
        <v>1430</v>
      </c>
      <c r="D72" s="24" t="s">
        <v>461</v>
      </c>
      <c r="E72" s="24" t="s">
        <v>2228</v>
      </c>
      <c r="F72" s="56">
        <v>30.387155311000001</v>
      </c>
      <c r="G72" s="138">
        <v>23.462104316000001</v>
      </c>
      <c r="H72" s="60">
        <f t="shared" si="3"/>
        <v>0.29515898922491179</v>
      </c>
      <c r="I72" s="91">
        <v>81.118367590000005</v>
      </c>
      <c r="J72" s="92">
        <v>126.81195881000001</v>
      </c>
      <c r="K72" s="61">
        <f t="shared" si="4"/>
        <v>-0.36032556904559654</v>
      </c>
      <c r="L72" s="63">
        <f t="shared" si="5"/>
        <v>2.6694952771915297</v>
      </c>
      <c r="M72" s="45"/>
      <c r="O72" s="120"/>
    </row>
    <row r="73" spans="1:15" x14ac:dyDescent="0.15">
      <c r="A73" s="24" t="s">
        <v>43</v>
      </c>
      <c r="B73" s="24" t="s">
        <v>757</v>
      </c>
      <c r="C73" s="24" t="s">
        <v>1430</v>
      </c>
      <c r="D73" s="24" t="s">
        <v>461</v>
      </c>
      <c r="E73" s="24" t="s">
        <v>2228</v>
      </c>
      <c r="F73" s="56">
        <v>30.129186966999999</v>
      </c>
      <c r="G73" s="138">
        <v>27.695725366999998</v>
      </c>
      <c r="H73" s="60">
        <f t="shared" si="3"/>
        <v>8.7864158376567358E-2</v>
      </c>
      <c r="I73" s="91">
        <v>52.021555149999998</v>
      </c>
      <c r="J73" s="92">
        <v>12.84289585</v>
      </c>
      <c r="K73" s="61">
        <f t="shared" si="4"/>
        <v>3.0506094386804516</v>
      </c>
      <c r="L73" s="63">
        <f t="shared" si="5"/>
        <v>1.7266166261631404</v>
      </c>
      <c r="M73" s="45"/>
      <c r="O73" s="120"/>
    </row>
    <row r="74" spans="1:15" x14ac:dyDescent="0.15">
      <c r="A74" s="24" t="s">
        <v>1958</v>
      </c>
      <c r="B74" s="24" t="s">
        <v>900</v>
      </c>
      <c r="C74" s="24" t="s">
        <v>1867</v>
      </c>
      <c r="D74" s="24" t="s">
        <v>462</v>
      </c>
      <c r="E74" s="24" t="s">
        <v>2228</v>
      </c>
      <c r="F74" s="56">
        <v>30.035852045000002</v>
      </c>
      <c r="G74" s="138">
        <v>21.242356399999998</v>
      </c>
      <c r="H74" s="60">
        <f t="shared" si="3"/>
        <v>0.41396046085546345</v>
      </c>
      <c r="I74" s="91">
        <v>70.902313829999997</v>
      </c>
      <c r="J74" s="92">
        <v>7.2734212199999995</v>
      </c>
      <c r="K74" s="61">
        <f t="shared" si="4"/>
        <v>8.7481380062297571</v>
      </c>
      <c r="L74" s="63">
        <f t="shared" si="5"/>
        <v>2.360589395758558</v>
      </c>
      <c r="M74" s="45"/>
      <c r="O74" s="120"/>
    </row>
    <row r="75" spans="1:15" x14ac:dyDescent="0.15">
      <c r="A75" s="24" t="s">
        <v>1985</v>
      </c>
      <c r="B75" s="24" t="s">
        <v>1337</v>
      </c>
      <c r="C75" s="24" t="s">
        <v>1867</v>
      </c>
      <c r="D75" s="24" t="s">
        <v>1728</v>
      </c>
      <c r="E75" s="24" t="s">
        <v>2228</v>
      </c>
      <c r="F75" s="56">
        <v>29.873887059999998</v>
      </c>
      <c r="G75" s="138">
        <v>9.9667932449999999</v>
      </c>
      <c r="H75" s="60">
        <f t="shared" si="3"/>
        <v>1.9973419058318189</v>
      </c>
      <c r="I75" s="91">
        <v>173.68256184000001</v>
      </c>
      <c r="J75" s="92">
        <v>256.60426274000002</v>
      </c>
      <c r="K75" s="61">
        <f t="shared" si="4"/>
        <v>-0.32315013014424876</v>
      </c>
      <c r="L75" s="63">
        <f t="shared" si="5"/>
        <v>5.813858822294149</v>
      </c>
      <c r="M75" s="45"/>
      <c r="O75" s="120"/>
    </row>
    <row r="76" spans="1:15" x14ac:dyDescent="0.15">
      <c r="A76" s="24" t="s">
        <v>1911</v>
      </c>
      <c r="B76" s="24" t="s">
        <v>644</v>
      </c>
      <c r="C76" s="24" t="s">
        <v>1863</v>
      </c>
      <c r="D76" s="24" t="s">
        <v>461</v>
      </c>
      <c r="E76" s="24" t="s">
        <v>2228</v>
      </c>
      <c r="F76" s="56">
        <v>29.316137879999999</v>
      </c>
      <c r="G76" s="138">
        <v>25.152561800000001</v>
      </c>
      <c r="H76" s="60">
        <f t="shared" si="3"/>
        <v>0.16553288341388739</v>
      </c>
      <c r="I76" s="91">
        <v>231.12056822</v>
      </c>
      <c r="J76" s="92">
        <v>1127.04655981</v>
      </c>
      <c r="K76" s="61">
        <f t="shared" si="4"/>
        <v>-0.7949325463014032</v>
      </c>
      <c r="L76" s="63">
        <f t="shared" si="5"/>
        <v>7.8837317918904537</v>
      </c>
      <c r="M76" s="45"/>
      <c r="O76" s="120"/>
    </row>
    <row r="77" spans="1:15" x14ac:dyDescent="0.15">
      <c r="A77" s="24" t="s">
        <v>979</v>
      </c>
      <c r="B77" s="24" t="s">
        <v>980</v>
      </c>
      <c r="C77" s="24" t="s">
        <v>1862</v>
      </c>
      <c r="D77" s="24" t="s">
        <v>461</v>
      </c>
      <c r="E77" s="24" t="s">
        <v>2228</v>
      </c>
      <c r="F77" s="56">
        <v>29.043454260000001</v>
      </c>
      <c r="G77" s="138">
        <v>29.195970095</v>
      </c>
      <c r="H77" s="60">
        <f t="shared" si="3"/>
        <v>-5.2238659823165001E-3</v>
      </c>
      <c r="I77" s="91">
        <v>41.080016110000003</v>
      </c>
      <c r="J77" s="92">
        <v>35.45268763</v>
      </c>
      <c r="K77" s="61">
        <f t="shared" si="4"/>
        <v>0.15872783859800155</v>
      </c>
      <c r="L77" s="63">
        <f t="shared" si="5"/>
        <v>1.4144328612653116</v>
      </c>
      <c r="M77" s="45"/>
      <c r="O77" s="120"/>
    </row>
    <row r="78" spans="1:15" x14ac:dyDescent="0.15">
      <c r="A78" s="24" t="s">
        <v>1412</v>
      </c>
      <c r="B78" s="24" t="s">
        <v>1177</v>
      </c>
      <c r="C78" s="24" t="s">
        <v>1867</v>
      </c>
      <c r="D78" s="24" t="s">
        <v>1728</v>
      </c>
      <c r="E78" s="24" t="s">
        <v>463</v>
      </c>
      <c r="F78" s="56">
        <v>28.537852311999998</v>
      </c>
      <c r="G78" s="138">
        <v>20.128956484</v>
      </c>
      <c r="H78" s="60">
        <f t="shared" si="3"/>
        <v>0.417751205070368</v>
      </c>
      <c r="I78" s="91">
        <v>28.03730264</v>
      </c>
      <c r="J78" s="92">
        <v>240.21436952310199</v>
      </c>
      <c r="K78" s="61">
        <f t="shared" si="4"/>
        <v>-0.88328215878316307</v>
      </c>
      <c r="L78" s="63">
        <f t="shared" si="5"/>
        <v>0.98246014918965996</v>
      </c>
      <c r="M78" s="45"/>
      <c r="O78" s="120"/>
    </row>
    <row r="79" spans="1:15" x14ac:dyDescent="0.15">
      <c r="A79" s="24" t="s">
        <v>667</v>
      </c>
      <c r="B79" s="24" t="s">
        <v>668</v>
      </c>
      <c r="C79" s="24" t="s">
        <v>1430</v>
      </c>
      <c r="D79" s="24" t="s">
        <v>461</v>
      </c>
      <c r="E79" s="24" t="s">
        <v>2228</v>
      </c>
      <c r="F79" s="56">
        <v>28.372710982999997</v>
      </c>
      <c r="G79" s="138">
        <v>21.424164704999999</v>
      </c>
      <c r="H79" s="60">
        <f t="shared" si="3"/>
        <v>0.32433219094783827</v>
      </c>
      <c r="I79" s="91">
        <v>120.2136030129485</v>
      </c>
      <c r="J79" s="92">
        <v>27.260925992405951</v>
      </c>
      <c r="K79" s="61">
        <f t="shared" si="4"/>
        <v>3.409740265111914</v>
      </c>
      <c r="L79" s="63">
        <f t="shared" si="5"/>
        <v>4.2369445445300089</v>
      </c>
      <c r="M79" s="45"/>
      <c r="O79" s="120"/>
    </row>
    <row r="80" spans="1:15" x14ac:dyDescent="0.15">
      <c r="A80" s="24" t="s">
        <v>1156</v>
      </c>
      <c r="B80" s="24" t="s">
        <v>1305</v>
      </c>
      <c r="C80" s="24" t="s">
        <v>1868</v>
      </c>
      <c r="D80" s="24" t="s">
        <v>461</v>
      </c>
      <c r="E80" s="24" t="s">
        <v>463</v>
      </c>
      <c r="F80" s="56">
        <v>28.37064672</v>
      </c>
      <c r="G80" s="138">
        <v>12.438384567</v>
      </c>
      <c r="H80" s="60">
        <f t="shared" si="3"/>
        <v>1.2808948032744967</v>
      </c>
      <c r="I80" s="91">
        <v>11.499428099999999</v>
      </c>
      <c r="J80" s="92">
        <v>1.1862377399999999</v>
      </c>
      <c r="K80" s="61">
        <f t="shared" si="4"/>
        <v>8.6940332550876356</v>
      </c>
      <c r="L80" s="63">
        <f t="shared" si="5"/>
        <v>0.40532837384681231</v>
      </c>
      <c r="M80" s="45"/>
      <c r="O80" s="120"/>
    </row>
    <row r="81" spans="1:15" x14ac:dyDescent="0.15">
      <c r="A81" s="24" t="s">
        <v>822</v>
      </c>
      <c r="B81" s="24" t="s">
        <v>1187</v>
      </c>
      <c r="C81" s="24" t="s">
        <v>1867</v>
      </c>
      <c r="D81" s="24" t="s">
        <v>462</v>
      </c>
      <c r="E81" s="24" t="s">
        <v>463</v>
      </c>
      <c r="F81" s="56">
        <v>26.595816763999998</v>
      </c>
      <c r="G81" s="138">
        <v>31.822274019000002</v>
      </c>
      <c r="H81" s="60">
        <f t="shared" si="3"/>
        <v>-0.16423896205153232</v>
      </c>
      <c r="I81" s="91">
        <v>29.038533209604502</v>
      </c>
      <c r="J81" s="92">
        <v>49.391396905074096</v>
      </c>
      <c r="K81" s="61">
        <f t="shared" si="4"/>
        <v>-0.4120730526125026</v>
      </c>
      <c r="L81" s="63">
        <f t="shared" si="5"/>
        <v>1.0918458894223906</v>
      </c>
      <c r="M81" s="45"/>
      <c r="O81" s="120"/>
    </row>
    <row r="82" spans="1:15" x14ac:dyDescent="0.15">
      <c r="A82" s="24" t="s">
        <v>484</v>
      </c>
      <c r="B82" s="24" t="s">
        <v>485</v>
      </c>
      <c r="C82" s="24" t="s">
        <v>1868</v>
      </c>
      <c r="D82" s="24" t="s">
        <v>461</v>
      </c>
      <c r="E82" s="24" t="s">
        <v>463</v>
      </c>
      <c r="F82" s="56">
        <v>25.942629610000001</v>
      </c>
      <c r="G82" s="138">
        <v>11.042364782</v>
      </c>
      <c r="H82" s="60">
        <f t="shared" si="3"/>
        <v>1.3493726318739903</v>
      </c>
      <c r="I82" s="91">
        <v>5.2538907999999998</v>
      </c>
      <c r="J82" s="92">
        <v>1.131842</v>
      </c>
      <c r="K82" s="61">
        <f t="shared" si="4"/>
        <v>3.641894186644425</v>
      </c>
      <c r="L82" s="63">
        <f t="shared" si="5"/>
        <v>0.20251959338673994</v>
      </c>
      <c r="M82" s="45"/>
      <c r="O82" s="120"/>
    </row>
    <row r="83" spans="1:15" x14ac:dyDescent="0.15">
      <c r="A83" s="24" t="s">
        <v>1998</v>
      </c>
      <c r="B83" s="24" t="s">
        <v>1308</v>
      </c>
      <c r="C83" s="24" t="s">
        <v>1868</v>
      </c>
      <c r="D83" s="24" t="s">
        <v>461</v>
      </c>
      <c r="E83" s="24" t="s">
        <v>2228</v>
      </c>
      <c r="F83" s="56">
        <v>25.743621124000001</v>
      </c>
      <c r="G83" s="138">
        <v>41.880726762000002</v>
      </c>
      <c r="H83" s="60">
        <f t="shared" si="3"/>
        <v>-0.38531102217265767</v>
      </c>
      <c r="I83" s="91">
        <v>16.05537112</v>
      </c>
      <c r="J83" s="92">
        <v>9.3922759800000009</v>
      </c>
      <c r="K83" s="61">
        <f t="shared" si="4"/>
        <v>0.70942284428060409</v>
      </c>
      <c r="L83" s="63">
        <f t="shared" si="5"/>
        <v>0.62366405420067583</v>
      </c>
      <c r="M83" s="45"/>
      <c r="O83" s="120"/>
    </row>
    <row r="84" spans="1:15" x14ac:dyDescent="0.15">
      <c r="A84" s="24" t="s">
        <v>2034</v>
      </c>
      <c r="B84" s="24" t="s">
        <v>2035</v>
      </c>
      <c r="C84" s="24" t="s">
        <v>1867</v>
      </c>
      <c r="D84" s="24" t="s">
        <v>462</v>
      </c>
      <c r="E84" s="24" t="s">
        <v>463</v>
      </c>
      <c r="F84" s="56">
        <v>25.257268735</v>
      </c>
      <c r="G84" s="138">
        <v>8.1609759349999997</v>
      </c>
      <c r="H84" s="60">
        <f t="shared" si="3"/>
        <v>2.0948833737738499</v>
      </c>
      <c r="I84" s="91">
        <v>42.622630800425348</v>
      </c>
      <c r="J84" s="92">
        <v>1.7624601899999999</v>
      </c>
      <c r="K84" s="61">
        <f t="shared" si="4"/>
        <v>23.183599177026149</v>
      </c>
      <c r="L84" s="63">
        <f t="shared" si="5"/>
        <v>1.6875391891191101</v>
      </c>
      <c r="M84" s="45"/>
      <c r="O84" s="120"/>
    </row>
    <row r="85" spans="1:15" x14ac:dyDescent="0.15">
      <c r="A85" s="24" t="s">
        <v>874</v>
      </c>
      <c r="B85" s="24" t="s">
        <v>296</v>
      </c>
      <c r="C85" s="24" t="s">
        <v>1430</v>
      </c>
      <c r="D85" s="24" t="s">
        <v>461</v>
      </c>
      <c r="E85" s="24" t="s">
        <v>2228</v>
      </c>
      <c r="F85" s="56">
        <v>25.080431232999999</v>
      </c>
      <c r="G85" s="138">
        <v>14.755893634</v>
      </c>
      <c r="H85" s="60">
        <f t="shared" si="3"/>
        <v>0.69968907712987116</v>
      </c>
      <c r="I85" s="91">
        <v>208.20220749999999</v>
      </c>
      <c r="J85" s="92">
        <v>148.73863077000001</v>
      </c>
      <c r="K85" s="61">
        <f t="shared" si="4"/>
        <v>0.39978569402020825</v>
      </c>
      <c r="L85" s="63">
        <f t="shared" si="5"/>
        <v>8.3013806886244623</v>
      </c>
      <c r="M85" s="45"/>
      <c r="O85" s="120"/>
    </row>
    <row r="86" spans="1:15" x14ac:dyDescent="0.15">
      <c r="A86" s="24" t="s">
        <v>1893</v>
      </c>
      <c r="B86" s="24" t="s">
        <v>1894</v>
      </c>
      <c r="C86" s="24" t="s">
        <v>1430</v>
      </c>
      <c r="D86" s="24" t="s">
        <v>461</v>
      </c>
      <c r="E86" s="24" t="s">
        <v>2228</v>
      </c>
      <c r="F86" s="56">
        <v>24.266026230000001</v>
      </c>
      <c r="G86" s="138">
        <v>29.253184019999999</v>
      </c>
      <c r="H86" s="60">
        <f t="shared" si="3"/>
        <v>-0.17048256308066656</v>
      </c>
      <c r="I86" s="91">
        <v>48.754095185073048</v>
      </c>
      <c r="J86" s="92">
        <v>56.086864849612496</v>
      </c>
      <c r="K86" s="61">
        <f t="shared" si="4"/>
        <v>-0.13073951778551074</v>
      </c>
      <c r="L86" s="63">
        <f t="shared" si="5"/>
        <v>2.0091503537896345</v>
      </c>
      <c r="M86" s="45"/>
      <c r="O86" s="120"/>
    </row>
    <row r="87" spans="1:15" x14ac:dyDescent="0.15">
      <c r="A87" s="24" t="s">
        <v>1117</v>
      </c>
      <c r="B87" s="24" t="s">
        <v>118</v>
      </c>
      <c r="C87" s="24" t="s">
        <v>1865</v>
      </c>
      <c r="D87" s="24" t="s">
        <v>462</v>
      </c>
      <c r="E87" s="24" t="s">
        <v>463</v>
      </c>
      <c r="F87" s="56">
        <v>23.502781649999999</v>
      </c>
      <c r="G87" s="138">
        <v>33.6500597</v>
      </c>
      <c r="H87" s="60">
        <f t="shared" si="3"/>
        <v>-0.30155304746755029</v>
      </c>
      <c r="I87" s="91">
        <v>12.990887449999999</v>
      </c>
      <c r="J87" s="92">
        <v>33.010401620000003</v>
      </c>
      <c r="K87" s="61">
        <f t="shared" si="4"/>
        <v>-0.60646078773760781</v>
      </c>
      <c r="L87" s="63">
        <f t="shared" si="5"/>
        <v>0.55273829470308677</v>
      </c>
      <c r="M87" s="45"/>
      <c r="O87" s="120"/>
    </row>
    <row r="88" spans="1:15" x14ac:dyDescent="0.15">
      <c r="A88" s="24" t="s">
        <v>44</v>
      </c>
      <c r="B88" s="24" t="s">
        <v>1418</v>
      </c>
      <c r="C88" s="24" t="s">
        <v>1430</v>
      </c>
      <c r="D88" s="24" t="s">
        <v>461</v>
      </c>
      <c r="E88" s="24" t="s">
        <v>2228</v>
      </c>
      <c r="F88" s="56">
        <v>23.283114736000002</v>
      </c>
      <c r="G88" s="138">
        <v>9.8071224829999988</v>
      </c>
      <c r="H88" s="60">
        <f t="shared" si="3"/>
        <v>1.3741025745686106</v>
      </c>
      <c r="I88" s="91">
        <v>20.174691629999998</v>
      </c>
      <c r="J88" s="92">
        <v>16.507724679999999</v>
      </c>
      <c r="K88" s="61">
        <f t="shared" si="4"/>
        <v>0.22213642528474731</v>
      </c>
      <c r="L88" s="63">
        <f t="shared" si="5"/>
        <v>0.86649453300190082</v>
      </c>
      <c r="M88" s="45"/>
      <c r="O88" s="120"/>
    </row>
    <row r="89" spans="1:15" x14ac:dyDescent="0.15">
      <c r="A89" s="24" t="s">
        <v>1139</v>
      </c>
      <c r="B89" s="24" t="s">
        <v>1288</v>
      </c>
      <c r="C89" s="24" t="s">
        <v>1868</v>
      </c>
      <c r="D89" s="24" t="s">
        <v>461</v>
      </c>
      <c r="E89" s="24" t="s">
        <v>463</v>
      </c>
      <c r="F89" s="56">
        <v>22.818704703000002</v>
      </c>
      <c r="G89" s="138">
        <v>50.056592432999999</v>
      </c>
      <c r="H89" s="60">
        <f t="shared" si="3"/>
        <v>-0.54414186835545197</v>
      </c>
      <c r="I89" s="91">
        <v>6.08906715</v>
      </c>
      <c r="J89" s="92">
        <v>4.4338414200000003</v>
      </c>
      <c r="K89" s="61">
        <f t="shared" si="4"/>
        <v>0.37331640291275914</v>
      </c>
      <c r="L89" s="63">
        <f t="shared" si="5"/>
        <v>0.2668454335709714</v>
      </c>
      <c r="M89" s="45"/>
      <c r="O89" s="120"/>
    </row>
    <row r="90" spans="1:15" x14ac:dyDescent="0.15">
      <c r="A90" s="24" t="s">
        <v>1959</v>
      </c>
      <c r="B90" s="24" t="s">
        <v>906</v>
      </c>
      <c r="C90" s="24" t="s">
        <v>1867</v>
      </c>
      <c r="D90" s="24" t="s">
        <v>462</v>
      </c>
      <c r="E90" s="24" t="s">
        <v>2228</v>
      </c>
      <c r="F90" s="56">
        <v>22.587010637999999</v>
      </c>
      <c r="G90" s="138">
        <v>22.293788170000003</v>
      </c>
      <c r="H90" s="60">
        <f t="shared" si="3"/>
        <v>1.3152653365325229E-2</v>
      </c>
      <c r="I90" s="91">
        <v>46.362119929999999</v>
      </c>
      <c r="J90" s="92">
        <v>44.651740770000004</v>
      </c>
      <c r="K90" s="61">
        <f t="shared" si="4"/>
        <v>3.830487077335043E-2</v>
      </c>
      <c r="L90" s="63">
        <f t="shared" si="5"/>
        <v>2.0526009693377114</v>
      </c>
      <c r="M90" s="45"/>
      <c r="O90" s="120"/>
    </row>
    <row r="91" spans="1:15" x14ac:dyDescent="0.15">
      <c r="A91" s="24" t="s">
        <v>1094</v>
      </c>
      <c r="B91" s="24" t="s">
        <v>500</v>
      </c>
      <c r="C91" s="24" t="s">
        <v>1863</v>
      </c>
      <c r="D91" s="24" t="s">
        <v>461</v>
      </c>
      <c r="E91" s="24" t="s">
        <v>2228</v>
      </c>
      <c r="F91" s="56">
        <v>22.422921110000001</v>
      </c>
      <c r="G91" s="138">
        <v>17.363410239999997</v>
      </c>
      <c r="H91" s="60">
        <f t="shared" si="3"/>
        <v>0.29138923748656453</v>
      </c>
      <c r="I91" s="91">
        <v>159.62426038999999</v>
      </c>
      <c r="J91" s="92">
        <v>222.84652897999999</v>
      </c>
      <c r="K91" s="61">
        <f t="shared" si="4"/>
        <v>-0.28370317850305882</v>
      </c>
      <c r="L91" s="63">
        <f t="shared" si="5"/>
        <v>7.1187986438935464</v>
      </c>
      <c r="M91" s="45"/>
      <c r="O91" s="120"/>
    </row>
    <row r="92" spans="1:15" x14ac:dyDescent="0.15">
      <c r="A92" s="24" t="s">
        <v>150</v>
      </c>
      <c r="B92" s="24" t="s">
        <v>151</v>
      </c>
      <c r="C92" s="24" t="s">
        <v>1861</v>
      </c>
      <c r="D92" s="24" t="s">
        <v>461</v>
      </c>
      <c r="E92" s="24" t="s">
        <v>2228</v>
      </c>
      <c r="F92" s="56">
        <v>21.846615889999999</v>
      </c>
      <c r="G92" s="138">
        <v>12.147560739999999</v>
      </c>
      <c r="H92" s="60">
        <f t="shared" si="3"/>
        <v>0.79843643984117252</v>
      </c>
      <c r="I92" s="91">
        <v>39.112811430000001</v>
      </c>
      <c r="J92" s="92">
        <v>32.309910889999998</v>
      </c>
      <c r="K92" s="61">
        <f t="shared" si="4"/>
        <v>0.2105515104377933</v>
      </c>
      <c r="L92" s="63">
        <f t="shared" si="5"/>
        <v>1.7903373056466552</v>
      </c>
      <c r="M92" s="45"/>
      <c r="O92" s="120"/>
    </row>
    <row r="93" spans="1:15" x14ac:dyDescent="0.15">
      <c r="A93" s="24" t="s">
        <v>174</v>
      </c>
      <c r="B93" s="24" t="s">
        <v>175</v>
      </c>
      <c r="C93" s="24" t="s">
        <v>1869</v>
      </c>
      <c r="D93" s="24" t="s">
        <v>462</v>
      </c>
      <c r="E93" s="24" t="s">
        <v>463</v>
      </c>
      <c r="F93" s="56">
        <v>21.545491788</v>
      </c>
      <c r="G93" s="138">
        <v>20.815446665</v>
      </c>
      <c r="H93" s="60">
        <f t="shared" si="3"/>
        <v>3.5072277561428944E-2</v>
      </c>
      <c r="I93" s="91">
        <v>9.6828660500000012</v>
      </c>
      <c r="J93" s="92">
        <v>0.99015291000000005</v>
      </c>
      <c r="K93" s="61">
        <f t="shared" si="4"/>
        <v>8.7791623417033637</v>
      </c>
      <c r="L93" s="63">
        <f t="shared" si="5"/>
        <v>0.44941494700032703</v>
      </c>
      <c r="M93" s="45"/>
      <c r="O93" s="120"/>
    </row>
    <row r="94" spans="1:15" x14ac:dyDescent="0.15">
      <c r="A94" s="24" t="s">
        <v>747</v>
      </c>
      <c r="B94" s="24" t="s">
        <v>748</v>
      </c>
      <c r="C94" s="24" t="s">
        <v>1430</v>
      </c>
      <c r="D94" s="24" t="s">
        <v>461</v>
      </c>
      <c r="E94" s="24" t="s">
        <v>463</v>
      </c>
      <c r="F94" s="56">
        <v>21.353877923999999</v>
      </c>
      <c r="G94" s="138">
        <v>40.717291817000003</v>
      </c>
      <c r="H94" s="60">
        <f t="shared" si="3"/>
        <v>-0.47555750957178167</v>
      </c>
      <c r="I94" s="91">
        <v>23.149145470000001</v>
      </c>
      <c r="J94" s="92">
        <v>39.834755919999999</v>
      </c>
      <c r="K94" s="61">
        <f t="shared" si="4"/>
        <v>-0.41887065866575535</v>
      </c>
      <c r="L94" s="63">
        <f t="shared" si="5"/>
        <v>1.0840722023601281</v>
      </c>
      <c r="M94" s="45"/>
      <c r="O94" s="120"/>
    </row>
    <row r="95" spans="1:15" x14ac:dyDescent="0.15">
      <c r="A95" s="24" t="s">
        <v>1922</v>
      </c>
      <c r="B95" s="24" t="s">
        <v>1923</v>
      </c>
      <c r="C95" s="24" t="s">
        <v>1868</v>
      </c>
      <c r="D95" s="24" t="s">
        <v>461</v>
      </c>
      <c r="E95" s="24" t="s">
        <v>463</v>
      </c>
      <c r="F95" s="56">
        <v>21.199847975000001</v>
      </c>
      <c r="G95" s="138">
        <v>28.495863839999998</v>
      </c>
      <c r="H95" s="60">
        <f t="shared" si="3"/>
        <v>-0.25603771501597683</v>
      </c>
      <c r="I95" s="91">
        <v>4.7289999999999996E-5</v>
      </c>
      <c r="J95" s="92">
        <v>1.90816572</v>
      </c>
      <c r="K95" s="61">
        <f t="shared" si="4"/>
        <v>-0.9999752170372288</v>
      </c>
      <c r="L95" s="63">
        <f t="shared" si="5"/>
        <v>2.2306763735177208E-6</v>
      </c>
      <c r="M95" s="45"/>
      <c r="O95" s="120"/>
    </row>
    <row r="96" spans="1:15" x14ac:dyDescent="0.15">
      <c r="A96" s="24" t="s">
        <v>875</v>
      </c>
      <c r="B96" s="24" t="s">
        <v>299</v>
      </c>
      <c r="C96" s="24" t="s">
        <v>1430</v>
      </c>
      <c r="D96" s="24" t="s">
        <v>461</v>
      </c>
      <c r="E96" s="24" t="s">
        <v>2228</v>
      </c>
      <c r="F96" s="56">
        <v>21.090509752999999</v>
      </c>
      <c r="G96" s="138">
        <v>13.321012679999999</v>
      </c>
      <c r="H96" s="60">
        <f t="shared" si="3"/>
        <v>0.58325123319378158</v>
      </c>
      <c r="I96" s="91">
        <v>85.444597069999986</v>
      </c>
      <c r="J96" s="92">
        <v>24.755001800000002</v>
      </c>
      <c r="K96" s="61">
        <f t="shared" si="4"/>
        <v>2.4516094064675036</v>
      </c>
      <c r="L96" s="63">
        <f t="shared" si="5"/>
        <v>4.0513291556571316</v>
      </c>
      <c r="M96" s="45"/>
      <c r="O96" s="120"/>
    </row>
    <row r="97" spans="1:15" x14ac:dyDescent="0.15">
      <c r="A97" s="24" t="s">
        <v>1338</v>
      </c>
      <c r="B97" s="24" t="s">
        <v>1339</v>
      </c>
      <c r="C97" s="24" t="s">
        <v>1867</v>
      </c>
      <c r="D97" s="24" t="s">
        <v>462</v>
      </c>
      <c r="E97" s="24" t="s">
        <v>463</v>
      </c>
      <c r="F97" s="56">
        <v>20.997621028999998</v>
      </c>
      <c r="G97" s="138">
        <v>10.629185259</v>
      </c>
      <c r="H97" s="60">
        <f t="shared" si="3"/>
        <v>0.97546853473278028</v>
      </c>
      <c r="I97" s="91">
        <v>25.669106329999998</v>
      </c>
      <c r="J97" s="92">
        <v>10.72759986</v>
      </c>
      <c r="K97" s="61">
        <f t="shared" si="4"/>
        <v>1.392809823725099</v>
      </c>
      <c r="L97" s="63">
        <f t="shared" si="5"/>
        <v>1.2224768841455025</v>
      </c>
      <c r="M97" s="45"/>
      <c r="O97" s="120"/>
    </row>
    <row r="98" spans="1:15" x14ac:dyDescent="0.15">
      <c r="A98" s="24" t="s">
        <v>2060</v>
      </c>
      <c r="B98" s="24" t="s">
        <v>2061</v>
      </c>
      <c r="C98" s="24" t="s">
        <v>1867</v>
      </c>
      <c r="D98" s="24" t="s">
        <v>462</v>
      </c>
      <c r="E98" s="24" t="s">
        <v>463</v>
      </c>
      <c r="F98" s="56">
        <v>20.763995618999999</v>
      </c>
      <c r="G98" s="138">
        <v>10.669204312000002</v>
      </c>
      <c r="H98" s="60">
        <f t="shared" si="3"/>
        <v>0.94616158916799975</v>
      </c>
      <c r="I98" s="91">
        <v>2.0521310399999999</v>
      </c>
      <c r="J98" s="92">
        <v>2.70403956</v>
      </c>
      <c r="K98" s="61">
        <f t="shared" si="4"/>
        <v>-0.24108690184991233</v>
      </c>
      <c r="L98" s="63">
        <f t="shared" si="5"/>
        <v>9.8831221006529538E-2</v>
      </c>
      <c r="M98" s="45"/>
      <c r="O98" s="120"/>
    </row>
    <row r="99" spans="1:15" x14ac:dyDescent="0.15">
      <c r="A99" s="24" t="s">
        <v>45</v>
      </c>
      <c r="B99" s="24" t="s">
        <v>805</v>
      </c>
      <c r="C99" s="24" t="s">
        <v>1865</v>
      </c>
      <c r="D99" s="24" t="s">
        <v>462</v>
      </c>
      <c r="E99" s="24" t="s">
        <v>463</v>
      </c>
      <c r="F99" s="56">
        <v>20.726557885999998</v>
      </c>
      <c r="G99" s="138">
        <v>38.103455984999997</v>
      </c>
      <c r="H99" s="60">
        <f t="shared" si="3"/>
        <v>-0.456045197208376</v>
      </c>
      <c r="I99" s="91">
        <v>4.5069289400000008</v>
      </c>
      <c r="J99" s="92">
        <v>19.150076110000001</v>
      </c>
      <c r="K99" s="61">
        <f t="shared" si="4"/>
        <v>-0.76465216565658856</v>
      </c>
      <c r="L99" s="63">
        <f t="shared" si="5"/>
        <v>0.21744705342724852</v>
      </c>
      <c r="M99" s="45"/>
      <c r="O99" s="120"/>
    </row>
    <row r="100" spans="1:15" x14ac:dyDescent="0.15">
      <c r="A100" s="24" t="s">
        <v>1102</v>
      </c>
      <c r="B100" s="24" t="s">
        <v>506</v>
      </c>
      <c r="C100" s="24" t="s">
        <v>1863</v>
      </c>
      <c r="D100" s="24" t="s">
        <v>461</v>
      </c>
      <c r="E100" s="24" t="s">
        <v>2228</v>
      </c>
      <c r="F100" s="56">
        <v>20.636656300000002</v>
      </c>
      <c r="G100" s="138">
        <v>53.255801179999999</v>
      </c>
      <c r="H100" s="60">
        <f t="shared" si="3"/>
        <v>-0.6124993739132778</v>
      </c>
      <c r="I100" s="91">
        <v>553.50280189</v>
      </c>
      <c r="J100" s="92">
        <v>226.68961854</v>
      </c>
      <c r="K100" s="61">
        <f t="shared" si="4"/>
        <v>1.4416768860208431</v>
      </c>
      <c r="L100" s="63">
        <f t="shared" si="5"/>
        <v>26.821341298880863</v>
      </c>
      <c r="M100" s="45"/>
      <c r="O100" s="120"/>
    </row>
    <row r="101" spans="1:15" x14ac:dyDescent="0.15">
      <c r="A101" s="24" t="s">
        <v>1138</v>
      </c>
      <c r="B101" s="24" t="s">
        <v>1287</v>
      </c>
      <c r="C101" s="24" t="s">
        <v>1868</v>
      </c>
      <c r="D101" s="24" t="s">
        <v>461</v>
      </c>
      <c r="E101" s="24" t="s">
        <v>463</v>
      </c>
      <c r="F101" s="56">
        <v>20.317163908000001</v>
      </c>
      <c r="G101" s="138">
        <v>19.882914360000001</v>
      </c>
      <c r="H101" s="60">
        <f t="shared" si="3"/>
        <v>2.1840336891135737E-2</v>
      </c>
      <c r="I101" s="91">
        <v>31.782077770000001</v>
      </c>
      <c r="J101" s="92">
        <v>5.8020289800000002</v>
      </c>
      <c r="K101" s="61">
        <f t="shared" si="4"/>
        <v>4.4777523310474745</v>
      </c>
      <c r="L101" s="63">
        <f t="shared" si="5"/>
        <v>1.5642969616190192</v>
      </c>
      <c r="M101" s="45"/>
      <c r="O101" s="120"/>
    </row>
    <row r="102" spans="1:15" x14ac:dyDescent="0.15">
      <c r="A102" s="24" t="s">
        <v>881</v>
      </c>
      <c r="B102" s="24" t="s">
        <v>303</v>
      </c>
      <c r="C102" s="24" t="s">
        <v>1430</v>
      </c>
      <c r="D102" s="24" t="s">
        <v>461</v>
      </c>
      <c r="E102" s="24" t="s">
        <v>2228</v>
      </c>
      <c r="F102" s="56">
        <v>19.979649511000002</v>
      </c>
      <c r="G102" s="138">
        <v>12.916299265000001</v>
      </c>
      <c r="H102" s="60">
        <f t="shared" si="3"/>
        <v>0.54685557380510263</v>
      </c>
      <c r="I102" s="91">
        <v>66.560413260000004</v>
      </c>
      <c r="J102" s="92">
        <v>19.059420679999999</v>
      </c>
      <c r="K102" s="61">
        <f t="shared" si="4"/>
        <v>2.4922579430677643</v>
      </c>
      <c r="L102" s="63">
        <f t="shared" si="5"/>
        <v>3.3314104545905314</v>
      </c>
      <c r="M102" s="45"/>
      <c r="O102" s="120"/>
    </row>
    <row r="103" spans="1:15" x14ac:dyDescent="0.15">
      <c r="A103" s="24" t="s">
        <v>62</v>
      </c>
      <c r="B103" s="24" t="s">
        <v>2062</v>
      </c>
      <c r="C103" s="24" t="s">
        <v>1867</v>
      </c>
      <c r="D103" s="24" t="s">
        <v>1728</v>
      </c>
      <c r="E103" s="24" t="s">
        <v>463</v>
      </c>
      <c r="F103" s="56">
        <v>19.707606791</v>
      </c>
      <c r="G103" s="138">
        <v>25.86071574</v>
      </c>
      <c r="H103" s="60">
        <f t="shared" si="3"/>
        <v>-0.23793266245460842</v>
      </c>
      <c r="I103" s="91">
        <v>41.720404473307106</v>
      </c>
      <c r="J103" s="92">
        <v>47.8301511382464</v>
      </c>
      <c r="K103" s="61">
        <f t="shared" si="4"/>
        <v>-0.12773839345144278</v>
      </c>
      <c r="L103" s="63">
        <f t="shared" si="5"/>
        <v>2.116969600406267</v>
      </c>
      <c r="M103" s="45"/>
      <c r="O103" s="120"/>
    </row>
    <row r="104" spans="1:15" x14ac:dyDescent="0.15">
      <c r="A104" s="24" t="s">
        <v>82</v>
      </c>
      <c r="B104" s="24" t="s">
        <v>94</v>
      </c>
      <c r="C104" s="24" t="s">
        <v>1430</v>
      </c>
      <c r="D104" s="24" t="s">
        <v>461</v>
      </c>
      <c r="E104" s="24" t="s">
        <v>2228</v>
      </c>
      <c r="F104" s="56">
        <v>19.20170791</v>
      </c>
      <c r="G104" s="138">
        <v>15.10125143</v>
      </c>
      <c r="H104" s="60">
        <f t="shared" si="3"/>
        <v>0.2715309058330142</v>
      </c>
      <c r="I104" s="91">
        <v>53.316935130000005</v>
      </c>
      <c r="J104" s="92">
        <v>40.598051959999999</v>
      </c>
      <c r="K104" s="61">
        <f t="shared" si="4"/>
        <v>0.31328801644304338</v>
      </c>
      <c r="L104" s="63">
        <f t="shared" si="5"/>
        <v>2.776676709170919</v>
      </c>
      <c r="M104" s="45"/>
      <c r="O104" s="120"/>
    </row>
    <row r="105" spans="1:15" x14ac:dyDescent="0.15">
      <c r="A105" s="24" t="s">
        <v>69</v>
      </c>
      <c r="B105" s="24" t="s">
        <v>70</v>
      </c>
      <c r="C105" s="24" t="s">
        <v>1867</v>
      </c>
      <c r="D105" s="24" t="s">
        <v>1728</v>
      </c>
      <c r="E105" s="24" t="s">
        <v>463</v>
      </c>
      <c r="F105" s="56">
        <v>18.68502252</v>
      </c>
      <c r="G105" s="138">
        <v>12.666275220000001</v>
      </c>
      <c r="H105" s="60">
        <f t="shared" si="3"/>
        <v>0.47517894530638505</v>
      </c>
      <c r="I105" s="91">
        <v>88.716910205492496</v>
      </c>
      <c r="J105" s="92">
        <v>17.800169480000001</v>
      </c>
      <c r="K105" s="61">
        <f t="shared" si="4"/>
        <v>3.9840486240972854</v>
      </c>
      <c r="L105" s="63">
        <f t="shared" si="5"/>
        <v>4.748022653466542</v>
      </c>
      <c r="M105" s="45"/>
      <c r="O105" s="120"/>
    </row>
    <row r="106" spans="1:15" x14ac:dyDescent="0.15">
      <c r="A106" s="24" t="s">
        <v>601</v>
      </c>
      <c r="B106" s="24" t="s">
        <v>602</v>
      </c>
      <c r="C106" s="24" t="s">
        <v>1862</v>
      </c>
      <c r="D106" s="24" t="s">
        <v>461</v>
      </c>
      <c r="E106" s="24" t="s">
        <v>2228</v>
      </c>
      <c r="F106" s="56">
        <v>18.162551420000003</v>
      </c>
      <c r="G106" s="138">
        <v>2.0688054399999998</v>
      </c>
      <c r="H106" s="60">
        <f t="shared" si="3"/>
        <v>7.7792457757651707</v>
      </c>
      <c r="I106" s="91">
        <v>5.5731355499999999</v>
      </c>
      <c r="J106" s="92">
        <v>1.2750261899999999</v>
      </c>
      <c r="K106" s="61">
        <f t="shared" si="4"/>
        <v>3.3709969204632575</v>
      </c>
      <c r="L106" s="63">
        <f t="shared" si="5"/>
        <v>0.3068476130431238</v>
      </c>
      <c r="M106" s="45"/>
      <c r="O106" s="120"/>
    </row>
    <row r="107" spans="1:15" x14ac:dyDescent="0.15">
      <c r="A107" s="24" t="s">
        <v>167</v>
      </c>
      <c r="B107" s="24" t="s">
        <v>168</v>
      </c>
      <c r="C107" s="24" t="s">
        <v>1863</v>
      </c>
      <c r="D107" s="24" t="s">
        <v>462</v>
      </c>
      <c r="E107" s="24" t="s">
        <v>2228</v>
      </c>
      <c r="F107" s="56">
        <v>18.05439539</v>
      </c>
      <c r="G107" s="138">
        <v>9.371198119999999</v>
      </c>
      <c r="H107" s="60">
        <f t="shared" si="3"/>
        <v>0.92658346977728834</v>
      </c>
      <c r="I107" s="91">
        <v>84.402066529999999</v>
      </c>
      <c r="J107" s="92">
        <v>12.318902710000001</v>
      </c>
      <c r="K107" s="61">
        <f t="shared" si="4"/>
        <v>5.8514273159642469</v>
      </c>
      <c r="L107" s="63">
        <f t="shared" si="5"/>
        <v>4.6748763781227902</v>
      </c>
      <c r="M107" s="45"/>
      <c r="O107" s="120"/>
    </row>
    <row r="108" spans="1:15" x14ac:dyDescent="0.15">
      <c r="A108" s="24" t="s">
        <v>2072</v>
      </c>
      <c r="B108" s="24" t="s">
        <v>1174</v>
      </c>
      <c r="C108" s="24" t="s">
        <v>1867</v>
      </c>
      <c r="D108" s="24" t="s">
        <v>462</v>
      </c>
      <c r="E108" s="24" t="s">
        <v>463</v>
      </c>
      <c r="F108" s="56">
        <v>18.05239001</v>
      </c>
      <c r="G108" s="138">
        <v>6.2570217929999998</v>
      </c>
      <c r="H108" s="60">
        <f t="shared" si="3"/>
        <v>1.8851409835580224</v>
      </c>
      <c r="I108" s="91">
        <v>31.723150854322448</v>
      </c>
      <c r="J108" s="92">
        <v>2.7616069700000003</v>
      </c>
      <c r="K108" s="61">
        <f t="shared" si="4"/>
        <v>10.487206977292082</v>
      </c>
      <c r="L108" s="63">
        <f t="shared" si="5"/>
        <v>1.7572826000739858</v>
      </c>
      <c r="M108" s="45"/>
      <c r="O108" s="120"/>
    </row>
    <row r="109" spans="1:15" x14ac:dyDescent="0.15">
      <c r="A109" s="24" t="s">
        <v>311</v>
      </c>
      <c r="B109" s="24" t="s">
        <v>319</v>
      </c>
      <c r="C109" s="24" t="s">
        <v>1430</v>
      </c>
      <c r="D109" s="24" t="s">
        <v>461</v>
      </c>
      <c r="E109" s="24" t="s">
        <v>2228</v>
      </c>
      <c r="F109" s="56">
        <v>17.74301255</v>
      </c>
      <c r="G109" s="138">
        <v>14.955144800000001</v>
      </c>
      <c r="H109" s="60">
        <f t="shared" si="3"/>
        <v>0.18641529636008602</v>
      </c>
      <c r="I109" s="91">
        <v>25.388838600000003</v>
      </c>
      <c r="J109" s="92">
        <v>33.319369629999997</v>
      </c>
      <c r="K109" s="61">
        <f t="shared" si="4"/>
        <v>-0.23801563829285433</v>
      </c>
      <c r="L109" s="63">
        <f t="shared" si="5"/>
        <v>1.4309203991404496</v>
      </c>
      <c r="M109" s="45"/>
      <c r="O109" s="120"/>
    </row>
    <row r="110" spans="1:15" x14ac:dyDescent="0.15">
      <c r="A110" s="24" t="s">
        <v>1088</v>
      </c>
      <c r="B110" s="24" t="s">
        <v>234</v>
      </c>
      <c r="C110" s="24" t="s">
        <v>1430</v>
      </c>
      <c r="D110" s="24" t="s">
        <v>461</v>
      </c>
      <c r="E110" s="24" t="s">
        <v>463</v>
      </c>
      <c r="F110" s="56">
        <v>17.556969894000002</v>
      </c>
      <c r="G110" s="138">
        <v>15.618054895</v>
      </c>
      <c r="H110" s="60">
        <f t="shared" si="3"/>
        <v>0.12414574106924992</v>
      </c>
      <c r="I110" s="91">
        <v>23.50713949</v>
      </c>
      <c r="J110" s="92">
        <v>30.473843940000002</v>
      </c>
      <c r="K110" s="61">
        <f t="shared" si="4"/>
        <v>-0.228612591956458</v>
      </c>
      <c r="L110" s="63">
        <f t="shared" si="5"/>
        <v>1.3389064076502994</v>
      </c>
      <c r="M110" s="45"/>
      <c r="O110" s="120"/>
    </row>
    <row r="111" spans="1:15" x14ac:dyDescent="0.15">
      <c r="A111" s="24" t="s">
        <v>1669</v>
      </c>
      <c r="B111" s="24" t="s">
        <v>1670</v>
      </c>
      <c r="C111" s="24" t="s">
        <v>1867</v>
      </c>
      <c r="D111" s="24" t="s">
        <v>1728</v>
      </c>
      <c r="E111" s="24" t="s">
        <v>2228</v>
      </c>
      <c r="F111" s="56">
        <v>17.35055427</v>
      </c>
      <c r="G111" s="138">
        <v>9.43591084</v>
      </c>
      <c r="H111" s="60">
        <f t="shared" si="3"/>
        <v>0.83877895459215668</v>
      </c>
      <c r="I111" s="91">
        <v>32.505004129999996</v>
      </c>
      <c r="J111" s="92">
        <v>52.359517150000002</v>
      </c>
      <c r="K111" s="61">
        <f t="shared" si="4"/>
        <v>-0.37919587690468237</v>
      </c>
      <c r="L111" s="63">
        <f t="shared" si="5"/>
        <v>1.8734274204832071</v>
      </c>
      <c r="M111" s="45"/>
      <c r="O111" s="120"/>
    </row>
    <row r="112" spans="1:15" x14ac:dyDescent="0.15">
      <c r="A112" s="24" t="s">
        <v>2028</v>
      </c>
      <c r="B112" s="24" t="s">
        <v>414</v>
      </c>
      <c r="C112" s="24" t="s">
        <v>1881</v>
      </c>
      <c r="D112" s="24" t="s">
        <v>462</v>
      </c>
      <c r="E112" s="24" t="s">
        <v>2228</v>
      </c>
      <c r="F112" s="56">
        <v>17.327795399999999</v>
      </c>
      <c r="G112" s="138">
        <v>24.31662686</v>
      </c>
      <c r="H112" s="60">
        <f t="shared" si="3"/>
        <v>-0.28740957782661802</v>
      </c>
      <c r="I112" s="91">
        <v>3.0659082099999999</v>
      </c>
      <c r="J112" s="92">
        <v>5.3374109000000001</v>
      </c>
      <c r="K112" s="61">
        <f t="shared" si="4"/>
        <v>-0.42558137879172842</v>
      </c>
      <c r="L112" s="63">
        <f t="shared" si="5"/>
        <v>0.17693585013128676</v>
      </c>
      <c r="M112" s="45"/>
      <c r="O112" s="120"/>
    </row>
    <row r="113" spans="1:15" x14ac:dyDescent="0.15">
      <c r="A113" s="24" t="s">
        <v>1425</v>
      </c>
      <c r="B113" s="24" t="s">
        <v>245</v>
      </c>
      <c r="C113" s="24" t="s">
        <v>1430</v>
      </c>
      <c r="D113" s="24" t="s">
        <v>461</v>
      </c>
      <c r="E113" s="24" t="s">
        <v>2228</v>
      </c>
      <c r="F113" s="56">
        <v>17.262243759</v>
      </c>
      <c r="G113" s="138">
        <v>30.248905768</v>
      </c>
      <c r="H113" s="60">
        <f t="shared" si="3"/>
        <v>-0.42932667080931086</v>
      </c>
      <c r="I113" s="91">
        <v>17.248589969999998</v>
      </c>
      <c r="J113" s="92">
        <v>19.81491698</v>
      </c>
      <c r="K113" s="61">
        <f t="shared" si="4"/>
        <v>-0.12951490095014273</v>
      </c>
      <c r="L113" s="63">
        <f t="shared" si="5"/>
        <v>0.9992090374119017</v>
      </c>
      <c r="M113" s="45"/>
      <c r="O113" s="120"/>
    </row>
    <row r="114" spans="1:15" x14ac:dyDescent="0.15">
      <c r="A114" s="24" t="s">
        <v>1080</v>
      </c>
      <c r="B114" s="24" t="s">
        <v>228</v>
      </c>
      <c r="C114" s="24" t="s">
        <v>1430</v>
      </c>
      <c r="D114" s="24" t="s">
        <v>461</v>
      </c>
      <c r="E114" s="24" t="s">
        <v>2228</v>
      </c>
      <c r="F114" s="56">
        <v>17.057312931999999</v>
      </c>
      <c r="G114" s="138">
        <v>8.6560227180000009</v>
      </c>
      <c r="H114" s="60">
        <f t="shared" si="3"/>
        <v>0.97057164562769782</v>
      </c>
      <c r="I114" s="91">
        <v>13.857995349999999</v>
      </c>
      <c r="J114" s="92">
        <v>83.337133299999991</v>
      </c>
      <c r="K114" s="61">
        <f t="shared" si="4"/>
        <v>-0.83371163848276986</v>
      </c>
      <c r="L114" s="63">
        <f t="shared" si="5"/>
        <v>0.81243718780594165</v>
      </c>
      <c r="M114" s="45"/>
      <c r="O114" s="120"/>
    </row>
    <row r="115" spans="1:15" x14ac:dyDescent="0.15">
      <c r="A115" s="24" t="s">
        <v>1306</v>
      </c>
      <c r="B115" s="24" t="s">
        <v>1307</v>
      </c>
      <c r="C115" s="24" t="s">
        <v>1868</v>
      </c>
      <c r="D115" s="24" t="s">
        <v>461</v>
      </c>
      <c r="E115" s="24" t="s">
        <v>463</v>
      </c>
      <c r="F115" s="56">
        <v>17.035475212999998</v>
      </c>
      <c r="G115" s="138">
        <v>25.705000361</v>
      </c>
      <c r="H115" s="60">
        <f t="shared" si="3"/>
        <v>-0.33726998740500047</v>
      </c>
      <c r="I115" s="91">
        <v>49.187581719999997</v>
      </c>
      <c r="J115" s="92">
        <v>20.02572692</v>
      </c>
      <c r="K115" s="61">
        <f t="shared" si="4"/>
        <v>1.4562195378224003</v>
      </c>
      <c r="L115" s="63">
        <f t="shared" si="5"/>
        <v>2.8873618789609283</v>
      </c>
      <c r="M115" s="45"/>
      <c r="O115" s="120"/>
    </row>
    <row r="116" spans="1:15" x14ac:dyDescent="0.15">
      <c r="A116" s="24" t="s">
        <v>9</v>
      </c>
      <c r="B116" s="24" t="s">
        <v>123</v>
      </c>
      <c r="C116" s="24" t="s">
        <v>1868</v>
      </c>
      <c r="D116" s="24" t="s">
        <v>461</v>
      </c>
      <c r="E116" s="24" t="s">
        <v>463</v>
      </c>
      <c r="F116" s="56">
        <v>16.965029782000002</v>
      </c>
      <c r="G116" s="138">
        <v>11.012097936</v>
      </c>
      <c r="H116" s="60">
        <f t="shared" si="3"/>
        <v>0.54058108460324195</v>
      </c>
      <c r="I116" s="91">
        <v>5.2817205500000002</v>
      </c>
      <c r="J116" s="92">
        <v>3.4680059700000001</v>
      </c>
      <c r="K116" s="61">
        <f t="shared" si="4"/>
        <v>0.52298484941766121</v>
      </c>
      <c r="L116" s="63">
        <f t="shared" si="5"/>
        <v>0.31132987197015932</v>
      </c>
      <c r="M116" s="45"/>
      <c r="O116" s="120"/>
    </row>
    <row r="117" spans="1:15" x14ac:dyDescent="0.15">
      <c r="A117" s="24" t="s">
        <v>2024</v>
      </c>
      <c r="B117" s="24" t="s">
        <v>820</v>
      </c>
      <c r="C117" s="24" t="s">
        <v>1867</v>
      </c>
      <c r="D117" s="24" t="s">
        <v>462</v>
      </c>
      <c r="E117" s="24" t="s">
        <v>463</v>
      </c>
      <c r="F117" s="56">
        <v>16.708864890000001</v>
      </c>
      <c r="G117" s="138">
        <v>13.14690242</v>
      </c>
      <c r="H117" s="60">
        <f t="shared" si="3"/>
        <v>0.27093549158631403</v>
      </c>
      <c r="I117" s="91">
        <v>54.719809700000006</v>
      </c>
      <c r="J117" s="92">
        <v>55.569532649999999</v>
      </c>
      <c r="K117" s="61">
        <f t="shared" si="4"/>
        <v>-1.5291166030707903E-2</v>
      </c>
      <c r="L117" s="63">
        <f t="shared" si="5"/>
        <v>3.2748968921730266</v>
      </c>
      <c r="M117" s="45"/>
      <c r="O117" s="120"/>
    </row>
    <row r="118" spans="1:15" x14ac:dyDescent="0.15">
      <c r="A118" s="24" t="s">
        <v>1902</v>
      </c>
      <c r="B118" s="24" t="s">
        <v>136</v>
      </c>
      <c r="C118" s="24" t="s">
        <v>1861</v>
      </c>
      <c r="D118" s="24" t="s">
        <v>461</v>
      </c>
      <c r="E118" s="24" t="s">
        <v>2228</v>
      </c>
      <c r="F118" s="56">
        <v>16.560571339999999</v>
      </c>
      <c r="G118" s="138">
        <v>41.784509299999996</v>
      </c>
      <c r="H118" s="60">
        <f t="shared" si="3"/>
        <v>-0.60366720544448271</v>
      </c>
      <c r="I118" s="91">
        <v>49.514981429999999</v>
      </c>
      <c r="J118" s="92">
        <v>74.583924780000004</v>
      </c>
      <c r="K118" s="61">
        <f t="shared" si="4"/>
        <v>-0.33611724542447718</v>
      </c>
      <c r="L118" s="63">
        <f t="shared" si="5"/>
        <v>2.9899319542437963</v>
      </c>
      <c r="M118" s="45"/>
      <c r="O118" s="120"/>
    </row>
    <row r="119" spans="1:15" x14ac:dyDescent="0.15">
      <c r="A119" s="24" t="s">
        <v>1877</v>
      </c>
      <c r="B119" s="24" t="s">
        <v>1878</v>
      </c>
      <c r="C119" s="24" t="s">
        <v>1862</v>
      </c>
      <c r="D119" s="24" t="s">
        <v>461</v>
      </c>
      <c r="E119" s="24" t="s">
        <v>2228</v>
      </c>
      <c r="F119" s="56">
        <v>16.005078130000001</v>
      </c>
      <c r="G119" s="138">
        <v>7.6688107800000003</v>
      </c>
      <c r="H119" s="60">
        <f t="shared" si="3"/>
        <v>1.0870352117359192</v>
      </c>
      <c r="I119" s="91">
        <v>0.14449500000000001</v>
      </c>
      <c r="J119" s="92">
        <v>1.8294036599999999</v>
      </c>
      <c r="K119" s="61">
        <f t="shared" si="4"/>
        <v>-0.92101524493506259</v>
      </c>
      <c r="L119" s="63">
        <f t="shared" si="5"/>
        <v>9.0280721422507666E-3</v>
      </c>
      <c r="M119" s="45"/>
      <c r="O119" s="120"/>
    </row>
    <row r="120" spans="1:15" x14ac:dyDescent="0.15">
      <c r="A120" s="24" t="s">
        <v>1207</v>
      </c>
      <c r="B120" s="24" t="s">
        <v>1208</v>
      </c>
      <c r="C120" s="24" t="s">
        <v>1867</v>
      </c>
      <c r="D120" s="24" t="s">
        <v>462</v>
      </c>
      <c r="E120" s="24" t="s">
        <v>2228</v>
      </c>
      <c r="F120" s="56">
        <v>15.90631733</v>
      </c>
      <c r="G120" s="138">
        <v>10.915190324999999</v>
      </c>
      <c r="H120" s="60">
        <f t="shared" si="3"/>
        <v>0.45726431297935255</v>
      </c>
      <c r="I120" s="91">
        <v>26.24938903</v>
      </c>
      <c r="J120" s="92">
        <v>108.56658256999999</v>
      </c>
      <c r="K120" s="61">
        <f t="shared" si="4"/>
        <v>-0.75821851983712119</v>
      </c>
      <c r="L120" s="63">
        <f t="shared" si="5"/>
        <v>1.6502492994083879</v>
      </c>
      <c r="M120" s="45"/>
      <c r="O120" s="120"/>
    </row>
    <row r="121" spans="1:15" x14ac:dyDescent="0.15">
      <c r="A121" s="24" t="s">
        <v>1178</v>
      </c>
      <c r="B121" s="24" t="s">
        <v>1179</v>
      </c>
      <c r="C121" s="24" t="s">
        <v>1867</v>
      </c>
      <c r="D121" s="24" t="s">
        <v>462</v>
      </c>
      <c r="E121" s="24" t="s">
        <v>463</v>
      </c>
      <c r="F121" s="56">
        <v>15.89653435</v>
      </c>
      <c r="G121" s="138">
        <v>3.4908445420000001</v>
      </c>
      <c r="H121" s="60">
        <f t="shared" si="3"/>
        <v>3.553778937658576</v>
      </c>
      <c r="I121" s="91">
        <v>2.2960891299999999</v>
      </c>
      <c r="J121" s="92">
        <v>4.1818806300000002</v>
      </c>
      <c r="K121" s="61">
        <f t="shared" si="4"/>
        <v>-0.45094340724880999</v>
      </c>
      <c r="L121" s="63">
        <f t="shared" si="5"/>
        <v>0.14443960422102947</v>
      </c>
      <c r="M121" s="45"/>
      <c r="O121" s="120"/>
    </row>
    <row r="122" spans="1:15" x14ac:dyDescent="0.15">
      <c r="A122" s="24" t="s">
        <v>513</v>
      </c>
      <c r="B122" s="24" t="s">
        <v>514</v>
      </c>
      <c r="C122" s="24" t="s">
        <v>1868</v>
      </c>
      <c r="D122" s="24" t="s">
        <v>461</v>
      </c>
      <c r="E122" s="24" t="s">
        <v>463</v>
      </c>
      <c r="F122" s="56">
        <v>15.800089676000001</v>
      </c>
      <c r="G122" s="138">
        <v>17.913053559999998</v>
      </c>
      <c r="H122" s="60">
        <f t="shared" si="3"/>
        <v>-0.11795665529177357</v>
      </c>
      <c r="I122" s="91">
        <v>20.667430829999997</v>
      </c>
      <c r="J122" s="92">
        <v>2.7162370299999998</v>
      </c>
      <c r="K122" s="61">
        <f t="shared" si="4"/>
        <v>6.6088465777230043</v>
      </c>
      <c r="L122" s="63">
        <f t="shared" si="5"/>
        <v>1.3080578182662712</v>
      </c>
      <c r="M122" s="45"/>
      <c r="O122" s="120"/>
    </row>
    <row r="123" spans="1:15" x14ac:dyDescent="0.15">
      <c r="A123" s="24" t="s">
        <v>877</v>
      </c>
      <c r="B123" s="24" t="s">
        <v>301</v>
      </c>
      <c r="C123" s="24" t="s">
        <v>1430</v>
      </c>
      <c r="D123" s="24" t="s">
        <v>461</v>
      </c>
      <c r="E123" s="24" t="s">
        <v>2228</v>
      </c>
      <c r="F123" s="56">
        <v>15.726475933</v>
      </c>
      <c r="G123" s="138">
        <v>0.92343777000000005</v>
      </c>
      <c r="H123" s="60">
        <f t="shared" si="3"/>
        <v>16.030358129059415</v>
      </c>
      <c r="I123" s="91">
        <v>93.577324250000004</v>
      </c>
      <c r="J123" s="92">
        <v>6.2585754199999997</v>
      </c>
      <c r="K123" s="61">
        <f t="shared" si="4"/>
        <v>13.951856927530644</v>
      </c>
      <c r="L123" s="63">
        <f t="shared" si="5"/>
        <v>5.9503047376074862</v>
      </c>
      <c r="M123" s="45"/>
      <c r="O123" s="120"/>
    </row>
    <row r="124" spans="1:15" x14ac:dyDescent="0.15">
      <c r="A124" s="24" t="s">
        <v>1363</v>
      </c>
      <c r="B124" s="24" t="s">
        <v>1364</v>
      </c>
      <c r="C124" s="24" t="s">
        <v>1867</v>
      </c>
      <c r="D124" s="24" t="s">
        <v>462</v>
      </c>
      <c r="E124" s="24" t="s">
        <v>463</v>
      </c>
      <c r="F124" s="56">
        <v>15.640717511</v>
      </c>
      <c r="G124" s="138">
        <v>12.989360574999999</v>
      </c>
      <c r="H124" s="60">
        <f t="shared" si="3"/>
        <v>0.20411758690438853</v>
      </c>
      <c r="I124" s="91">
        <v>12.687068009999999</v>
      </c>
      <c r="J124" s="92">
        <v>12.1714915</v>
      </c>
      <c r="K124" s="61">
        <f t="shared" si="4"/>
        <v>4.2359353412028344E-2</v>
      </c>
      <c r="L124" s="63">
        <f t="shared" si="5"/>
        <v>0.81115639362946612</v>
      </c>
      <c r="M124" s="45"/>
      <c r="O124" s="120"/>
    </row>
    <row r="125" spans="1:15" x14ac:dyDescent="0.15">
      <c r="A125" s="24" t="s">
        <v>1252</v>
      </c>
      <c r="B125" s="24" t="s">
        <v>1253</v>
      </c>
      <c r="C125" s="24" t="s">
        <v>1430</v>
      </c>
      <c r="D125" s="24" t="s">
        <v>461</v>
      </c>
      <c r="E125" s="24" t="s">
        <v>2228</v>
      </c>
      <c r="F125" s="56">
        <v>15.54967343</v>
      </c>
      <c r="G125" s="138">
        <v>20.02101313</v>
      </c>
      <c r="H125" s="60">
        <f t="shared" si="3"/>
        <v>-0.2233323394259219</v>
      </c>
      <c r="I125" s="91">
        <v>73.028271131937998</v>
      </c>
      <c r="J125" s="92">
        <v>31.029220329999998</v>
      </c>
      <c r="K125" s="61">
        <f t="shared" si="4"/>
        <v>1.3535322626631401</v>
      </c>
      <c r="L125" s="63">
        <f t="shared" si="5"/>
        <v>4.6964504727825656</v>
      </c>
      <c r="M125" s="45"/>
      <c r="O125" s="120"/>
    </row>
    <row r="126" spans="1:15" x14ac:dyDescent="0.15">
      <c r="A126" s="24" t="s">
        <v>2075</v>
      </c>
      <c r="B126" s="24" t="s">
        <v>2076</v>
      </c>
      <c r="C126" s="24" t="s">
        <v>1430</v>
      </c>
      <c r="D126" s="24" t="s">
        <v>461</v>
      </c>
      <c r="E126" s="24" t="s">
        <v>2228</v>
      </c>
      <c r="F126" s="56">
        <v>15.319914109999999</v>
      </c>
      <c r="G126" s="138">
        <v>17.534920660000001</v>
      </c>
      <c r="H126" s="60">
        <f t="shared" si="3"/>
        <v>-0.12631973608256986</v>
      </c>
      <c r="I126" s="91">
        <v>29.411534039999999</v>
      </c>
      <c r="J126" s="92">
        <v>13.197710900000001</v>
      </c>
      <c r="K126" s="61">
        <f t="shared" si="4"/>
        <v>1.228532982943277</v>
      </c>
      <c r="L126" s="63">
        <f t="shared" si="5"/>
        <v>1.919823690186472</v>
      </c>
      <c r="M126" s="45"/>
      <c r="O126" s="120"/>
    </row>
    <row r="127" spans="1:15" x14ac:dyDescent="0.15">
      <c r="A127" s="24" t="s">
        <v>1180</v>
      </c>
      <c r="B127" s="24" t="s">
        <v>1181</v>
      </c>
      <c r="C127" s="24" t="s">
        <v>1867</v>
      </c>
      <c r="D127" s="24" t="s">
        <v>462</v>
      </c>
      <c r="E127" s="24" t="s">
        <v>463</v>
      </c>
      <c r="F127" s="56">
        <v>15.187377858</v>
      </c>
      <c r="G127" s="138">
        <v>6.2423308049999999</v>
      </c>
      <c r="H127" s="60">
        <f t="shared" si="3"/>
        <v>1.4329658796414906</v>
      </c>
      <c r="I127" s="91">
        <v>13.98522164303145</v>
      </c>
      <c r="J127" s="92">
        <v>0.66847491000000003</v>
      </c>
      <c r="K127" s="61">
        <f t="shared" si="4"/>
        <v>19.921086840838122</v>
      </c>
      <c r="L127" s="63">
        <f t="shared" si="5"/>
        <v>0.92084504473329409</v>
      </c>
      <c r="M127" s="45"/>
      <c r="O127" s="120"/>
    </row>
    <row r="128" spans="1:15" x14ac:dyDescent="0.15">
      <c r="A128" s="24" t="s">
        <v>60</v>
      </c>
      <c r="B128" s="24" t="s">
        <v>358</v>
      </c>
      <c r="C128" s="24" t="s">
        <v>1430</v>
      </c>
      <c r="D128" s="24" t="s">
        <v>461</v>
      </c>
      <c r="E128" s="24" t="s">
        <v>2228</v>
      </c>
      <c r="F128" s="56">
        <v>15.127707390000001</v>
      </c>
      <c r="G128" s="138">
        <v>6.0187854199999995</v>
      </c>
      <c r="H128" s="60">
        <f t="shared" si="3"/>
        <v>1.5134153046446377</v>
      </c>
      <c r="I128" s="91">
        <v>20.416377440000002</v>
      </c>
      <c r="J128" s="92">
        <v>89.320788397065996</v>
      </c>
      <c r="K128" s="61">
        <f t="shared" si="4"/>
        <v>-0.77142636326449354</v>
      </c>
      <c r="L128" s="63">
        <f t="shared" si="5"/>
        <v>1.3496015565118622</v>
      </c>
      <c r="M128" s="45"/>
      <c r="O128" s="120"/>
    </row>
    <row r="129" spans="1:15" x14ac:dyDescent="0.15">
      <c r="A129" s="24" t="s">
        <v>823</v>
      </c>
      <c r="B129" s="24" t="s">
        <v>1210</v>
      </c>
      <c r="C129" s="24" t="s">
        <v>1868</v>
      </c>
      <c r="D129" s="24" t="s">
        <v>461</v>
      </c>
      <c r="E129" s="24" t="s">
        <v>2228</v>
      </c>
      <c r="F129" s="56">
        <v>15.079740459</v>
      </c>
      <c r="G129" s="138">
        <v>14.542093771999999</v>
      </c>
      <c r="H129" s="60">
        <f t="shared" si="3"/>
        <v>3.6971752171974792E-2</v>
      </c>
      <c r="I129" s="91">
        <v>7.3752397699999994</v>
      </c>
      <c r="J129" s="92">
        <v>0.57580070999999999</v>
      </c>
      <c r="K129" s="61">
        <f t="shared" si="4"/>
        <v>11.80866737729448</v>
      </c>
      <c r="L129" s="63">
        <f t="shared" si="5"/>
        <v>0.48908267287838203</v>
      </c>
      <c r="M129" s="45"/>
      <c r="O129" s="120"/>
    </row>
    <row r="130" spans="1:15" x14ac:dyDescent="0.15">
      <c r="A130" s="24" t="s">
        <v>755</v>
      </c>
      <c r="B130" s="24" t="s">
        <v>756</v>
      </c>
      <c r="C130" s="24" t="s">
        <v>1430</v>
      </c>
      <c r="D130" s="24" t="s">
        <v>461</v>
      </c>
      <c r="E130" s="24" t="s">
        <v>2228</v>
      </c>
      <c r="F130" s="56">
        <v>14.966201658999999</v>
      </c>
      <c r="G130" s="138">
        <v>21.982639291000002</v>
      </c>
      <c r="H130" s="60">
        <f t="shared" si="3"/>
        <v>-0.31918085627109527</v>
      </c>
      <c r="I130" s="91">
        <v>5.63928282</v>
      </c>
      <c r="J130" s="92">
        <v>87.774757519999994</v>
      </c>
      <c r="K130" s="61">
        <f t="shared" si="4"/>
        <v>-0.93575279523027954</v>
      </c>
      <c r="L130" s="63">
        <f t="shared" si="5"/>
        <v>0.37680120504114611</v>
      </c>
      <c r="M130" s="45"/>
      <c r="O130" s="120"/>
    </row>
    <row r="131" spans="1:15" x14ac:dyDescent="0.15">
      <c r="A131" s="24" t="s">
        <v>1205</v>
      </c>
      <c r="B131" s="24" t="s">
        <v>1206</v>
      </c>
      <c r="C131" s="24" t="s">
        <v>1867</v>
      </c>
      <c r="D131" s="24" t="s">
        <v>462</v>
      </c>
      <c r="E131" s="24" t="s">
        <v>463</v>
      </c>
      <c r="F131" s="56">
        <v>14.490983160000001</v>
      </c>
      <c r="G131" s="138">
        <v>20.912885013</v>
      </c>
      <c r="H131" s="60">
        <f t="shared" si="3"/>
        <v>-0.30707871482141158</v>
      </c>
      <c r="I131" s="91">
        <v>4.09021597</v>
      </c>
      <c r="J131" s="92">
        <v>10.8769331</v>
      </c>
      <c r="K131" s="61">
        <f t="shared" si="4"/>
        <v>-0.62395503103719552</v>
      </c>
      <c r="L131" s="63">
        <f t="shared" si="5"/>
        <v>0.28225938328949102</v>
      </c>
      <c r="M131" s="45"/>
      <c r="O131" s="120"/>
    </row>
    <row r="132" spans="1:15" x14ac:dyDescent="0.15">
      <c r="A132" s="24" t="s">
        <v>1074</v>
      </c>
      <c r="B132" s="24" t="s">
        <v>223</v>
      </c>
      <c r="C132" s="24" t="s">
        <v>1430</v>
      </c>
      <c r="D132" s="24" t="s">
        <v>461</v>
      </c>
      <c r="E132" s="24" t="s">
        <v>2228</v>
      </c>
      <c r="F132" s="56">
        <v>14.455346348999999</v>
      </c>
      <c r="G132" s="138">
        <v>18.196306817</v>
      </c>
      <c r="H132" s="60">
        <f t="shared" si="3"/>
        <v>-0.20558899702136191</v>
      </c>
      <c r="I132" s="91">
        <v>104.14211279000001</v>
      </c>
      <c r="J132" s="92">
        <v>170.23815263</v>
      </c>
      <c r="K132" s="61">
        <f t="shared" si="4"/>
        <v>-0.38825632690960188</v>
      </c>
      <c r="L132" s="63">
        <f t="shared" si="5"/>
        <v>7.2044010759523873</v>
      </c>
      <c r="M132" s="45"/>
      <c r="O132" s="120"/>
    </row>
    <row r="133" spans="1:15" x14ac:dyDescent="0.15">
      <c r="A133" s="24" t="s">
        <v>374</v>
      </c>
      <c r="B133" s="24" t="s">
        <v>375</v>
      </c>
      <c r="C133" s="24" t="s">
        <v>1868</v>
      </c>
      <c r="D133" s="24" t="s">
        <v>461</v>
      </c>
      <c r="E133" s="24" t="s">
        <v>463</v>
      </c>
      <c r="F133" s="56">
        <v>14.20246816</v>
      </c>
      <c r="G133" s="138">
        <v>13.888757515</v>
      </c>
      <c r="H133" s="60">
        <f t="shared" si="3"/>
        <v>2.2587380092221387E-2</v>
      </c>
      <c r="I133" s="91">
        <v>6.1797720599999995</v>
      </c>
      <c r="J133" s="92">
        <v>6.4939080300000001</v>
      </c>
      <c r="K133" s="61">
        <f t="shared" si="4"/>
        <v>-4.8373948098553665E-2</v>
      </c>
      <c r="L133" s="63">
        <f t="shared" si="5"/>
        <v>0.43511958558053893</v>
      </c>
      <c r="M133" s="45"/>
      <c r="O133" s="120"/>
    </row>
    <row r="134" spans="1:15" x14ac:dyDescent="0.15">
      <c r="A134" s="24" t="s">
        <v>1380</v>
      </c>
      <c r="B134" s="24" t="s">
        <v>1375</v>
      </c>
      <c r="C134" s="24" t="s">
        <v>1862</v>
      </c>
      <c r="D134" s="24" t="s">
        <v>461</v>
      </c>
      <c r="E134" s="24" t="s">
        <v>2228</v>
      </c>
      <c r="F134" s="56">
        <v>14.1598968</v>
      </c>
      <c r="G134" s="138">
        <v>9.8803018500000004</v>
      </c>
      <c r="H134" s="60">
        <f t="shared" si="3"/>
        <v>0.43314415034799758</v>
      </c>
      <c r="I134" s="91"/>
      <c r="J134" s="92"/>
      <c r="K134" s="61" t="str">
        <f t="shared" si="4"/>
        <v/>
      </c>
      <c r="L134" s="63">
        <f t="shared" si="5"/>
        <v>0</v>
      </c>
      <c r="M134" s="45"/>
      <c r="O134" s="120"/>
    </row>
    <row r="135" spans="1:15" x14ac:dyDescent="0.15">
      <c r="A135" s="24" t="s">
        <v>1601</v>
      </c>
      <c r="B135" s="24" t="s">
        <v>1605</v>
      </c>
      <c r="C135" s="24" t="s">
        <v>1868</v>
      </c>
      <c r="D135" s="24" t="s">
        <v>461</v>
      </c>
      <c r="E135" s="24" t="s">
        <v>463</v>
      </c>
      <c r="F135" s="56">
        <v>14.1043684</v>
      </c>
      <c r="G135" s="138">
        <v>4.9129743099999992</v>
      </c>
      <c r="H135" s="60">
        <f t="shared" ref="H135:H198" si="6">IF(ISERROR(F135/G135-1),"",((F135/G135-1)))</f>
        <v>1.8708410649108407</v>
      </c>
      <c r="I135" s="91">
        <v>5.2916723899999996</v>
      </c>
      <c r="J135" s="92">
        <v>8.4074059999999992E-2</v>
      </c>
      <c r="K135" s="61">
        <f t="shared" ref="K135:K198" si="7">IF(ISERROR(I135/J135-1),"",((I135/J135-1)))</f>
        <v>61.940607245564209</v>
      </c>
      <c r="L135" s="63">
        <f t="shared" ref="L135:L198" si="8">IF(ISERROR(I135/F135),"",(I135/F135))</f>
        <v>0.37517967766638877</v>
      </c>
      <c r="M135" s="45"/>
      <c r="O135" s="120"/>
    </row>
    <row r="136" spans="1:15" x14ac:dyDescent="0.15">
      <c r="A136" s="24" t="s">
        <v>1047</v>
      </c>
      <c r="B136" s="24" t="s">
        <v>126</v>
      </c>
      <c r="C136" s="24" t="s">
        <v>1056</v>
      </c>
      <c r="D136" s="24" t="s">
        <v>461</v>
      </c>
      <c r="E136" s="24" t="s">
        <v>2228</v>
      </c>
      <c r="F136" s="56">
        <v>14.017883345000001</v>
      </c>
      <c r="G136" s="138">
        <v>19.229373877</v>
      </c>
      <c r="H136" s="60">
        <f t="shared" si="6"/>
        <v>-0.27101717223530575</v>
      </c>
      <c r="I136" s="91">
        <v>8.9575230900000005</v>
      </c>
      <c r="J136" s="92">
        <v>16.743752710000003</v>
      </c>
      <c r="K136" s="61">
        <f t="shared" si="7"/>
        <v>-0.4650229703493991</v>
      </c>
      <c r="L136" s="63">
        <f t="shared" si="8"/>
        <v>0.63900682218154092</v>
      </c>
      <c r="M136" s="45"/>
      <c r="O136" s="120"/>
    </row>
    <row r="137" spans="1:15" x14ac:dyDescent="0.15">
      <c r="A137" s="24" t="s">
        <v>480</v>
      </c>
      <c r="B137" s="24" t="s">
        <v>481</v>
      </c>
      <c r="C137" s="24" t="s">
        <v>1868</v>
      </c>
      <c r="D137" s="24" t="s">
        <v>461</v>
      </c>
      <c r="E137" s="24" t="s">
        <v>463</v>
      </c>
      <c r="F137" s="56">
        <v>13.903427439</v>
      </c>
      <c r="G137" s="138">
        <v>10.18310806</v>
      </c>
      <c r="H137" s="60">
        <f t="shared" si="6"/>
        <v>0.36534222725315946</v>
      </c>
      <c r="I137" s="91">
        <v>36.026725420000005</v>
      </c>
      <c r="J137" s="92">
        <v>0.99121561000000002</v>
      </c>
      <c r="K137" s="61">
        <f t="shared" si="7"/>
        <v>35.346002884276615</v>
      </c>
      <c r="L137" s="63">
        <f t="shared" si="8"/>
        <v>2.5912118129190751</v>
      </c>
      <c r="M137" s="45"/>
      <c r="O137" s="120"/>
    </row>
    <row r="138" spans="1:15" x14ac:dyDescent="0.15">
      <c r="A138" s="24" t="s">
        <v>534</v>
      </c>
      <c r="B138" s="24" t="s">
        <v>535</v>
      </c>
      <c r="C138" s="24" t="s">
        <v>629</v>
      </c>
      <c r="D138" s="24" t="s">
        <v>462</v>
      </c>
      <c r="E138" s="24" t="s">
        <v>463</v>
      </c>
      <c r="F138" s="56">
        <v>13.713139999999999</v>
      </c>
      <c r="G138" s="138">
        <v>17.7476375</v>
      </c>
      <c r="H138" s="60">
        <f t="shared" si="6"/>
        <v>-0.22732589055867303</v>
      </c>
      <c r="I138" s="91"/>
      <c r="J138" s="92"/>
      <c r="K138" s="61" t="str">
        <f t="shared" si="7"/>
        <v/>
      </c>
      <c r="L138" s="63">
        <f t="shared" si="8"/>
        <v>0</v>
      </c>
      <c r="M138" s="45"/>
      <c r="O138" s="120"/>
    </row>
    <row r="139" spans="1:15" x14ac:dyDescent="0.15">
      <c r="A139" s="24" t="s">
        <v>1258</v>
      </c>
      <c r="B139" s="24" t="s">
        <v>1259</v>
      </c>
      <c r="C139" s="24" t="s">
        <v>1862</v>
      </c>
      <c r="D139" s="24" t="s">
        <v>461</v>
      </c>
      <c r="E139" s="24" t="s">
        <v>2228</v>
      </c>
      <c r="F139" s="56">
        <v>13.6177963</v>
      </c>
      <c r="G139" s="138">
        <v>9.168829070000001</v>
      </c>
      <c r="H139" s="60">
        <f t="shared" si="6"/>
        <v>0.48522741519490431</v>
      </c>
      <c r="I139" s="91">
        <v>1.8655509999999997E-2</v>
      </c>
      <c r="J139" s="92">
        <v>2.85060571</v>
      </c>
      <c r="K139" s="61">
        <f t="shared" si="7"/>
        <v>-0.99345559789817439</v>
      </c>
      <c r="L139" s="63">
        <f t="shared" si="8"/>
        <v>1.3699360446447562E-3</v>
      </c>
      <c r="M139" s="45"/>
      <c r="O139" s="120"/>
    </row>
    <row r="140" spans="1:15" x14ac:dyDescent="0.15">
      <c r="A140" s="24" t="s">
        <v>1982</v>
      </c>
      <c r="B140" s="24" t="s">
        <v>1356</v>
      </c>
      <c r="C140" s="24" t="s">
        <v>1867</v>
      </c>
      <c r="D140" s="24" t="s">
        <v>462</v>
      </c>
      <c r="E140" s="24" t="s">
        <v>463</v>
      </c>
      <c r="F140" s="56">
        <v>13.58570175</v>
      </c>
      <c r="G140" s="138">
        <v>16.017278782999998</v>
      </c>
      <c r="H140" s="60">
        <f t="shared" si="6"/>
        <v>-0.15180962171806378</v>
      </c>
      <c r="I140" s="91">
        <v>20.899779110000001</v>
      </c>
      <c r="J140" s="92">
        <v>50.511311679999999</v>
      </c>
      <c r="K140" s="61">
        <f t="shared" si="7"/>
        <v>-0.58623566850917297</v>
      </c>
      <c r="L140" s="63">
        <f t="shared" si="8"/>
        <v>1.5383658124248165</v>
      </c>
      <c r="M140" s="45"/>
      <c r="O140" s="120"/>
    </row>
    <row r="141" spans="1:15" x14ac:dyDescent="0.15">
      <c r="A141" s="24" t="s">
        <v>65</v>
      </c>
      <c r="B141" s="24" t="s">
        <v>2069</v>
      </c>
      <c r="C141" s="24" t="s">
        <v>1867</v>
      </c>
      <c r="D141" s="24" t="s">
        <v>1728</v>
      </c>
      <c r="E141" s="24" t="s">
        <v>463</v>
      </c>
      <c r="F141" s="56">
        <v>13.54567252</v>
      </c>
      <c r="G141" s="138">
        <v>8.8911180460000008</v>
      </c>
      <c r="H141" s="60">
        <f t="shared" si="6"/>
        <v>0.52350609337528975</v>
      </c>
      <c r="I141" s="91">
        <v>7.5608170599999998</v>
      </c>
      <c r="J141" s="92">
        <v>2.0464592499999998</v>
      </c>
      <c r="K141" s="61">
        <f t="shared" si="7"/>
        <v>2.6945847125956699</v>
      </c>
      <c r="L141" s="63">
        <f t="shared" si="8"/>
        <v>0.55817214308381935</v>
      </c>
      <c r="M141" s="45"/>
      <c r="O141" s="120"/>
    </row>
    <row r="142" spans="1:15" x14ac:dyDescent="0.15">
      <c r="A142" s="24" t="s">
        <v>895</v>
      </c>
      <c r="B142" s="24" t="s">
        <v>2049</v>
      </c>
      <c r="C142" s="24" t="s">
        <v>1867</v>
      </c>
      <c r="D142" s="24" t="s">
        <v>462</v>
      </c>
      <c r="E142" s="24" t="s">
        <v>463</v>
      </c>
      <c r="F142" s="56">
        <v>13.081024903000001</v>
      </c>
      <c r="G142" s="138">
        <v>8.3266662520000008</v>
      </c>
      <c r="H142" s="60">
        <f t="shared" si="6"/>
        <v>0.57097985041228716</v>
      </c>
      <c r="I142" s="91">
        <v>2.8471892000000003</v>
      </c>
      <c r="J142" s="92">
        <v>1.7713758022444499</v>
      </c>
      <c r="K142" s="61">
        <f t="shared" si="7"/>
        <v>0.60733210671186999</v>
      </c>
      <c r="L142" s="63">
        <f t="shared" si="8"/>
        <v>0.21765796037488058</v>
      </c>
      <c r="M142" s="45"/>
      <c r="O142" s="120"/>
    </row>
    <row r="143" spans="1:15" x14ac:dyDescent="0.15">
      <c r="A143" s="24" t="s">
        <v>1910</v>
      </c>
      <c r="B143" s="24" t="s">
        <v>218</v>
      </c>
      <c r="C143" s="24" t="s">
        <v>1430</v>
      </c>
      <c r="D143" s="24" t="s">
        <v>461</v>
      </c>
      <c r="E143" s="24" t="s">
        <v>463</v>
      </c>
      <c r="F143" s="56">
        <v>13.066941535</v>
      </c>
      <c r="G143" s="138">
        <v>13.291691809</v>
      </c>
      <c r="H143" s="60">
        <f t="shared" si="6"/>
        <v>-1.6909079538529381E-2</v>
      </c>
      <c r="I143" s="91">
        <v>18.117848120000001</v>
      </c>
      <c r="J143" s="92">
        <v>34.003052310000001</v>
      </c>
      <c r="K143" s="61">
        <f t="shared" si="7"/>
        <v>-0.46716994830867875</v>
      </c>
      <c r="L143" s="63">
        <f t="shared" si="8"/>
        <v>1.3865408421298184</v>
      </c>
      <c r="M143" s="45"/>
      <c r="O143" s="120"/>
    </row>
    <row r="144" spans="1:15" x14ac:dyDescent="0.15">
      <c r="A144" s="24" t="s">
        <v>1109</v>
      </c>
      <c r="B144" s="24" t="s">
        <v>643</v>
      </c>
      <c r="C144" s="24" t="s">
        <v>1863</v>
      </c>
      <c r="D144" s="24" t="s">
        <v>461</v>
      </c>
      <c r="E144" s="24" t="s">
        <v>2228</v>
      </c>
      <c r="F144" s="56">
        <v>12.869267689999999</v>
      </c>
      <c r="G144" s="138">
        <v>7.9851562400000002</v>
      </c>
      <c r="H144" s="60">
        <f t="shared" si="6"/>
        <v>0.61164882729958947</v>
      </c>
      <c r="I144" s="91">
        <v>561.09904787999994</v>
      </c>
      <c r="J144" s="92">
        <v>324.50638917999999</v>
      </c>
      <c r="K144" s="61">
        <f t="shared" si="7"/>
        <v>0.72908474713810545</v>
      </c>
      <c r="L144" s="63">
        <f t="shared" si="8"/>
        <v>43.599920476904771</v>
      </c>
      <c r="M144" s="45"/>
      <c r="O144" s="120"/>
    </row>
    <row r="145" spans="1:15" x14ac:dyDescent="0.15">
      <c r="A145" s="24" t="s">
        <v>1962</v>
      </c>
      <c r="B145" s="24" t="s">
        <v>899</v>
      </c>
      <c r="C145" s="24" t="s">
        <v>1867</v>
      </c>
      <c r="D145" s="24" t="s">
        <v>462</v>
      </c>
      <c r="E145" s="24" t="s">
        <v>2228</v>
      </c>
      <c r="F145" s="56">
        <v>12.818356261</v>
      </c>
      <c r="G145" s="138">
        <v>12.339265800000002</v>
      </c>
      <c r="H145" s="60">
        <f t="shared" si="6"/>
        <v>3.8826496548927336E-2</v>
      </c>
      <c r="I145" s="91">
        <v>41.742675759999997</v>
      </c>
      <c r="J145" s="92">
        <v>31.187832050000001</v>
      </c>
      <c r="K145" s="61">
        <f t="shared" si="7"/>
        <v>0.33842825923515885</v>
      </c>
      <c r="L145" s="63">
        <f t="shared" si="8"/>
        <v>3.2564764865369344</v>
      </c>
      <c r="M145" s="45"/>
      <c r="O145" s="120"/>
    </row>
    <row r="146" spans="1:15" x14ac:dyDescent="0.15">
      <c r="A146" s="24" t="s">
        <v>40</v>
      </c>
      <c r="B146" s="24" t="s">
        <v>306</v>
      </c>
      <c r="C146" s="24" t="s">
        <v>1430</v>
      </c>
      <c r="D146" s="24" t="s">
        <v>461</v>
      </c>
      <c r="E146" s="24" t="s">
        <v>2228</v>
      </c>
      <c r="F146" s="56">
        <v>12.621183519999999</v>
      </c>
      <c r="G146" s="138">
        <v>21.768522489999999</v>
      </c>
      <c r="H146" s="60">
        <f t="shared" si="6"/>
        <v>-0.42020945492290962</v>
      </c>
      <c r="I146" s="91">
        <v>125.86878607</v>
      </c>
      <c r="J146" s="92">
        <v>103.41504533</v>
      </c>
      <c r="K146" s="61">
        <f t="shared" si="7"/>
        <v>0.21712257310674232</v>
      </c>
      <c r="L146" s="63">
        <f t="shared" si="8"/>
        <v>9.9728195751645341</v>
      </c>
      <c r="M146" s="45"/>
      <c r="O146" s="120"/>
    </row>
    <row r="147" spans="1:15" x14ac:dyDescent="0.15">
      <c r="A147" s="24" t="s">
        <v>1076</v>
      </c>
      <c r="B147" s="24" t="s">
        <v>225</v>
      </c>
      <c r="C147" s="24" t="s">
        <v>1430</v>
      </c>
      <c r="D147" s="24" t="s">
        <v>461</v>
      </c>
      <c r="E147" s="24" t="s">
        <v>2228</v>
      </c>
      <c r="F147" s="56">
        <v>12.611990402</v>
      </c>
      <c r="G147" s="138">
        <v>5.3832447089999995</v>
      </c>
      <c r="H147" s="60">
        <f t="shared" si="6"/>
        <v>1.3428231640509658</v>
      </c>
      <c r="I147" s="91">
        <v>28.133329399999997</v>
      </c>
      <c r="J147" s="92">
        <v>6.5153886600000002</v>
      </c>
      <c r="K147" s="61">
        <f t="shared" si="7"/>
        <v>3.3179817610450879</v>
      </c>
      <c r="L147" s="63">
        <f t="shared" si="8"/>
        <v>2.230681161598302</v>
      </c>
      <c r="M147" s="45"/>
      <c r="O147" s="120"/>
    </row>
    <row r="148" spans="1:15" x14ac:dyDescent="0.15">
      <c r="A148" s="24" t="s">
        <v>749</v>
      </c>
      <c r="B148" s="24" t="s">
        <v>750</v>
      </c>
      <c r="C148" s="24" t="s">
        <v>1430</v>
      </c>
      <c r="D148" s="24" t="s">
        <v>461</v>
      </c>
      <c r="E148" s="24" t="s">
        <v>2228</v>
      </c>
      <c r="F148" s="56">
        <v>12.490908974</v>
      </c>
      <c r="G148" s="138">
        <v>20.522733825</v>
      </c>
      <c r="H148" s="60">
        <f t="shared" si="6"/>
        <v>-0.39136232626161827</v>
      </c>
      <c r="I148" s="91">
        <v>32.490007420000005</v>
      </c>
      <c r="J148" s="92">
        <v>34.666702990000005</v>
      </c>
      <c r="K148" s="61">
        <f t="shared" si="7"/>
        <v>-6.2789229498631305E-2</v>
      </c>
      <c r="L148" s="63">
        <f t="shared" si="8"/>
        <v>2.6010923214338049</v>
      </c>
      <c r="M148" s="45"/>
      <c r="O148" s="120"/>
    </row>
    <row r="149" spans="1:15" x14ac:dyDescent="0.15">
      <c r="A149" s="24" t="s">
        <v>876</v>
      </c>
      <c r="B149" s="24" t="s">
        <v>300</v>
      </c>
      <c r="C149" s="24" t="s">
        <v>1430</v>
      </c>
      <c r="D149" s="24" t="s">
        <v>461</v>
      </c>
      <c r="E149" s="24" t="s">
        <v>2228</v>
      </c>
      <c r="F149" s="56">
        <v>12.428492036</v>
      </c>
      <c r="G149" s="138">
        <v>11.417855814999999</v>
      </c>
      <c r="H149" s="60">
        <f t="shared" si="6"/>
        <v>8.8513661179036474E-2</v>
      </c>
      <c r="I149" s="91">
        <v>111.64862312999999</v>
      </c>
      <c r="J149" s="92">
        <v>12.75800179</v>
      </c>
      <c r="K149" s="61">
        <f t="shared" si="7"/>
        <v>7.75126253842609</v>
      </c>
      <c r="L149" s="63">
        <f t="shared" si="8"/>
        <v>8.9832799350558314</v>
      </c>
      <c r="M149" s="45"/>
      <c r="O149" s="120"/>
    </row>
    <row r="150" spans="1:15" x14ac:dyDescent="0.15">
      <c r="A150" s="24" t="s">
        <v>1132</v>
      </c>
      <c r="B150" s="24" t="s">
        <v>1937</v>
      </c>
      <c r="C150" s="24" t="s">
        <v>1867</v>
      </c>
      <c r="D150" s="24" t="s">
        <v>461</v>
      </c>
      <c r="E150" s="24" t="s">
        <v>2228</v>
      </c>
      <c r="F150" s="56">
        <v>12.343026751</v>
      </c>
      <c r="G150" s="138">
        <v>36.826790867</v>
      </c>
      <c r="H150" s="60">
        <f t="shared" si="6"/>
        <v>-0.66483566826181362</v>
      </c>
      <c r="I150" s="91">
        <v>61.823688179999998</v>
      </c>
      <c r="J150" s="92">
        <v>157.7234828</v>
      </c>
      <c r="K150" s="61">
        <f t="shared" si="7"/>
        <v>-0.60802483509449867</v>
      </c>
      <c r="L150" s="63">
        <f t="shared" si="8"/>
        <v>5.0087947978392906</v>
      </c>
      <c r="M150" s="45"/>
      <c r="O150" s="120"/>
    </row>
    <row r="151" spans="1:15" x14ac:dyDescent="0.15">
      <c r="A151" s="24" t="s">
        <v>640</v>
      </c>
      <c r="B151" s="24" t="s">
        <v>641</v>
      </c>
      <c r="C151" s="24" t="s">
        <v>1865</v>
      </c>
      <c r="D151" s="24" t="s">
        <v>462</v>
      </c>
      <c r="E151" s="24" t="s">
        <v>463</v>
      </c>
      <c r="F151" s="56">
        <v>12.117299189999999</v>
      </c>
      <c r="G151" s="138">
        <v>11.945007220000001</v>
      </c>
      <c r="H151" s="60">
        <f t="shared" si="6"/>
        <v>1.4423764408574291E-2</v>
      </c>
      <c r="I151" s="91">
        <v>14.237685470000001</v>
      </c>
      <c r="J151" s="92">
        <v>16.984931589999999</v>
      </c>
      <c r="K151" s="61">
        <f t="shared" si="7"/>
        <v>-0.16174608095669096</v>
      </c>
      <c r="L151" s="63">
        <f t="shared" si="8"/>
        <v>1.1749883572859112</v>
      </c>
      <c r="M151" s="45"/>
      <c r="O151" s="120"/>
    </row>
    <row r="152" spans="1:15" x14ac:dyDescent="0.15">
      <c r="A152" s="24" t="s">
        <v>2073</v>
      </c>
      <c r="B152" s="24" t="s">
        <v>2074</v>
      </c>
      <c r="C152" s="24" t="s">
        <v>1430</v>
      </c>
      <c r="D152" s="24" t="s">
        <v>461</v>
      </c>
      <c r="E152" s="24" t="s">
        <v>2228</v>
      </c>
      <c r="F152" s="56">
        <v>12.090791789999999</v>
      </c>
      <c r="G152" s="138">
        <v>15.9468063</v>
      </c>
      <c r="H152" s="60">
        <f t="shared" si="6"/>
        <v>-0.24180481266647114</v>
      </c>
      <c r="I152" s="91">
        <v>41.62895546</v>
      </c>
      <c r="J152" s="92">
        <v>46.3585888</v>
      </c>
      <c r="K152" s="61">
        <f t="shared" si="7"/>
        <v>-0.10202280661312968</v>
      </c>
      <c r="L152" s="63">
        <f t="shared" si="8"/>
        <v>3.4430297190652395</v>
      </c>
      <c r="M152" s="45"/>
      <c r="O152" s="120"/>
    </row>
    <row r="153" spans="1:15" x14ac:dyDescent="0.15">
      <c r="A153" s="24" t="s">
        <v>541</v>
      </c>
      <c r="B153" s="24" t="s">
        <v>1271</v>
      </c>
      <c r="C153" s="24" t="s">
        <v>1862</v>
      </c>
      <c r="D153" s="24" t="s">
        <v>461</v>
      </c>
      <c r="E153" s="24" t="s">
        <v>2228</v>
      </c>
      <c r="F153" s="56">
        <v>12.08213432</v>
      </c>
      <c r="G153" s="138">
        <v>3.8822233399999999</v>
      </c>
      <c r="H153" s="60">
        <f t="shared" si="6"/>
        <v>2.1121687914018876</v>
      </c>
      <c r="I153" s="91">
        <v>2.2286581700000001</v>
      </c>
      <c r="J153" s="92">
        <v>2.9848915899999997</v>
      </c>
      <c r="K153" s="61">
        <f t="shared" si="7"/>
        <v>-0.25335373067937772</v>
      </c>
      <c r="L153" s="63">
        <f t="shared" si="8"/>
        <v>0.18445897976078784</v>
      </c>
      <c r="M153" s="45"/>
      <c r="O153" s="120"/>
    </row>
    <row r="154" spans="1:15" x14ac:dyDescent="0.15">
      <c r="A154" s="24" t="s">
        <v>1097</v>
      </c>
      <c r="B154" s="24" t="s">
        <v>497</v>
      </c>
      <c r="C154" s="24" t="s">
        <v>1863</v>
      </c>
      <c r="D154" s="24" t="s">
        <v>461</v>
      </c>
      <c r="E154" s="24" t="s">
        <v>2228</v>
      </c>
      <c r="F154" s="56">
        <v>12.03841476</v>
      </c>
      <c r="G154" s="138">
        <v>15.08383124</v>
      </c>
      <c r="H154" s="60">
        <f t="shared" si="6"/>
        <v>-0.20189940019509256</v>
      </c>
      <c r="I154" s="91">
        <v>483.50874249000003</v>
      </c>
      <c r="J154" s="92">
        <v>659.76052942000001</v>
      </c>
      <c r="K154" s="61">
        <f t="shared" si="7"/>
        <v>-0.26714509139390941</v>
      </c>
      <c r="L154" s="63">
        <f t="shared" si="8"/>
        <v>40.163821576953211</v>
      </c>
      <c r="M154" s="45"/>
      <c r="O154" s="120"/>
    </row>
    <row r="155" spans="1:15" x14ac:dyDescent="0.15">
      <c r="A155" s="24" t="s">
        <v>359</v>
      </c>
      <c r="B155" s="24" t="s">
        <v>360</v>
      </c>
      <c r="C155" s="24" t="s">
        <v>1430</v>
      </c>
      <c r="D155" s="24" t="s">
        <v>461</v>
      </c>
      <c r="E155" s="24" t="s">
        <v>2228</v>
      </c>
      <c r="F155" s="56">
        <v>11.873368404999999</v>
      </c>
      <c r="G155" s="138">
        <v>9.448595461</v>
      </c>
      <c r="H155" s="60">
        <f t="shared" si="6"/>
        <v>0.25662787173061719</v>
      </c>
      <c r="I155" s="91">
        <v>25.118833809999998</v>
      </c>
      <c r="J155" s="92">
        <v>89.074325930000001</v>
      </c>
      <c r="K155" s="61">
        <f t="shared" si="7"/>
        <v>-0.7180014156970449</v>
      </c>
      <c r="L155" s="63">
        <f t="shared" si="8"/>
        <v>2.1155608883004251</v>
      </c>
      <c r="M155" s="45"/>
      <c r="O155" s="120"/>
    </row>
    <row r="156" spans="1:15" x14ac:dyDescent="0.15">
      <c r="A156" s="24" t="s">
        <v>472</v>
      </c>
      <c r="B156" s="24" t="s">
        <v>473</v>
      </c>
      <c r="C156" s="24" t="s">
        <v>1868</v>
      </c>
      <c r="D156" s="24" t="s">
        <v>461</v>
      </c>
      <c r="E156" s="24" t="s">
        <v>463</v>
      </c>
      <c r="F156" s="56">
        <v>11.831714237</v>
      </c>
      <c r="G156" s="138">
        <v>12.08603778</v>
      </c>
      <c r="H156" s="60">
        <f t="shared" si="6"/>
        <v>-2.1042755916323097E-2</v>
      </c>
      <c r="I156" s="91">
        <v>8.4004664800000004</v>
      </c>
      <c r="J156" s="92">
        <v>26.647581370000001</v>
      </c>
      <c r="K156" s="61">
        <f t="shared" si="7"/>
        <v>-0.68475688793815659</v>
      </c>
      <c r="L156" s="63">
        <f t="shared" si="8"/>
        <v>0.7099957209691693</v>
      </c>
      <c r="M156" s="45"/>
      <c r="O156" s="120"/>
    </row>
    <row r="157" spans="1:15" x14ac:dyDescent="0.15">
      <c r="A157" s="24" t="s">
        <v>2122</v>
      </c>
      <c r="B157" s="24" t="s">
        <v>2123</v>
      </c>
      <c r="C157" s="24" t="s">
        <v>1868</v>
      </c>
      <c r="D157" s="24" t="s">
        <v>461</v>
      </c>
      <c r="E157" s="24" t="s">
        <v>2228</v>
      </c>
      <c r="F157" s="56">
        <v>11.794883560000001</v>
      </c>
      <c r="G157" s="138">
        <v>0.755826</v>
      </c>
      <c r="H157" s="60">
        <f t="shared" si="6"/>
        <v>14.605289524308505</v>
      </c>
      <c r="I157" s="91">
        <v>1.0672109999999999</v>
      </c>
      <c r="J157" s="92"/>
      <c r="K157" s="61" t="str">
        <f t="shared" si="7"/>
        <v/>
      </c>
      <c r="L157" s="63">
        <f t="shared" si="8"/>
        <v>9.048084235602237E-2</v>
      </c>
      <c r="M157" s="45"/>
      <c r="O157" s="120"/>
    </row>
    <row r="158" spans="1:15" x14ac:dyDescent="0.15">
      <c r="A158" s="24" t="s">
        <v>1277</v>
      </c>
      <c r="B158" s="24" t="s">
        <v>649</v>
      </c>
      <c r="C158" s="24" t="s">
        <v>1863</v>
      </c>
      <c r="D158" s="24" t="s">
        <v>461</v>
      </c>
      <c r="E158" s="24" t="s">
        <v>2228</v>
      </c>
      <c r="F158" s="56">
        <v>11.709223029999999</v>
      </c>
      <c r="G158" s="138">
        <v>12.20046578</v>
      </c>
      <c r="H158" s="60">
        <f t="shared" si="6"/>
        <v>-4.0264261943612545E-2</v>
      </c>
      <c r="I158" s="91">
        <v>43.528165857032349</v>
      </c>
      <c r="J158" s="92">
        <v>56.151019104062499</v>
      </c>
      <c r="K158" s="61">
        <f t="shared" si="7"/>
        <v>-0.22480185486280679</v>
      </c>
      <c r="L158" s="63">
        <f t="shared" si="8"/>
        <v>3.7174256349468777</v>
      </c>
      <c r="M158" s="45"/>
      <c r="O158" s="120"/>
    </row>
    <row r="159" spans="1:15" x14ac:dyDescent="0.15">
      <c r="A159" s="24" t="s">
        <v>894</v>
      </c>
      <c r="B159" s="24" t="s">
        <v>353</v>
      </c>
      <c r="C159" s="24" t="s">
        <v>1867</v>
      </c>
      <c r="D159" s="24" t="s">
        <v>1728</v>
      </c>
      <c r="E159" s="24" t="s">
        <v>463</v>
      </c>
      <c r="F159" s="56">
        <v>11.68989698</v>
      </c>
      <c r="G159" s="138">
        <v>14.92109834</v>
      </c>
      <c r="H159" s="60">
        <f t="shared" si="6"/>
        <v>-0.21655251418978316</v>
      </c>
      <c r="I159" s="91">
        <v>17.51622639</v>
      </c>
      <c r="J159" s="92">
        <v>20.927507909999999</v>
      </c>
      <c r="K159" s="61">
        <f t="shared" si="7"/>
        <v>-0.1630046699621579</v>
      </c>
      <c r="L159" s="63">
        <f t="shared" si="8"/>
        <v>1.4984072502921235</v>
      </c>
      <c r="M159" s="45"/>
      <c r="O159" s="120"/>
    </row>
    <row r="160" spans="1:15" x14ac:dyDescent="0.15">
      <c r="A160" s="24" t="s">
        <v>511</v>
      </c>
      <c r="B160" s="24" t="s">
        <v>512</v>
      </c>
      <c r="C160" s="24" t="s">
        <v>1868</v>
      </c>
      <c r="D160" s="24" t="s">
        <v>461</v>
      </c>
      <c r="E160" s="24" t="s">
        <v>463</v>
      </c>
      <c r="F160" s="56">
        <v>11.641334169</v>
      </c>
      <c r="G160" s="138">
        <v>17.226286579999996</v>
      </c>
      <c r="H160" s="60">
        <f t="shared" si="6"/>
        <v>-0.32421104717276783</v>
      </c>
      <c r="I160" s="91">
        <v>4.8914650899999996</v>
      </c>
      <c r="J160" s="92">
        <v>5.1115170800000005</v>
      </c>
      <c r="K160" s="61">
        <f t="shared" si="7"/>
        <v>-4.3050230793711952E-2</v>
      </c>
      <c r="L160" s="63">
        <f t="shared" si="8"/>
        <v>0.42018079878040132</v>
      </c>
      <c r="M160" s="45"/>
      <c r="O160" s="120"/>
    </row>
    <row r="161" spans="1:15" x14ac:dyDescent="0.15">
      <c r="A161" s="24" t="s">
        <v>1935</v>
      </c>
      <c r="B161" s="24" t="s">
        <v>1936</v>
      </c>
      <c r="C161" s="24" t="s">
        <v>1867</v>
      </c>
      <c r="D161" s="24" t="s">
        <v>462</v>
      </c>
      <c r="E161" s="24" t="s">
        <v>463</v>
      </c>
      <c r="F161" s="56">
        <v>11.500817968</v>
      </c>
      <c r="G161" s="138">
        <v>1.6885448600000001</v>
      </c>
      <c r="H161" s="60">
        <f t="shared" si="6"/>
        <v>5.8110822758952336</v>
      </c>
      <c r="I161" s="91">
        <v>30.419737050476552</v>
      </c>
      <c r="J161" s="92">
        <v>4.7996844126944147</v>
      </c>
      <c r="K161" s="61">
        <f t="shared" si="7"/>
        <v>5.3378619165087402</v>
      </c>
      <c r="L161" s="63">
        <f t="shared" si="8"/>
        <v>2.6450063930336745</v>
      </c>
      <c r="M161" s="45"/>
      <c r="O161" s="120"/>
    </row>
    <row r="162" spans="1:15" x14ac:dyDescent="0.15">
      <c r="A162" s="24" t="s">
        <v>470</v>
      </c>
      <c r="B162" s="24" t="s">
        <v>471</v>
      </c>
      <c r="C162" s="24" t="s">
        <v>1868</v>
      </c>
      <c r="D162" s="24" t="s">
        <v>461</v>
      </c>
      <c r="E162" s="24" t="s">
        <v>463</v>
      </c>
      <c r="F162" s="56">
        <v>11.361514765000001</v>
      </c>
      <c r="G162" s="138">
        <v>6.7719193510000002</v>
      </c>
      <c r="H162" s="60">
        <f t="shared" si="6"/>
        <v>0.67773923109734935</v>
      </c>
      <c r="I162" s="91">
        <v>6.51981E-3</v>
      </c>
      <c r="J162" s="92">
        <v>17.243640160000002</v>
      </c>
      <c r="K162" s="61">
        <f t="shared" si="7"/>
        <v>-0.99962190059990208</v>
      </c>
      <c r="L162" s="63">
        <f t="shared" si="8"/>
        <v>5.7385041826330798E-4</v>
      </c>
      <c r="M162" s="45"/>
      <c r="O162" s="120"/>
    </row>
    <row r="163" spans="1:15" x14ac:dyDescent="0.15">
      <c r="A163" s="24" t="s">
        <v>2118</v>
      </c>
      <c r="B163" s="24" t="s">
        <v>1212</v>
      </c>
      <c r="C163" s="24" t="s">
        <v>1868</v>
      </c>
      <c r="D163" s="24" t="s">
        <v>461</v>
      </c>
      <c r="E163" s="24" t="s">
        <v>2228</v>
      </c>
      <c r="F163" s="56">
        <v>11.348622707000001</v>
      </c>
      <c r="G163" s="138">
        <v>13.372339213</v>
      </c>
      <c r="H163" s="60">
        <f t="shared" si="6"/>
        <v>-0.1513360133754782</v>
      </c>
      <c r="I163" s="91">
        <v>4.9603588899999993</v>
      </c>
      <c r="J163" s="92">
        <v>0.85794669999999995</v>
      </c>
      <c r="K163" s="61">
        <f t="shared" si="7"/>
        <v>4.7816632315270864</v>
      </c>
      <c r="L163" s="63">
        <f t="shared" si="8"/>
        <v>0.43708906517267293</v>
      </c>
      <c r="M163" s="45"/>
      <c r="O163" s="120"/>
    </row>
    <row r="164" spans="1:15" x14ac:dyDescent="0.15">
      <c r="A164" s="24" t="s">
        <v>1242</v>
      </c>
      <c r="B164" s="24" t="s">
        <v>1243</v>
      </c>
      <c r="C164" s="24" t="s">
        <v>1862</v>
      </c>
      <c r="D164" s="24" t="s">
        <v>461</v>
      </c>
      <c r="E164" s="24" t="s">
        <v>2228</v>
      </c>
      <c r="F164" s="56">
        <v>11.222319019999999</v>
      </c>
      <c r="G164" s="138">
        <v>4.9690022200000001</v>
      </c>
      <c r="H164" s="60">
        <f t="shared" si="6"/>
        <v>1.2584652860147036</v>
      </c>
      <c r="I164" s="91"/>
      <c r="J164" s="92">
        <v>1.0265558299999999</v>
      </c>
      <c r="K164" s="61">
        <f t="shared" si="7"/>
        <v>-1</v>
      </c>
      <c r="L164" s="63">
        <f t="shared" si="8"/>
        <v>0</v>
      </c>
      <c r="M164" s="45"/>
      <c r="O164" s="120"/>
    </row>
    <row r="165" spans="1:15" x14ac:dyDescent="0.15">
      <c r="A165" s="24" t="s">
        <v>1311</v>
      </c>
      <c r="B165" s="24" t="s">
        <v>1312</v>
      </c>
      <c r="C165" s="24" t="s">
        <v>1868</v>
      </c>
      <c r="D165" s="24" t="s">
        <v>461</v>
      </c>
      <c r="E165" s="24" t="s">
        <v>2228</v>
      </c>
      <c r="F165" s="56">
        <v>11.216365127</v>
      </c>
      <c r="G165" s="138">
        <v>4.4428043300000004</v>
      </c>
      <c r="H165" s="60">
        <f t="shared" si="6"/>
        <v>1.5246138010764021</v>
      </c>
      <c r="I165" s="91">
        <v>69.516313109999999</v>
      </c>
      <c r="J165" s="92">
        <v>0.26816013999999999</v>
      </c>
      <c r="K165" s="61">
        <f t="shared" si="7"/>
        <v>258.2343258397762</v>
      </c>
      <c r="L165" s="63">
        <f t="shared" si="8"/>
        <v>6.1977576802185714</v>
      </c>
      <c r="M165" s="45"/>
      <c r="O165" s="120"/>
    </row>
    <row r="166" spans="1:15" x14ac:dyDescent="0.15">
      <c r="A166" s="24" t="s">
        <v>1118</v>
      </c>
      <c r="B166" s="24" t="s">
        <v>120</v>
      </c>
      <c r="C166" s="24" t="s">
        <v>1865</v>
      </c>
      <c r="D166" s="24" t="s">
        <v>462</v>
      </c>
      <c r="E166" s="24" t="s">
        <v>463</v>
      </c>
      <c r="F166" s="56">
        <v>11.15203625</v>
      </c>
      <c r="G166" s="138">
        <v>11.46265732</v>
      </c>
      <c r="H166" s="60">
        <f t="shared" si="6"/>
        <v>-2.7098521863514913E-2</v>
      </c>
      <c r="I166" s="91">
        <v>7.3830185500000001</v>
      </c>
      <c r="J166" s="92">
        <v>10.97777</v>
      </c>
      <c r="K166" s="61">
        <f t="shared" si="7"/>
        <v>-0.32745734789488212</v>
      </c>
      <c r="L166" s="63">
        <f t="shared" si="8"/>
        <v>0.66203322733998471</v>
      </c>
      <c r="M166" s="45"/>
      <c r="O166" s="120"/>
    </row>
    <row r="167" spans="1:15" x14ac:dyDescent="0.15">
      <c r="A167" s="24" t="s">
        <v>1022</v>
      </c>
      <c r="B167" s="24" t="s">
        <v>435</v>
      </c>
      <c r="C167" s="24" t="s">
        <v>1861</v>
      </c>
      <c r="D167" s="24" t="s">
        <v>461</v>
      </c>
      <c r="E167" s="24" t="s">
        <v>2228</v>
      </c>
      <c r="F167" s="56">
        <v>11.07117</v>
      </c>
      <c r="G167" s="138">
        <v>7.2515999999999998</v>
      </c>
      <c r="H167" s="60">
        <f t="shared" si="6"/>
        <v>0.526720999503558</v>
      </c>
      <c r="I167" s="91">
        <v>13.92557755</v>
      </c>
      <c r="J167" s="92">
        <v>8.0825525000000003</v>
      </c>
      <c r="K167" s="61">
        <f t="shared" si="7"/>
        <v>0.7229182922102888</v>
      </c>
      <c r="L167" s="63">
        <f t="shared" si="8"/>
        <v>1.2578234775547661</v>
      </c>
      <c r="M167" s="45"/>
      <c r="O167" s="120"/>
    </row>
    <row r="168" spans="1:15" x14ac:dyDescent="0.15">
      <c r="A168" s="24" t="s">
        <v>1961</v>
      </c>
      <c r="B168" s="24" t="s">
        <v>915</v>
      </c>
      <c r="C168" s="24" t="s">
        <v>1867</v>
      </c>
      <c r="D168" s="24" t="s">
        <v>462</v>
      </c>
      <c r="E168" s="24" t="s">
        <v>2228</v>
      </c>
      <c r="F168" s="56">
        <v>10.946771651000001</v>
      </c>
      <c r="G168" s="138">
        <v>13.32491076</v>
      </c>
      <c r="H168" s="60">
        <f t="shared" si="6"/>
        <v>-0.1784731734293431</v>
      </c>
      <c r="I168" s="91">
        <v>17.624819579999997</v>
      </c>
      <c r="J168" s="92">
        <v>6.5512135700000007</v>
      </c>
      <c r="K168" s="61">
        <f t="shared" si="7"/>
        <v>1.6903136940473757</v>
      </c>
      <c r="L168" s="63">
        <f t="shared" si="8"/>
        <v>1.6100472488059938</v>
      </c>
      <c r="M168" s="45"/>
      <c r="O168" s="120"/>
    </row>
    <row r="169" spans="1:15" x14ac:dyDescent="0.15">
      <c r="A169" s="24" t="s">
        <v>591</v>
      </c>
      <c r="B169" s="24" t="s">
        <v>592</v>
      </c>
      <c r="C169" s="24" t="s">
        <v>1862</v>
      </c>
      <c r="D169" s="24" t="s">
        <v>461</v>
      </c>
      <c r="E169" s="24" t="s">
        <v>2228</v>
      </c>
      <c r="F169" s="56">
        <v>10.323109609999999</v>
      </c>
      <c r="G169" s="138">
        <v>5.9768610300000002</v>
      </c>
      <c r="H169" s="60">
        <f t="shared" si="6"/>
        <v>0.72717912599684431</v>
      </c>
      <c r="I169" s="91">
        <v>3.5495849999999995E-2</v>
      </c>
      <c r="J169" s="92">
        <v>4.0044204800000003</v>
      </c>
      <c r="K169" s="61">
        <f t="shared" si="7"/>
        <v>-0.99113583346771816</v>
      </c>
      <c r="L169" s="63">
        <f t="shared" si="8"/>
        <v>3.4384842688888195E-3</v>
      </c>
      <c r="M169" s="45"/>
      <c r="O169" s="120"/>
    </row>
    <row r="170" spans="1:15" x14ac:dyDescent="0.15">
      <c r="A170" s="24" t="s">
        <v>1278</v>
      </c>
      <c r="B170" s="24" t="s">
        <v>646</v>
      </c>
      <c r="C170" s="24" t="s">
        <v>1863</v>
      </c>
      <c r="D170" s="24" t="s">
        <v>461</v>
      </c>
      <c r="E170" s="24" t="s">
        <v>2228</v>
      </c>
      <c r="F170" s="56">
        <v>10.2168764</v>
      </c>
      <c r="G170" s="138">
        <v>4.0938240299999995</v>
      </c>
      <c r="H170" s="60">
        <f t="shared" si="6"/>
        <v>1.4956804017782859</v>
      </c>
      <c r="I170" s="91">
        <v>12.171152431561749</v>
      </c>
      <c r="J170" s="92">
        <v>4.1979643878655306</v>
      </c>
      <c r="K170" s="61">
        <f t="shared" si="7"/>
        <v>1.8992986378691539</v>
      </c>
      <c r="L170" s="63">
        <f t="shared" si="8"/>
        <v>1.1912792085418347</v>
      </c>
      <c r="M170" s="45"/>
      <c r="O170" s="120"/>
    </row>
    <row r="171" spans="1:15" x14ac:dyDescent="0.15">
      <c r="A171" s="24" t="s">
        <v>1086</v>
      </c>
      <c r="B171" s="24" t="s">
        <v>233</v>
      </c>
      <c r="C171" s="24" t="s">
        <v>1430</v>
      </c>
      <c r="D171" s="24" t="s">
        <v>461</v>
      </c>
      <c r="E171" s="24" t="s">
        <v>2228</v>
      </c>
      <c r="F171" s="56">
        <v>10.174293330999999</v>
      </c>
      <c r="G171" s="138">
        <v>6.785729978</v>
      </c>
      <c r="H171" s="60">
        <f t="shared" si="6"/>
        <v>0.49936607616071571</v>
      </c>
      <c r="I171" s="91">
        <v>10.10120247</v>
      </c>
      <c r="J171" s="92">
        <v>6.3806993099999998</v>
      </c>
      <c r="K171" s="61">
        <f t="shared" si="7"/>
        <v>0.5830870535098136</v>
      </c>
      <c r="L171" s="63">
        <f t="shared" si="8"/>
        <v>0.99281612406659259</v>
      </c>
      <c r="M171" s="45"/>
      <c r="O171" s="120"/>
    </row>
    <row r="172" spans="1:15" x14ac:dyDescent="0.15">
      <c r="A172" s="24" t="s">
        <v>1315</v>
      </c>
      <c r="B172" s="24" t="s">
        <v>1316</v>
      </c>
      <c r="C172" s="24" t="s">
        <v>1868</v>
      </c>
      <c r="D172" s="24" t="s">
        <v>461</v>
      </c>
      <c r="E172" s="24" t="s">
        <v>2228</v>
      </c>
      <c r="F172" s="56">
        <v>10.120056073000001</v>
      </c>
      <c r="G172" s="138">
        <v>3.8027292000000004</v>
      </c>
      <c r="H172" s="60">
        <f t="shared" si="6"/>
        <v>1.6612613049070126</v>
      </c>
      <c r="I172" s="91">
        <v>10.15854934</v>
      </c>
      <c r="J172" s="92">
        <v>1.2830010000000001E-2</v>
      </c>
      <c r="K172" s="61">
        <f t="shared" si="7"/>
        <v>790.78031349936589</v>
      </c>
      <c r="L172" s="63">
        <f t="shared" si="8"/>
        <v>1.0038036614345149</v>
      </c>
      <c r="M172" s="45"/>
      <c r="O172" s="120"/>
    </row>
    <row r="173" spans="1:15" x14ac:dyDescent="0.15">
      <c r="A173" s="24" t="s">
        <v>1987</v>
      </c>
      <c r="B173" s="24" t="s">
        <v>792</v>
      </c>
      <c r="C173" s="24" t="s">
        <v>1867</v>
      </c>
      <c r="D173" s="24" t="s">
        <v>462</v>
      </c>
      <c r="E173" s="24" t="s">
        <v>463</v>
      </c>
      <c r="F173" s="56">
        <v>10.058134599999999</v>
      </c>
      <c r="G173" s="138">
        <v>7.1119813299999999</v>
      </c>
      <c r="H173" s="60">
        <f t="shared" si="6"/>
        <v>0.41425210968600767</v>
      </c>
      <c r="I173" s="91">
        <v>40.366115810000004</v>
      </c>
      <c r="J173" s="92">
        <v>12.354281609999999</v>
      </c>
      <c r="K173" s="61">
        <f t="shared" si="7"/>
        <v>2.2673786371622144</v>
      </c>
      <c r="L173" s="63">
        <f t="shared" si="8"/>
        <v>4.0132805351401846</v>
      </c>
      <c r="M173" s="45"/>
      <c r="O173" s="120"/>
    </row>
    <row r="174" spans="1:15" x14ac:dyDescent="0.15">
      <c r="A174" s="24" t="s">
        <v>1126</v>
      </c>
      <c r="B174" s="24" t="s">
        <v>1352</v>
      </c>
      <c r="C174" s="24" t="s">
        <v>1867</v>
      </c>
      <c r="D174" s="24" t="s">
        <v>462</v>
      </c>
      <c r="E174" s="24" t="s">
        <v>463</v>
      </c>
      <c r="F174" s="56">
        <v>9.9844743900000008</v>
      </c>
      <c r="G174" s="138">
        <v>10.14216356</v>
      </c>
      <c r="H174" s="60">
        <f t="shared" si="6"/>
        <v>-1.554788276358654E-2</v>
      </c>
      <c r="I174" s="91">
        <v>77.846003909999993</v>
      </c>
      <c r="J174" s="92">
        <v>4.5353919600000001</v>
      </c>
      <c r="K174" s="61">
        <f t="shared" si="7"/>
        <v>16.164118249660607</v>
      </c>
      <c r="L174" s="63">
        <f t="shared" si="8"/>
        <v>7.7967052515019759</v>
      </c>
      <c r="M174" s="45"/>
      <c r="O174" s="120"/>
    </row>
    <row r="175" spans="1:15" x14ac:dyDescent="0.15">
      <c r="A175" s="24" t="s">
        <v>1108</v>
      </c>
      <c r="B175" s="24" t="s">
        <v>502</v>
      </c>
      <c r="C175" s="24" t="s">
        <v>1863</v>
      </c>
      <c r="D175" s="24" t="s">
        <v>461</v>
      </c>
      <c r="E175" s="24" t="s">
        <v>2228</v>
      </c>
      <c r="F175" s="56">
        <v>9.9111462899999996</v>
      </c>
      <c r="G175" s="138">
        <v>8.8513054199999992</v>
      </c>
      <c r="H175" s="60">
        <f t="shared" si="6"/>
        <v>0.11973836849028308</v>
      </c>
      <c r="I175" s="91">
        <v>213.89780715999999</v>
      </c>
      <c r="J175" s="92">
        <v>265.65762373000001</v>
      </c>
      <c r="K175" s="61">
        <f t="shared" si="7"/>
        <v>-0.19483655632862962</v>
      </c>
      <c r="L175" s="63">
        <f t="shared" si="8"/>
        <v>21.581540711977524</v>
      </c>
      <c r="M175" s="45"/>
      <c r="O175" s="120"/>
    </row>
    <row r="176" spans="1:15" x14ac:dyDescent="0.15">
      <c r="A176" s="24" t="s">
        <v>1971</v>
      </c>
      <c r="B176" s="24" t="s">
        <v>910</v>
      </c>
      <c r="C176" s="24" t="s">
        <v>1867</v>
      </c>
      <c r="D176" s="24" t="s">
        <v>462</v>
      </c>
      <c r="E176" s="24" t="s">
        <v>2228</v>
      </c>
      <c r="F176" s="56">
        <v>9.8208726079999984</v>
      </c>
      <c r="G176" s="138">
        <v>14.859022449999999</v>
      </c>
      <c r="H176" s="60">
        <f t="shared" si="6"/>
        <v>-0.33906334410309757</v>
      </c>
      <c r="I176" s="91">
        <v>17.356137260000001</v>
      </c>
      <c r="J176" s="92">
        <v>4.3285803300000003</v>
      </c>
      <c r="K176" s="61">
        <f t="shared" si="7"/>
        <v>3.0096604283187691</v>
      </c>
      <c r="L176" s="63">
        <f t="shared" si="8"/>
        <v>1.7672703794021154</v>
      </c>
      <c r="M176" s="45"/>
      <c r="O176" s="120"/>
    </row>
    <row r="177" spans="1:15" x14ac:dyDescent="0.15">
      <c r="A177" s="24" t="s">
        <v>1990</v>
      </c>
      <c r="B177" s="24" t="s">
        <v>2056</v>
      </c>
      <c r="C177" s="24" t="s">
        <v>1867</v>
      </c>
      <c r="D177" s="24" t="s">
        <v>462</v>
      </c>
      <c r="E177" s="24" t="s">
        <v>463</v>
      </c>
      <c r="F177" s="56">
        <v>9.7099609969999996</v>
      </c>
      <c r="G177" s="138">
        <v>5.4989605769999992</v>
      </c>
      <c r="H177" s="60">
        <f t="shared" si="6"/>
        <v>0.76578116191866652</v>
      </c>
      <c r="I177" s="91">
        <v>2.8550609700000003</v>
      </c>
      <c r="J177" s="92">
        <v>5.7728511100000004</v>
      </c>
      <c r="K177" s="61">
        <f t="shared" si="7"/>
        <v>-0.5054331186449047</v>
      </c>
      <c r="L177" s="63">
        <f t="shared" si="8"/>
        <v>0.29403423668561623</v>
      </c>
      <c r="M177" s="45"/>
      <c r="O177" s="120"/>
    </row>
    <row r="178" spans="1:15" x14ac:dyDescent="0.15">
      <c r="A178" s="24" t="s">
        <v>1105</v>
      </c>
      <c r="B178" s="24" t="s">
        <v>504</v>
      </c>
      <c r="C178" s="24" t="s">
        <v>1863</v>
      </c>
      <c r="D178" s="24" t="s">
        <v>461</v>
      </c>
      <c r="E178" s="24" t="s">
        <v>2228</v>
      </c>
      <c r="F178" s="56">
        <v>9.6330970600000008</v>
      </c>
      <c r="G178" s="138">
        <v>6.6283893300000001</v>
      </c>
      <c r="H178" s="60">
        <f t="shared" si="6"/>
        <v>0.45330887798046726</v>
      </c>
      <c r="I178" s="91">
        <v>61.465790490000003</v>
      </c>
      <c r="J178" s="92">
        <v>92.366788220000004</v>
      </c>
      <c r="K178" s="61">
        <f t="shared" si="7"/>
        <v>-0.33454663007660002</v>
      </c>
      <c r="L178" s="63">
        <f t="shared" si="8"/>
        <v>6.3806883816449371</v>
      </c>
      <c r="M178" s="45"/>
      <c r="O178" s="120"/>
    </row>
    <row r="179" spans="1:15" x14ac:dyDescent="0.15">
      <c r="A179" s="24" t="s">
        <v>1046</v>
      </c>
      <c r="B179" s="24" t="s">
        <v>133</v>
      </c>
      <c r="C179" s="24" t="s">
        <v>1056</v>
      </c>
      <c r="D179" s="24" t="s">
        <v>461</v>
      </c>
      <c r="E179" s="24" t="s">
        <v>2228</v>
      </c>
      <c r="F179" s="56">
        <v>9.5412134630000001</v>
      </c>
      <c r="G179" s="138">
        <v>13.632843491000001</v>
      </c>
      <c r="H179" s="60">
        <f t="shared" si="6"/>
        <v>-0.30013034556592499</v>
      </c>
      <c r="I179" s="91">
        <v>37.467085820000001</v>
      </c>
      <c r="J179" s="92">
        <v>10.100858039999999</v>
      </c>
      <c r="K179" s="61">
        <f t="shared" si="7"/>
        <v>2.70929733609047</v>
      </c>
      <c r="L179" s="63">
        <f t="shared" si="8"/>
        <v>3.9268679990542208</v>
      </c>
      <c r="M179" s="45"/>
      <c r="O179" s="120"/>
    </row>
    <row r="180" spans="1:15" x14ac:dyDescent="0.15">
      <c r="A180" s="24" t="s">
        <v>540</v>
      </c>
      <c r="B180" s="24" t="s">
        <v>974</v>
      </c>
      <c r="C180" s="24" t="s">
        <v>1862</v>
      </c>
      <c r="D180" s="24" t="s">
        <v>461</v>
      </c>
      <c r="E180" s="24" t="s">
        <v>2228</v>
      </c>
      <c r="F180" s="56">
        <v>9.537677694000001</v>
      </c>
      <c r="G180" s="138">
        <v>1.4311857290000001</v>
      </c>
      <c r="H180" s="60">
        <f t="shared" si="6"/>
        <v>5.6641788698271744</v>
      </c>
      <c r="I180" s="91">
        <v>8.4020283199999994</v>
      </c>
      <c r="J180" s="92">
        <v>3.1905642099999998</v>
      </c>
      <c r="K180" s="61">
        <f t="shared" si="7"/>
        <v>1.6333989122256218</v>
      </c>
      <c r="L180" s="63">
        <f t="shared" si="8"/>
        <v>0.88093020015612189</v>
      </c>
      <c r="M180" s="45"/>
      <c r="O180" s="120"/>
    </row>
    <row r="181" spans="1:15" x14ac:dyDescent="0.15">
      <c r="A181" s="24" t="s">
        <v>2065</v>
      </c>
      <c r="B181" s="24" t="s">
        <v>2066</v>
      </c>
      <c r="C181" s="24" t="s">
        <v>1867</v>
      </c>
      <c r="D181" s="24" t="s">
        <v>1728</v>
      </c>
      <c r="E181" s="24" t="s">
        <v>463</v>
      </c>
      <c r="F181" s="56">
        <v>9.5086463400000003</v>
      </c>
      <c r="G181" s="138">
        <v>10.883056294999999</v>
      </c>
      <c r="H181" s="60">
        <f t="shared" si="6"/>
        <v>-0.12628896862652861</v>
      </c>
      <c r="I181" s="91">
        <v>13.53619774</v>
      </c>
      <c r="J181" s="92">
        <v>43.449211009999999</v>
      </c>
      <c r="K181" s="61">
        <f t="shared" si="7"/>
        <v>-0.68845929706561082</v>
      </c>
      <c r="L181" s="63">
        <f t="shared" si="8"/>
        <v>1.4235672729836748</v>
      </c>
      <c r="M181" s="45"/>
      <c r="O181" s="120"/>
    </row>
    <row r="182" spans="1:15" x14ac:dyDescent="0.15">
      <c r="A182" s="24" t="s">
        <v>528</v>
      </c>
      <c r="B182" s="24" t="s">
        <v>529</v>
      </c>
      <c r="C182" s="24" t="s">
        <v>1865</v>
      </c>
      <c r="D182" s="24" t="s">
        <v>462</v>
      </c>
      <c r="E182" s="24" t="s">
        <v>463</v>
      </c>
      <c r="F182" s="56">
        <v>9.4184205900000002</v>
      </c>
      <c r="G182" s="138">
        <v>1.45613339</v>
      </c>
      <c r="H182" s="60">
        <f t="shared" si="6"/>
        <v>5.4681028913154721</v>
      </c>
      <c r="I182" s="91"/>
      <c r="J182" s="92"/>
      <c r="K182" s="61" t="str">
        <f t="shared" si="7"/>
        <v/>
      </c>
      <c r="L182" s="63">
        <f t="shared" si="8"/>
        <v>0</v>
      </c>
      <c r="M182" s="45"/>
      <c r="O182" s="120"/>
    </row>
    <row r="183" spans="1:15" x14ac:dyDescent="0.15">
      <c r="A183" s="24" t="s">
        <v>1972</v>
      </c>
      <c r="B183" s="24" t="s">
        <v>911</v>
      </c>
      <c r="C183" s="24" t="s">
        <v>1867</v>
      </c>
      <c r="D183" s="24" t="s">
        <v>462</v>
      </c>
      <c r="E183" s="24" t="s">
        <v>2228</v>
      </c>
      <c r="F183" s="56">
        <v>9.2802630199999996</v>
      </c>
      <c r="G183" s="138">
        <v>4.6116894800000008</v>
      </c>
      <c r="H183" s="60">
        <f t="shared" si="6"/>
        <v>1.0123347550277817</v>
      </c>
      <c r="I183" s="91">
        <v>44.823066099999998</v>
      </c>
      <c r="J183" s="92">
        <v>1.582411</v>
      </c>
      <c r="K183" s="61">
        <f t="shared" si="7"/>
        <v>27.325805432343429</v>
      </c>
      <c r="L183" s="63">
        <f t="shared" si="8"/>
        <v>4.8299348847550228</v>
      </c>
      <c r="M183" s="45"/>
      <c r="O183" s="120"/>
    </row>
    <row r="184" spans="1:15" x14ac:dyDescent="0.15">
      <c r="A184" s="24" t="s">
        <v>802</v>
      </c>
      <c r="B184" s="24" t="s">
        <v>192</v>
      </c>
      <c r="C184" s="24" t="s">
        <v>2116</v>
      </c>
      <c r="D184" s="24" t="s">
        <v>462</v>
      </c>
      <c r="E184" s="24" t="s">
        <v>463</v>
      </c>
      <c r="F184" s="56">
        <v>9.2111872599999991</v>
      </c>
      <c r="G184" s="138">
        <v>7.9283103499999994</v>
      </c>
      <c r="H184" s="60">
        <f t="shared" si="6"/>
        <v>0.16180962315633862</v>
      </c>
      <c r="I184" s="91">
        <v>4.8101268600000004</v>
      </c>
      <c r="J184" s="92">
        <v>5.9739063200000002</v>
      </c>
      <c r="K184" s="61">
        <f t="shared" si="7"/>
        <v>-0.1948104636498551</v>
      </c>
      <c r="L184" s="63">
        <f t="shared" si="8"/>
        <v>0.52220487155745876</v>
      </c>
      <c r="M184" s="45"/>
      <c r="O184" s="120"/>
    </row>
    <row r="185" spans="1:15" x14ac:dyDescent="0.15">
      <c r="A185" s="24" t="s">
        <v>261</v>
      </c>
      <c r="B185" s="24" t="s">
        <v>1279</v>
      </c>
      <c r="C185" s="24" t="s">
        <v>1866</v>
      </c>
      <c r="D185" s="24" t="s">
        <v>461</v>
      </c>
      <c r="E185" s="24" t="s">
        <v>463</v>
      </c>
      <c r="F185" s="56">
        <v>9.1539061000000004</v>
      </c>
      <c r="G185" s="138">
        <v>8.4658871700000002</v>
      </c>
      <c r="H185" s="60">
        <f t="shared" si="6"/>
        <v>8.126956055333312E-2</v>
      </c>
      <c r="I185" s="91">
        <v>6.6319285800000003</v>
      </c>
      <c r="J185" s="92">
        <v>15.173721820000001</v>
      </c>
      <c r="K185" s="61">
        <f t="shared" si="7"/>
        <v>-0.56293329621618171</v>
      </c>
      <c r="L185" s="63">
        <f t="shared" si="8"/>
        <v>0.72449165498868295</v>
      </c>
      <c r="M185" s="45"/>
      <c r="O185" s="120"/>
    </row>
    <row r="186" spans="1:15" x14ac:dyDescent="0.15">
      <c r="A186" s="24" t="s">
        <v>402</v>
      </c>
      <c r="B186" s="24" t="s">
        <v>779</v>
      </c>
      <c r="C186" s="24" t="s">
        <v>1864</v>
      </c>
      <c r="D186" s="24" t="s">
        <v>461</v>
      </c>
      <c r="E186" s="24" t="s">
        <v>2228</v>
      </c>
      <c r="F186" s="56">
        <v>9.126787714999999</v>
      </c>
      <c r="G186" s="138">
        <v>12.204920821</v>
      </c>
      <c r="H186" s="60">
        <f t="shared" si="6"/>
        <v>-0.25220426671705332</v>
      </c>
      <c r="I186" s="91">
        <v>13.09502232</v>
      </c>
      <c r="J186" s="92">
        <v>181.07841016999998</v>
      </c>
      <c r="K186" s="61">
        <f t="shared" si="7"/>
        <v>-0.92768313843872308</v>
      </c>
      <c r="L186" s="63">
        <f t="shared" si="8"/>
        <v>1.4347898437999334</v>
      </c>
      <c r="M186" s="45"/>
      <c r="O186" s="120"/>
    </row>
    <row r="187" spans="1:15" x14ac:dyDescent="0.15">
      <c r="A187" s="24" t="s">
        <v>1058</v>
      </c>
      <c r="B187" s="24" t="s">
        <v>2110</v>
      </c>
      <c r="C187" s="24" t="s">
        <v>1861</v>
      </c>
      <c r="D187" s="24" t="s">
        <v>461</v>
      </c>
      <c r="E187" s="24" t="s">
        <v>2228</v>
      </c>
      <c r="F187" s="56">
        <v>9.0227583000000013</v>
      </c>
      <c r="G187" s="138">
        <v>2.2116787499999999</v>
      </c>
      <c r="H187" s="60">
        <f t="shared" si="6"/>
        <v>3.0795971385989045</v>
      </c>
      <c r="I187" s="91">
        <v>9.0317528000000014</v>
      </c>
      <c r="J187" s="92">
        <v>4.4189546399999999</v>
      </c>
      <c r="K187" s="61">
        <f t="shared" si="7"/>
        <v>1.0438663746953512</v>
      </c>
      <c r="L187" s="63">
        <f t="shared" si="8"/>
        <v>1.0009968681085029</v>
      </c>
      <c r="M187" s="45"/>
      <c r="O187" s="120"/>
    </row>
    <row r="188" spans="1:15" x14ac:dyDescent="0.15">
      <c r="A188" s="24" t="s">
        <v>1089</v>
      </c>
      <c r="B188" s="24" t="s">
        <v>801</v>
      </c>
      <c r="C188" s="24" t="s">
        <v>1430</v>
      </c>
      <c r="D188" s="24" t="s">
        <v>461</v>
      </c>
      <c r="E188" s="24" t="s">
        <v>2228</v>
      </c>
      <c r="F188" s="56">
        <v>8.9819972569999997</v>
      </c>
      <c r="G188" s="138">
        <v>9.5169184560000009</v>
      </c>
      <c r="H188" s="60">
        <f t="shared" si="6"/>
        <v>-5.6207395437202323E-2</v>
      </c>
      <c r="I188" s="91">
        <v>18.026199769999998</v>
      </c>
      <c r="J188" s="92">
        <v>21.96340936</v>
      </c>
      <c r="K188" s="61">
        <f t="shared" si="7"/>
        <v>-0.17926222315787144</v>
      </c>
      <c r="L188" s="63">
        <f t="shared" si="8"/>
        <v>2.0069255483185011</v>
      </c>
      <c r="M188" s="45"/>
      <c r="O188" s="120"/>
    </row>
    <row r="189" spans="1:15" x14ac:dyDescent="0.15">
      <c r="A189" s="24" t="s">
        <v>1377</v>
      </c>
      <c r="B189" s="24" t="s">
        <v>1369</v>
      </c>
      <c r="C189" s="24" t="s">
        <v>1865</v>
      </c>
      <c r="D189" s="24" t="s">
        <v>462</v>
      </c>
      <c r="E189" s="24" t="s">
        <v>463</v>
      </c>
      <c r="F189" s="56">
        <v>8.9799531319999986</v>
      </c>
      <c r="G189" s="138">
        <v>6.1660591199999999</v>
      </c>
      <c r="H189" s="60">
        <f t="shared" si="6"/>
        <v>0.45635209738306859</v>
      </c>
      <c r="I189" s="91"/>
      <c r="J189" s="92"/>
      <c r="K189" s="61" t="str">
        <f t="shared" si="7"/>
        <v/>
      </c>
      <c r="L189" s="63">
        <f t="shared" si="8"/>
        <v>0</v>
      </c>
      <c r="M189" s="45"/>
      <c r="O189" s="120"/>
    </row>
    <row r="190" spans="1:15" x14ac:dyDescent="0.15">
      <c r="A190" s="24" t="s">
        <v>1409</v>
      </c>
      <c r="B190" s="24" t="s">
        <v>1410</v>
      </c>
      <c r="C190" s="24" t="s">
        <v>1430</v>
      </c>
      <c r="D190" s="24" t="s">
        <v>461</v>
      </c>
      <c r="E190" s="24" t="s">
        <v>2228</v>
      </c>
      <c r="F190" s="56">
        <v>8.9498941400000014</v>
      </c>
      <c r="G190" s="138">
        <v>4.9635585500000001</v>
      </c>
      <c r="H190" s="60">
        <f t="shared" si="6"/>
        <v>0.80312049305835242</v>
      </c>
      <c r="I190" s="91">
        <v>20.158946019999998</v>
      </c>
      <c r="J190" s="92">
        <v>28.081475000000001</v>
      </c>
      <c r="K190" s="61">
        <f t="shared" si="7"/>
        <v>-0.28212652576120034</v>
      </c>
      <c r="L190" s="63">
        <f t="shared" si="8"/>
        <v>2.2524228448583634</v>
      </c>
      <c r="M190" s="45"/>
      <c r="O190" s="120"/>
    </row>
    <row r="191" spans="1:15" x14ac:dyDescent="0.15">
      <c r="A191" s="24" t="s">
        <v>1274</v>
      </c>
      <c r="B191" s="24" t="s">
        <v>645</v>
      </c>
      <c r="C191" s="24" t="s">
        <v>1863</v>
      </c>
      <c r="D191" s="24" t="s">
        <v>461</v>
      </c>
      <c r="E191" s="24" t="s">
        <v>2228</v>
      </c>
      <c r="F191" s="56">
        <v>8.85845488</v>
      </c>
      <c r="G191" s="138">
        <v>2.9476724600000002</v>
      </c>
      <c r="H191" s="60">
        <f t="shared" si="6"/>
        <v>2.0052371829670652</v>
      </c>
      <c r="I191" s="91">
        <v>318.62353535</v>
      </c>
      <c r="J191" s="92">
        <v>51.959327330000001</v>
      </c>
      <c r="K191" s="61">
        <f t="shared" si="7"/>
        <v>5.132172060780988</v>
      </c>
      <c r="L191" s="63">
        <f t="shared" si="8"/>
        <v>35.968296917035268</v>
      </c>
      <c r="M191" s="45"/>
      <c r="O191" s="120"/>
    </row>
    <row r="192" spans="1:15" x14ac:dyDescent="0.15">
      <c r="A192" s="24" t="s">
        <v>1250</v>
      </c>
      <c r="B192" s="24" t="s">
        <v>1251</v>
      </c>
      <c r="C192" s="24" t="s">
        <v>1430</v>
      </c>
      <c r="D192" s="24" t="s">
        <v>461</v>
      </c>
      <c r="E192" s="24" t="s">
        <v>2228</v>
      </c>
      <c r="F192" s="56">
        <v>8.6365600730000001</v>
      </c>
      <c r="G192" s="138">
        <v>17.366120210000002</v>
      </c>
      <c r="H192" s="60">
        <f t="shared" si="6"/>
        <v>-0.50267762928263182</v>
      </c>
      <c r="I192" s="91">
        <v>33.944981060000003</v>
      </c>
      <c r="J192" s="92">
        <v>22.927925050000002</v>
      </c>
      <c r="K192" s="61">
        <f t="shared" si="7"/>
        <v>0.48050820063196253</v>
      </c>
      <c r="L192" s="63">
        <f t="shared" si="8"/>
        <v>3.9303820934587508</v>
      </c>
      <c r="M192" s="45"/>
      <c r="O192" s="120"/>
    </row>
    <row r="193" spans="1:15" x14ac:dyDescent="0.15">
      <c r="A193" s="24" t="s">
        <v>1050</v>
      </c>
      <c r="B193" s="24" t="s">
        <v>129</v>
      </c>
      <c r="C193" s="24" t="s">
        <v>1056</v>
      </c>
      <c r="D193" s="24" t="s">
        <v>461</v>
      </c>
      <c r="E193" s="24" t="s">
        <v>2228</v>
      </c>
      <c r="F193" s="56">
        <v>8.5959108129999997</v>
      </c>
      <c r="G193" s="138">
        <v>1.3430192700000001</v>
      </c>
      <c r="H193" s="60">
        <f t="shared" si="6"/>
        <v>5.4004374360168335</v>
      </c>
      <c r="I193" s="91">
        <v>1.83031546</v>
      </c>
      <c r="J193" s="92">
        <v>0.57292994999999991</v>
      </c>
      <c r="K193" s="61">
        <f t="shared" si="7"/>
        <v>2.1946583696663096</v>
      </c>
      <c r="L193" s="63">
        <f t="shared" si="8"/>
        <v>0.21292862383261676</v>
      </c>
      <c r="M193" s="45"/>
      <c r="O193" s="120"/>
    </row>
    <row r="194" spans="1:15" x14ac:dyDescent="0.15">
      <c r="A194" s="24" t="s">
        <v>262</v>
      </c>
      <c r="B194" s="24" t="s">
        <v>1281</v>
      </c>
      <c r="C194" s="24" t="s">
        <v>1866</v>
      </c>
      <c r="D194" s="24" t="s">
        <v>461</v>
      </c>
      <c r="E194" s="24" t="s">
        <v>463</v>
      </c>
      <c r="F194" s="56">
        <v>8.5757829399999999</v>
      </c>
      <c r="G194" s="138">
        <v>3.7312246899999999</v>
      </c>
      <c r="H194" s="60">
        <f t="shared" si="6"/>
        <v>1.2983828776068695</v>
      </c>
      <c r="I194" s="91">
        <v>4.3660375</v>
      </c>
      <c r="J194" s="92">
        <v>0.50631804000000002</v>
      </c>
      <c r="K194" s="61">
        <f t="shared" si="7"/>
        <v>7.6231126585969555</v>
      </c>
      <c r="L194" s="63">
        <f t="shared" si="8"/>
        <v>0.50911240764216448</v>
      </c>
      <c r="M194" s="45"/>
      <c r="O194" s="120"/>
    </row>
    <row r="195" spans="1:15" x14ac:dyDescent="0.15">
      <c r="A195" s="24" t="s">
        <v>1979</v>
      </c>
      <c r="B195" s="24" t="s">
        <v>1933</v>
      </c>
      <c r="C195" s="24" t="s">
        <v>1867</v>
      </c>
      <c r="D195" s="24" t="s">
        <v>462</v>
      </c>
      <c r="E195" s="24" t="s">
        <v>463</v>
      </c>
      <c r="F195" s="56">
        <v>8.5011147830000002</v>
      </c>
      <c r="G195" s="138">
        <v>6.6497793359999999</v>
      </c>
      <c r="H195" s="60">
        <f t="shared" si="6"/>
        <v>0.27840554602727963</v>
      </c>
      <c r="I195" s="91">
        <v>7.6831974299999999</v>
      </c>
      <c r="J195" s="92">
        <v>22.171380660000001</v>
      </c>
      <c r="K195" s="61">
        <f t="shared" si="7"/>
        <v>-0.65346328459095604</v>
      </c>
      <c r="L195" s="63">
        <f t="shared" si="8"/>
        <v>0.90378704747810013</v>
      </c>
      <c r="M195" s="45"/>
      <c r="O195" s="120"/>
    </row>
    <row r="196" spans="1:15" x14ac:dyDescent="0.15">
      <c r="A196" s="24" t="s">
        <v>256</v>
      </c>
      <c r="B196" s="24" t="s">
        <v>418</v>
      </c>
      <c r="C196" s="24" t="s">
        <v>1881</v>
      </c>
      <c r="D196" s="24" t="s">
        <v>462</v>
      </c>
      <c r="E196" s="24" t="s">
        <v>2228</v>
      </c>
      <c r="F196" s="56">
        <v>8.4962107499999995</v>
      </c>
      <c r="G196" s="138">
        <v>3.8312419200000001</v>
      </c>
      <c r="H196" s="60">
        <f t="shared" si="6"/>
        <v>1.2176127029848325</v>
      </c>
      <c r="I196" s="91">
        <v>10.80144089</v>
      </c>
      <c r="J196" s="92">
        <v>2.4418837</v>
      </c>
      <c r="K196" s="61">
        <f t="shared" si="7"/>
        <v>3.4234051318660264</v>
      </c>
      <c r="L196" s="63">
        <f t="shared" si="8"/>
        <v>1.2713245007487604</v>
      </c>
      <c r="M196" s="45"/>
      <c r="O196" s="120"/>
    </row>
    <row r="197" spans="1:15" x14ac:dyDescent="0.15">
      <c r="A197" s="24" t="s">
        <v>1969</v>
      </c>
      <c r="B197" s="24" t="s">
        <v>908</v>
      </c>
      <c r="C197" s="24" t="s">
        <v>1867</v>
      </c>
      <c r="D197" s="24" t="s">
        <v>462</v>
      </c>
      <c r="E197" s="24" t="s">
        <v>2228</v>
      </c>
      <c r="F197" s="56">
        <v>8.4884170399999999</v>
      </c>
      <c r="G197" s="138">
        <v>7.2333202199999995</v>
      </c>
      <c r="H197" s="60">
        <f t="shared" si="6"/>
        <v>0.17351600396864497</v>
      </c>
      <c r="I197" s="91">
        <v>10.28965706</v>
      </c>
      <c r="J197" s="92">
        <v>0.18021957999999999</v>
      </c>
      <c r="K197" s="61">
        <f t="shared" si="7"/>
        <v>56.0951117520083</v>
      </c>
      <c r="L197" s="63">
        <f t="shared" si="8"/>
        <v>1.2121997554446264</v>
      </c>
      <c r="M197" s="45"/>
      <c r="O197" s="120"/>
    </row>
    <row r="198" spans="1:15" x14ac:dyDescent="0.15">
      <c r="A198" s="24" t="s">
        <v>542</v>
      </c>
      <c r="B198" s="24" t="s">
        <v>1270</v>
      </c>
      <c r="C198" s="24" t="s">
        <v>1862</v>
      </c>
      <c r="D198" s="24" t="s">
        <v>461</v>
      </c>
      <c r="E198" s="24" t="s">
        <v>2228</v>
      </c>
      <c r="F198" s="56">
        <v>8.4456836500000012</v>
      </c>
      <c r="G198" s="138">
        <v>3.7203930600000001</v>
      </c>
      <c r="H198" s="60">
        <f t="shared" si="6"/>
        <v>1.2701052049591772</v>
      </c>
      <c r="I198" s="91">
        <v>9.99850657</v>
      </c>
      <c r="J198" s="92">
        <v>11.849183330000001</v>
      </c>
      <c r="K198" s="61">
        <f t="shared" si="7"/>
        <v>-0.15618601792702624</v>
      </c>
      <c r="L198" s="63">
        <f t="shared" si="8"/>
        <v>1.1838599436529924</v>
      </c>
      <c r="M198" s="45"/>
      <c r="O198" s="120"/>
    </row>
    <row r="199" spans="1:15" x14ac:dyDescent="0.15">
      <c r="A199" s="24" t="s">
        <v>2019</v>
      </c>
      <c r="B199" s="24" t="s">
        <v>63</v>
      </c>
      <c r="C199" s="24" t="s">
        <v>1867</v>
      </c>
      <c r="D199" s="24" t="s">
        <v>462</v>
      </c>
      <c r="E199" s="24" t="s">
        <v>463</v>
      </c>
      <c r="F199" s="56">
        <v>8.3755959999999998</v>
      </c>
      <c r="G199" s="138">
        <v>7.3305483899999997</v>
      </c>
      <c r="H199" s="60">
        <f t="shared" ref="H199:H262" si="9">IF(ISERROR(F199/G199-1),"",((F199/G199-1)))</f>
        <v>0.14256063181106704</v>
      </c>
      <c r="I199" s="91">
        <v>15.008636510000001</v>
      </c>
      <c r="J199" s="92">
        <v>27.29567673</v>
      </c>
      <c r="K199" s="61">
        <f t="shared" ref="K199:K262" si="10">IF(ISERROR(I199/J199-1),"",((I199/J199-1)))</f>
        <v>-0.45014601914945818</v>
      </c>
      <c r="L199" s="63">
        <f t="shared" ref="L199:L262" si="11">IF(ISERROR(I199/F199),"",(I199/F199))</f>
        <v>1.7919484786515492</v>
      </c>
      <c r="M199" s="45"/>
      <c r="O199" s="120"/>
    </row>
    <row r="200" spans="1:15" x14ac:dyDescent="0.15">
      <c r="A200" s="24" t="s">
        <v>1137</v>
      </c>
      <c r="B200" s="24" t="s">
        <v>1286</v>
      </c>
      <c r="C200" s="24" t="s">
        <v>1868</v>
      </c>
      <c r="D200" s="24" t="s">
        <v>461</v>
      </c>
      <c r="E200" s="24" t="s">
        <v>463</v>
      </c>
      <c r="F200" s="56">
        <v>8.2708376670000003</v>
      </c>
      <c r="G200" s="138">
        <v>13.851855003000001</v>
      </c>
      <c r="H200" s="60">
        <f t="shared" si="9"/>
        <v>-0.4029075769845466</v>
      </c>
      <c r="I200" s="91">
        <v>8.2077893300000007</v>
      </c>
      <c r="J200" s="92">
        <v>4.6405151900000003</v>
      </c>
      <c r="K200" s="61">
        <f t="shared" si="10"/>
        <v>0.76872372871168215</v>
      </c>
      <c r="L200" s="63">
        <f t="shared" si="11"/>
        <v>0.99237703125868892</v>
      </c>
      <c r="M200" s="45"/>
      <c r="O200" s="120"/>
    </row>
    <row r="201" spans="1:15" x14ac:dyDescent="0.15">
      <c r="A201" s="24" t="s">
        <v>1104</v>
      </c>
      <c r="B201" s="24" t="s">
        <v>494</v>
      </c>
      <c r="C201" s="24" t="s">
        <v>1863</v>
      </c>
      <c r="D201" s="24" t="s">
        <v>461</v>
      </c>
      <c r="E201" s="24" t="s">
        <v>2228</v>
      </c>
      <c r="F201" s="56">
        <v>8.1734738</v>
      </c>
      <c r="G201" s="138">
        <v>20.67196642</v>
      </c>
      <c r="H201" s="60">
        <f t="shared" si="9"/>
        <v>-0.60461072575600672</v>
      </c>
      <c r="I201" s="91">
        <v>82.358433439999999</v>
      </c>
      <c r="J201" s="92">
        <v>317.93145726999995</v>
      </c>
      <c r="K201" s="61">
        <f t="shared" si="10"/>
        <v>-0.74095538029740182</v>
      </c>
      <c r="L201" s="63">
        <f t="shared" si="11"/>
        <v>10.07630726607333</v>
      </c>
      <c r="M201" s="45"/>
      <c r="O201" s="120"/>
    </row>
    <row r="202" spans="1:15" x14ac:dyDescent="0.15">
      <c r="A202" s="24" t="s">
        <v>1996</v>
      </c>
      <c r="B202" s="24" t="s">
        <v>800</v>
      </c>
      <c r="C202" s="24" t="s">
        <v>1867</v>
      </c>
      <c r="D202" s="24" t="s">
        <v>462</v>
      </c>
      <c r="E202" s="24" t="s">
        <v>463</v>
      </c>
      <c r="F202" s="56">
        <v>8.1678063299999994</v>
      </c>
      <c r="G202" s="138">
        <v>3.3345021400000001</v>
      </c>
      <c r="H202" s="60">
        <f t="shared" si="9"/>
        <v>1.4494830073793263</v>
      </c>
      <c r="I202" s="91">
        <v>25.521566660000001</v>
      </c>
      <c r="J202" s="92">
        <v>1.5394118700000001</v>
      </c>
      <c r="K202" s="61">
        <f t="shared" si="10"/>
        <v>15.578777361252904</v>
      </c>
      <c r="L202" s="63">
        <f t="shared" si="11"/>
        <v>3.1246537477584884</v>
      </c>
      <c r="M202" s="45"/>
      <c r="O202" s="120"/>
    </row>
    <row r="203" spans="1:15" x14ac:dyDescent="0.15">
      <c r="A203" s="24" t="s">
        <v>410</v>
      </c>
      <c r="B203" s="24" t="s">
        <v>411</v>
      </c>
      <c r="C203" s="24" t="s">
        <v>1865</v>
      </c>
      <c r="D203" s="24" t="s">
        <v>462</v>
      </c>
      <c r="E203" s="24" t="s">
        <v>463</v>
      </c>
      <c r="F203" s="56">
        <v>8.1329707800000008</v>
      </c>
      <c r="G203" s="138">
        <v>1.69533573</v>
      </c>
      <c r="H203" s="60">
        <f t="shared" si="9"/>
        <v>3.7972626519232273</v>
      </c>
      <c r="I203" s="91">
        <v>41.567237729999995</v>
      </c>
      <c r="J203" s="92">
        <v>46.915128100000004</v>
      </c>
      <c r="K203" s="61">
        <f t="shared" si="10"/>
        <v>-0.113990744277644</v>
      </c>
      <c r="L203" s="63">
        <f t="shared" si="11"/>
        <v>5.1109537774584251</v>
      </c>
      <c r="M203" s="45"/>
      <c r="O203" s="120"/>
    </row>
    <row r="204" spans="1:15" x14ac:dyDescent="0.15">
      <c r="A204" s="24" t="s">
        <v>2012</v>
      </c>
      <c r="B204" s="24" t="s">
        <v>68</v>
      </c>
      <c r="C204" s="24" t="s">
        <v>1867</v>
      </c>
      <c r="D204" s="24" t="s">
        <v>1728</v>
      </c>
      <c r="E204" s="24" t="s">
        <v>463</v>
      </c>
      <c r="F204" s="56">
        <v>8.1105372199999994</v>
      </c>
      <c r="G204" s="138">
        <v>5.8386244600000001</v>
      </c>
      <c r="H204" s="60">
        <f t="shared" si="9"/>
        <v>0.38911780943691654</v>
      </c>
      <c r="I204" s="91">
        <v>75.868780839999999</v>
      </c>
      <c r="J204" s="92">
        <v>1.9039880600000001</v>
      </c>
      <c r="K204" s="61">
        <f t="shared" si="10"/>
        <v>38.847298643248841</v>
      </c>
      <c r="L204" s="63">
        <f t="shared" si="11"/>
        <v>9.354347163701199</v>
      </c>
      <c r="M204" s="45"/>
      <c r="O204" s="120"/>
    </row>
    <row r="205" spans="1:15" x14ac:dyDescent="0.15">
      <c r="A205" s="24" t="s">
        <v>288</v>
      </c>
      <c r="B205" s="24" t="s">
        <v>38</v>
      </c>
      <c r="C205" s="24" t="s">
        <v>1881</v>
      </c>
      <c r="D205" s="24" t="s">
        <v>1728</v>
      </c>
      <c r="E205" s="24" t="s">
        <v>463</v>
      </c>
      <c r="F205" s="56">
        <v>8.0689740699999994</v>
      </c>
      <c r="G205" s="138">
        <v>8.4175245899999993</v>
      </c>
      <c r="H205" s="60">
        <f t="shared" si="9"/>
        <v>-4.1407722219674592E-2</v>
      </c>
      <c r="I205" s="91">
        <v>7.5896568099999993</v>
      </c>
      <c r="J205" s="92">
        <v>0.36649476000000003</v>
      </c>
      <c r="K205" s="61">
        <f t="shared" si="10"/>
        <v>19.708773053126322</v>
      </c>
      <c r="L205" s="63">
        <f t="shared" si="11"/>
        <v>0.9405974965538586</v>
      </c>
      <c r="M205" s="45"/>
      <c r="O205" s="120"/>
    </row>
    <row r="206" spans="1:15" x14ac:dyDescent="0.15">
      <c r="A206" s="24" t="s">
        <v>482</v>
      </c>
      <c r="B206" s="24" t="s">
        <v>483</v>
      </c>
      <c r="C206" s="24" t="s">
        <v>1868</v>
      </c>
      <c r="D206" s="24" t="s">
        <v>461</v>
      </c>
      <c r="E206" s="24" t="s">
        <v>463</v>
      </c>
      <c r="F206" s="56">
        <v>8.0428145450000006</v>
      </c>
      <c r="G206" s="138">
        <v>9.3158366370000003</v>
      </c>
      <c r="H206" s="60">
        <f t="shared" si="9"/>
        <v>-0.13665139714278562</v>
      </c>
      <c r="I206" s="91">
        <v>5.4833364699999994</v>
      </c>
      <c r="J206" s="92">
        <v>3.8431864999999998</v>
      </c>
      <c r="K206" s="61">
        <f t="shared" si="10"/>
        <v>0.42676824817114634</v>
      </c>
      <c r="L206" s="63">
        <f t="shared" si="11"/>
        <v>0.68176835849197104</v>
      </c>
      <c r="M206" s="45"/>
      <c r="O206" s="120"/>
    </row>
    <row r="207" spans="1:15" x14ac:dyDescent="0.15">
      <c r="A207" s="24" t="s">
        <v>2025</v>
      </c>
      <c r="B207" s="24" t="s">
        <v>821</v>
      </c>
      <c r="C207" s="24" t="s">
        <v>1867</v>
      </c>
      <c r="D207" s="24" t="s">
        <v>462</v>
      </c>
      <c r="E207" s="24" t="s">
        <v>463</v>
      </c>
      <c r="F207" s="56">
        <v>8.0269873700000005</v>
      </c>
      <c r="G207" s="138">
        <v>3.6394108199999997</v>
      </c>
      <c r="H207" s="60">
        <f t="shared" si="9"/>
        <v>1.2055733103524711</v>
      </c>
      <c r="I207" s="91">
        <v>20.801331449999999</v>
      </c>
      <c r="J207" s="92">
        <v>1.18853805</v>
      </c>
      <c r="K207" s="61">
        <f t="shared" si="10"/>
        <v>16.501611706920109</v>
      </c>
      <c r="L207" s="63">
        <f t="shared" si="11"/>
        <v>2.5914244648923619</v>
      </c>
      <c r="M207" s="45"/>
      <c r="O207" s="120"/>
    </row>
    <row r="208" spans="1:15" x14ac:dyDescent="0.15">
      <c r="A208" s="24" t="s">
        <v>1975</v>
      </c>
      <c r="B208" s="24" t="s">
        <v>917</v>
      </c>
      <c r="C208" s="24" t="s">
        <v>1867</v>
      </c>
      <c r="D208" s="24" t="s">
        <v>462</v>
      </c>
      <c r="E208" s="24" t="s">
        <v>2228</v>
      </c>
      <c r="F208" s="56">
        <v>8.0038426400000002</v>
      </c>
      <c r="G208" s="138">
        <v>14.648943699999998</v>
      </c>
      <c r="H208" s="60">
        <f t="shared" si="9"/>
        <v>-0.45362322335910121</v>
      </c>
      <c r="I208" s="91">
        <v>15.010593099999999</v>
      </c>
      <c r="J208" s="92">
        <v>35.953672130000001</v>
      </c>
      <c r="K208" s="61">
        <f t="shared" si="10"/>
        <v>-0.58250180827913112</v>
      </c>
      <c r="L208" s="63">
        <f t="shared" si="11"/>
        <v>1.8754233154189046</v>
      </c>
      <c r="M208" s="45"/>
      <c r="O208" s="120"/>
    </row>
    <row r="209" spans="1:15" x14ac:dyDescent="0.15">
      <c r="A209" s="24" t="s">
        <v>367</v>
      </c>
      <c r="B209" s="24" t="s">
        <v>368</v>
      </c>
      <c r="C209" s="24" t="s">
        <v>1430</v>
      </c>
      <c r="D209" s="24" t="s">
        <v>461</v>
      </c>
      <c r="E209" s="24" t="s">
        <v>2228</v>
      </c>
      <c r="F209" s="56">
        <v>7.9879993799999998</v>
      </c>
      <c r="G209" s="138">
        <v>23.179848870000001</v>
      </c>
      <c r="H209" s="60">
        <f t="shared" si="9"/>
        <v>-0.65539035975604265</v>
      </c>
      <c r="I209" s="91">
        <v>16.656795259999999</v>
      </c>
      <c r="J209" s="92">
        <v>37.487697880000006</v>
      </c>
      <c r="K209" s="61">
        <f t="shared" si="10"/>
        <v>-0.55567302870079582</v>
      </c>
      <c r="L209" s="63">
        <f t="shared" si="11"/>
        <v>2.0852274102204551</v>
      </c>
      <c r="M209" s="45"/>
      <c r="O209" s="120"/>
    </row>
    <row r="210" spans="1:15" x14ac:dyDescent="0.15">
      <c r="A210" s="24" t="s">
        <v>287</v>
      </c>
      <c r="B210" s="24" t="s">
        <v>419</v>
      </c>
      <c r="C210" s="24" t="s">
        <v>1881</v>
      </c>
      <c r="D210" s="24" t="s">
        <v>462</v>
      </c>
      <c r="E210" s="24" t="s">
        <v>2228</v>
      </c>
      <c r="F210" s="56">
        <v>7.9791996799999998</v>
      </c>
      <c r="G210" s="138">
        <v>5.1031889100000001</v>
      </c>
      <c r="H210" s="60">
        <f t="shared" si="9"/>
        <v>0.56357129252344285</v>
      </c>
      <c r="I210" s="91">
        <v>31.8894170446594</v>
      </c>
      <c r="J210" s="92">
        <v>0.70341145064980504</v>
      </c>
      <c r="K210" s="61">
        <f t="shared" si="10"/>
        <v>44.335368105253686</v>
      </c>
      <c r="L210" s="63">
        <f t="shared" si="11"/>
        <v>3.9965683682024862</v>
      </c>
      <c r="M210" s="45"/>
      <c r="O210" s="120"/>
    </row>
    <row r="211" spans="1:15" x14ac:dyDescent="0.15">
      <c r="A211" s="24" t="s">
        <v>704</v>
      </c>
      <c r="B211" s="24" t="s">
        <v>705</v>
      </c>
      <c r="C211" s="24" t="s">
        <v>1861</v>
      </c>
      <c r="D211" s="24" t="s">
        <v>461</v>
      </c>
      <c r="E211" s="24" t="s">
        <v>2228</v>
      </c>
      <c r="F211" s="56">
        <v>7.9511710500000001</v>
      </c>
      <c r="G211" s="138">
        <v>0.33302604999999996</v>
      </c>
      <c r="H211" s="60">
        <f t="shared" si="9"/>
        <v>22.875522800693822</v>
      </c>
      <c r="I211" s="91">
        <v>1.5405293500000001</v>
      </c>
      <c r="J211" s="92">
        <v>22.223088489999999</v>
      </c>
      <c r="K211" s="61">
        <f t="shared" si="10"/>
        <v>-0.93067888152930622</v>
      </c>
      <c r="L211" s="63">
        <f t="shared" si="11"/>
        <v>0.19374873717501023</v>
      </c>
      <c r="M211" s="45"/>
      <c r="O211" s="120"/>
    </row>
    <row r="212" spans="1:15" x14ac:dyDescent="0.15">
      <c r="A212" s="24" t="s">
        <v>1330</v>
      </c>
      <c r="B212" s="24" t="s">
        <v>1331</v>
      </c>
      <c r="C212" s="24" t="s">
        <v>1868</v>
      </c>
      <c r="D212" s="24" t="s">
        <v>461</v>
      </c>
      <c r="E212" s="24" t="s">
        <v>2228</v>
      </c>
      <c r="F212" s="56">
        <v>7.9433138919999999</v>
      </c>
      <c r="G212" s="138">
        <v>22.699690727</v>
      </c>
      <c r="H212" s="60">
        <f t="shared" si="9"/>
        <v>-0.6500695103060643</v>
      </c>
      <c r="I212" s="91">
        <v>13.046953390000001</v>
      </c>
      <c r="J212" s="92">
        <v>20.48749304</v>
      </c>
      <c r="K212" s="61">
        <f t="shared" si="10"/>
        <v>-0.36317472496381142</v>
      </c>
      <c r="L212" s="63">
        <f t="shared" si="11"/>
        <v>1.6425075941088092</v>
      </c>
      <c r="M212" s="45"/>
      <c r="O212" s="120"/>
    </row>
    <row r="213" spans="1:15" x14ac:dyDescent="0.15">
      <c r="A213" s="24" t="s">
        <v>556</v>
      </c>
      <c r="B213" s="24" t="s">
        <v>963</v>
      </c>
      <c r="C213" s="24" t="s">
        <v>1862</v>
      </c>
      <c r="D213" s="24" t="s">
        <v>461</v>
      </c>
      <c r="E213" s="24" t="s">
        <v>2228</v>
      </c>
      <c r="F213" s="56">
        <v>7.8932672309999994</v>
      </c>
      <c r="G213" s="138">
        <v>9.2071037400000009</v>
      </c>
      <c r="H213" s="60">
        <f t="shared" si="9"/>
        <v>-0.14269813245310536</v>
      </c>
      <c r="I213" s="91">
        <v>5.1715133899999994</v>
      </c>
      <c r="J213" s="92">
        <v>6.7131353699999998</v>
      </c>
      <c r="K213" s="61">
        <f t="shared" si="10"/>
        <v>-0.22964261779812734</v>
      </c>
      <c r="L213" s="63">
        <f t="shared" si="11"/>
        <v>0.65518032503567214</v>
      </c>
      <c r="M213" s="45"/>
      <c r="O213" s="120"/>
    </row>
    <row r="214" spans="1:15" x14ac:dyDescent="0.15">
      <c r="A214" s="24" t="s">
        <v>2235</v>
      </c>
      <c r="B214" s="24" t="s">
        <v>132</v>
      </c>
      <c r="C214" s="24" t="s">
        <v>1056</v>
      </c>
      <c r="D214" s="24" t="s">
        <v>461</v>
      </c>
      <c r="E214" s="24" t="s">
        <v>2228</v>
      </c>
      <c r="F214" s="56">
        <v>7.7776517390000004</v>
      </c>
      <c r="G214" s="138">
        <v>8.685471269999999</v>
      </c>
      <c r="H214" s="60">
        <f t="shared" si="9"/>
        <v>-0.10452162039101409</v>
      </c>
      <c r="I214" s="91">
        <v>17.456726510000003</v>
      </c>
      <c r="J214" s="92">
        <v>10.81793115</v>
      </c>
      <c r="K214" s="61">
        <f t="shared" si="10"/>
        <v>0.6136843790136346</v>
      </c>
      <c r="L214" s="63">
        <f t="shared" si="11"/>
        <v>2.2444726372184509</v>
      </c>
      <c r="M214" s="45"/>
      <c r="O214" s="120"/>
    </row>
    <row r="215" spans="1:15" x14ac:dyDescent="0.15">
      <c r="A215" s="24" t="s">
        <v>2120</v>
      </c>
      <c r="B215" s="24" t="s">
        <v>1213</v>
      </c>
      <c r="C215" s="24" t="s">
        <v>1868</v>
      </c>
      <c r="D215" s="24" t="s">
        <v>461</v>
      </c>
      <c r="E215" s="24" t="s">
        <v>2228</v>
      </c>
      <c r="F215" s="56">
        <v>7.7136625800000003</v>
      </c>
      <c r="G215" s="138">
        <v>3.7469877789999999</v>
      </c>
      <c r="H215" s="60">
        <f t="shared" si="9"/>
        <v>1.0586303011798535</v>
      </c>
      <c r="I215" s="91">
        <v>0.67210116000000009</v>
      </c>
      <c r="J215" s="92">
        <v>1.522752E-2</v>
      </c>
      <c r="K215" s="61">
        <f t="shared" si="10"/>
        <v>43.137269890303877</v>
      </c>
      <c r="L215" s="63">
        <f t="shared" si="11"/>
        <v>8.7131262617401145E-2</v>
      </c>
      <c r="M215" s="45"/>
      <c r="O215" s="120"/>
    </row>
    <row r="216" spans="1:15" x14ac:dyDescent="0.15">
      <c r="A216" s="24" t="s">
        <v>2070</v>
      </c>
      <c r="B216" s="24" t="s">
        <v>2071</v>
      </c>
      <c r="C216" s="24" t="s">
        <v>1867</v>
      </c>
      <c r="D216" s="24" t="s">
        <v>1728</v>
      </c>
      <c r="E216" s="24" t="s">
        <v>463</v>
      </c>
      <c r="F216" s="56">
        <v>7.6912910219999997</v>
      </c>
      <c r="G216" s="138">
        <v>9.4081304069999998</v>
      </c>
      <c r="H216" s="60">
        <f t="shared" si="9"/>
        <v>-0.18248465005572279</v>
      </c>
      <c r="I216" s="91">
        <v>50.134194852081997</v>
      </c>
      <c r="J216" s="92">
        <v>21.557948852842848</v>
      </c>
      <c r="K216" s="61">
        <f t="shared" si="10"/>
        <v>1.3255549586050157</v>
      </c>
      <c r="L216" s="63">
        <f t="shared" si="11"/>
        <v>6.5183068367429149</v>
      </c>
      <c r="M216" s="45"/>
      <c r="O216" s="120"/>
    </row>
    <row r="217" spans="1:15" x14ac:dyDescent="0.15">
      <c r="A217" s="24" t="s">
        <v>1100</v>
      </c>
      <c r="B217" s="24" t="s">
        <v>503</v>
      </c>
      <c r="C217" s="24" t="s">
        <v>1863</v>
      </c>
      <c r="D217" s="24" t="s">
        <v>461</v>
      </c>
      <c r="E217" s="24" t="s">
        <v>2228</v>
      </c>
      <c r="F217" s="56">
        <v>7.6537325000000003</v>
      </c>
      <c r="G217" s="138">
        <v>16.983303899999999</v>
      </c>
      <c r="H217" s="60">
        <f t="shared" si="9"/>
        <v>-0.54933783526066438</v>
      </c>
      <c r="I217" s="91">
        <v>778.40030345000002</v>
      </c>
      <c r="J217" s="92">
        <v>780.31540989999996</v>
      </c>
      <c r="K217" s="61">
        <f t="shared" si="10"/>
        <v>-2.4542722413304352E-3</v>
      </c>
      <c r="L217" s="63">
        <f t="shared" si="11"/>
        <v>101.70205235811416</v>
      </c>
      <c r="M217" s="45"/>
      <c r="O217" s="120"/>
    </row>
    <row r="218" spans="1:15" x14ac:dyDescent="0.15">
      <c r="A218" s="24" t="s">
        <v>1995</v>
      </c>
      <c r="B218" s="24" t="s">
        <v>799</v>
      </c>
      <c r="C218" s="24" t="s">
        <v>1867</v>
      </c>
      <c r="D218" s="24" t="s">
        <v>462</v>
      </c>
      <c r="E218" s="24" t="s">
        <v>463</v>
      </c>
      <c r="F218" s="56">
        <v>7.6376610700000001</v>
      </c>
      <c r="G218" s="138">
        <v>1.6532394500000001</v>
      </c>
      <c r="H218" s="60">
        <f t="shared" si="9"/>
        <v>3.6198153993966207</v>
      </c>
      <c r="I218" s="91">
        <v>38.59397371</v>
      </c>
      <c r="J218" s="92">
        <v>0.1654745</v>
      </c>
      <c r="K218" s="61">
        <f t="shared" si="10"/>
        <v>232.23215184212674</v>
      </c>
      <c r="L218" s="63">
        <f t="shared" si="11"/>
        <v>5.0531142134066966</v>
      </c>
      <c r="M218" s="45"/>
      <c r="O218" s="120"/>
    </row>
    <row r="219" spans="1:15" x14ac:dyDescent="0.15">
      <c r="A219" s="24" t="s">
        <v>1127</v>
      </c>
      <c r="B219" s="24" t="s">
        <v>1354</v>
      </c>
      <c r="C219" s="24" t="s">
        <v>1867</v>
      </c>
      <c r="D219" s="24" t="s">
        <v>462</v>
      </c>
      <c r="E219" s="24" t="s">
        <v>463</v>
      </c>
      <c r="F219" s="56">
        <v>7.6267083200000005</v>
      </c>
      <c r="G219" s="138">
        <v>3.90377624</v>
      </c>
      <c r="H219" s="60">
        <f t="shared" si="9"/>
        <v>0.95367455794546263</v>
      </c>
      <c r="I219" s="91">
        <v>5.6633029199999996</v>
      </c>
      <c r="J219" s="92">
        <v>3.73188429</v>
      </c>
      <c r="K219" s="61">
        <f t="shared" si="10"/>
        <v>0.5175451541130176</v>
      </c>
      <c r="L219" s="63">
        <f t="shared" si="11"/>
        <v>0.74256188677738744</v>
      </c>
      <c r="M219" s="45"/>
      <c r="O219" s="120"/>
    </row>
    <row r="220" spans="1:15" x14ac:dyDescent="0.15">
      <c r="A220" s="24" t="s">
        <v>1195</v>
      </c>
      <c r="B220" s="24" t="s">
        <v>1196</v>
      </c>
      <c r="C220" s="24" t="s">
        <v>1430</v>
      </c>
      <c r="D220" s="24" t="s">
        <v>461</v>
      </c>
      <c r="E220" s="24" t="s">
        <v>2228</v>
      </c>
      <c r="F220" s="56">
        <v>7.53790739</v>
      </c>
      <c r="G220" s="138">
        <v>9.4544985799999992</v>
      </c>
      <c r="H220" s="60">
        <f t="shared" si="9"/>
        <v>-0.20271738091476865</v>
      </c>
      <c r="I220" s="91">
        <v>10.851339250000001</v>
      </c>
      <c r="J220" s="92">
        <v>8.4347940900000005</v>
      </c>
      <c r="K220" s="61">
        <f t="shared" si="10"/>
        <v>0.28649723208595845</v>
      </c>
      <c r="L220" s="63">
        <f t="shared" si="11"/>
        <v>1.4395691918947813</v>
      </c>
      <c r="M220" s="45"/>
      <c r="N220" s="45"/>
      <c r="O220" s="120"/>
    </row>
    <row r="221" spans="1:15" x14ac:dyDescent="0.15">
      <c r="A221" s="24" t="s">
        <v>977</v>
      </c>
      <c r="B221" s="24" t="s">
        <v>978</v>
      </c>
      <c r="C221" s="24" t="s">
        <v>1862</v>
      </c>
      <c r="D221" s="24" t="s">
        <v>461</v>
      </c>
      <c r="E221" s="24" t="s">
        <v>2228</v>
      </c>
      <c r="F221" s="56">
        <v>7.5308409709999999</v>
      </c>
      <c r="G221" s="138">
        <v>3.3008339389999999</v>
      </c>
      <c r="H221" s="60">
        <f t="shared" si="9"/>
        <v>1.2814964673083482</v>
      </c>
      <c r="I221" s="91">
        <v>1.9831154799999999</v>
      </c>
      <c r="J221" s="92">
        <v>16.932868600000003</v>
      </c>
      <c r="K221" s="61">
        <f t="shared" si="10"/>
        <v>-0.88288366685843178</v>
      </c>
      <c r="L221" s="63">
        <f t="shared" si="11"/>
        <v>0.26333253983673849</v>
      </c>
      <c r="M221" s="45"/>
      <c r="O221" s="120"/>
    </row>
    <row r="222" spans="1:15" x14ac:dyDescent="0.15">
      <c r="A222" s="24" t="s">
        <v>1246</v>
      </c>
      <c r="B222" s="24" t="s">
        <v>1247</v>
      </c>
      <c r="C222" s="24" t="s">
        <v>1862</v>
      </c>
      <c r="D222" s="24" t="s">
        <v>461</v>
      </c>
      <c r="E222" s="24" t="s">
        <v>2228</v>
      </c>
      <c r="F222" s="56">
        <v>7.5166407099999999</v>
      </c>
      <c r="G222" s="138">
        <v>22.47358474</v>
      </c>
      <c r="H222" s="60">
        <f t="shared" si="9"/>
        <v>-0.66553441309158945</v>
      </c>
      <c r="I222" s="91">
        <v>0.25355789000000001</v>
      </c>
      <c r="J222" s="92">
        <v>0.79209863000000003</v>
      </c>
      <c r="K222" s="61">
        <f t="shared" si="10"/>
        <v>-0.67989101306740052</v>
      </c>
      <c r="L222" s="63">
        <f t="shared" si="11"/>
        <v>3.3732873471346222E-2</v>
      </c>
      <c r="M222" s="45"/>
      <c r="O222" s="120"/>
    </row>
    <row r="223" spans="1:15" x14ac:dyDescent="0.15">
      <c r="A223" s="24" t="s">
        <v>1346</v>
      </c>
      <c r="B223" s="24" t="s">
        <v>1347</v>
      </c>
      <c r="C223" s="24" t="s">
        <v>1867</v>
      </c>
      <c r="D223" s="24" t="s">
        <v>462</v>
      </c>
      <c r="E223" s="24" t="s">
        <v>463</v>
      </c>
      <c r="F223" s="56">
        <v>7.4334891279999997</v>
      </c>
      <c r="G223" s="138">
        <v>7.2226089660000001</v>
      </c>
      <c r="H223" s="60">
        <f t="shared" si="9"/>
        <v>2.9197228175124268E-2</v>
      </c>
      <c r="I223" s="91">
        <v>6.3061654016355497</v>
      </c>
      <c r="J223" s="92">
        <v>7.60131668</v>
      </c>
      <c r="K223" s="61">
        <f t="shared" si="10"/>
        <v>-0.17038512311586129</v>
      </c>
      <c r="L223" s="63">
        <f t="shared" si="11"/>
        <v>0.84834527811198135</v>
      </c>
      <c r="M223" s="45"/>
      <c r="O223" s="120"/>
    </row>
    <row r="224" spans="1:15" x14ac:dyDescent="0.15">
      <c r="A224" s="24" t="s">
        <v>1992</v>
      </c>
      <c r="B224" s="24" t="s">
        <v>798</v>
      </c>
      <c r="C224" s="24" t="s">
        <v>1867</v>
      </c>
      <c r="D224" s="24" t="s">
        <v>462</v>
      </c>
      <c r="E224" s="24" t="s">
        <v>463</v>
      </c>
      <c r="F224" s="56">
        <v>7.432476909</v>
      </c>
      <c r="G224" s="138">
        <v>4.0909426579999995</v>
      </c>
      <c r="H224" s="60">
        <f t="shared" si="9"/>
        <v>0.81681278139293867</v>
      </c>
      <c r="I224" s="91">
        <v>0.24631425000000001</v>
      </c>
      <c r="J224" s="92">
        <v>1.51484671</v>
      </c>
      <c r="K224" s="61">
        <f t="shared" si="10"/>
        <v>-0.8373998845071261</v>
      </c>
      <c r="L224" s="63">
        <f t="shared" si="11"/>
        <v>3.3140264411953654E-2</v>
      </c>
      <c r="M224" s="45"/>
      <c r="O224" s="120"/>
    </row>
    <row r="225" spans="1:15" x14ac:dyDescent="0.15">
      <c r="A225" s="24" t="s">
        <v>1993</v>
      </c>
      <c r="B225" s="24" t="s">
        <v>1928</v>
      </c>
      <c r="C225" s="24" t="s">
        <v>1867</v>
      </c>
      <c r="D225" s="24" t="s">
        <v>462</v>
      </c>
      <c r="E225" s="24" t="s">
        <v>463</v>
      </c>
      <c r="F225" s="56">
        <v>7.4270285239999998</v>
      </c>
      <c r="G225" s="138">
        <v>2.6681256600000003</v>
      </c>
      <c r="H225" s="60">
        <f t="shared" si="9"/>
        <v>1.7836127193499571</v>
      </c>
      <c r="I225" s="91">
        <v>89.975577954414504</v>
      </c>
      <c r="J225" s="92">
        <v>0.62249356</v>
      </c>
      <c r="K225" s="61">
        <f t="shared" si="10"/>
        <v>143.54057637867692</v>
      </c>
      <c r="L225" s="63">
        <f t="shared" si="11"/>
        <v>12.11461322164898</v>
      </c>
      <c r="M225" s="45"/>
      <c r="O225" s="120"/>
    </row>
    <row r="226" spans="1:15" x14ac:dyDescent="0.15">
      <c r="A226" s="24" t="s">
        <v>1276</v>
      </c>
      <c r="B226" s="24" t="s">
        <v>652</v>
      </c>
      <c r="C226" s="24" t="s">
        <v>1863</v>
      </c>
      <c r="D226" s="24" t="s">
        <v>461</v>
      </c>
      <c r="E226" s="24" t="s">
        <v>2228</v>
      </c>
      <c r="F226" s="56">
        <v>7.4142887499999999</v>
      </c>
      <c r="G226" s="138">
        <v>7.7672967100000001</v>
      </c>
      <c r="H226" s="60">
        <f t="shared" si="9"/>
        <v>-4.5447981862920317E-2</v>
      </c>
      <c r="I226" s="91">
        <v>9.1608596594634495</v>
      </c>
      <c r="J226" s="92">
        <v>17.716452005632501</v>
      </c>
      <c r="K226" s="61">
        <f t="shared" si="10"/>
        <v>-0.48291793094063162</v>
      </c>
      <c r="L226" s="63">
        <f t="shared" si="11"/>
        <v>1.2355682343048009</v>
      </c>
      <c r="M226" s="45"/>
      <c r="O226" s="120"/>
    </row>
    <row r="227" spans="1:15" x14ac:dyDescent="0.15">
      <c r="A227" s="24" t="s">
        <v>2020</v>
      </c>
      <c r="B227" s="24" t="s">
        <v>834</v>
      </c>
      <c r="C227" s="24" t="s">
        <v>1867</v>
      </c>
      <c r="D227" s="24" t="s">
        <v>1728</v>
      </c>
      <c r="E227" s="24" t="s">
        <v>2228</v>
      </c>
      <c r="F227" s="56">
        <v>7.3854793499999998</v>
      </c>
      <c r="G227" s="138">
        <v>4.7146850799999998</v>
      </c>
      <c r="H227" s="60">
        <f t="shared" si="9"/>
        <v>0.56648412877663512</v>
      </c>
      <c r="I227" s="91">
        <v>9.9134826679386503</v>
      </c>
      <c r="J227" s="92">
        <v>2.72750089</v>
      </c>
      <c r="K227" s="61">
        <f t="shared" si="10"/>
        <v>2.6346395721757769</v>
      </c>
      <c r="L227" s="63">
        <f t="shared" si="11"/>
        <v>1.3422937358749301</v>
      </c>
      <c r="M227" s="45"/>
      <c r="O227" s="120"/>
    </row>
    <row r="228" spans="1:15" x14ac:dyDescent="0.15">
      <c r="A228" s="24" t="s">
        <v>830</v>
      </c>
      <c r="B228" s="24" t="s">
        <v>2038</v>
      </c>
      <c r="C228" s="24" t="s">
        <v>1867</v>
      </c>
      <c r="D228" s="24" t="s">
        <v>462</v>
      </c>
      <c r="E228" s="24" t="s">
        <v>463</v>
      </c>
      <c r="F228" s="56">
        <v>7.3725713830000004</v>
      </c>
      <c r="G228" s="138">
        <v>4.1187895709999998</v>
      </c>
      <c r="H228" s="60">
        <f t="shared" si="9"/>
        <v>0.7899849593942756</v>
      </c>
      <c r="I228" s="91">
        <v>44.086290205819651</v>
      </c>
      <c r="J228" s="92">
        <v>17.10420203</v>
      </c>
      <c r="K228" s="61">
        <f t="shared" si="10"/>
        <v>1.5775122469025029</v>
      </c>
      <c r="L228" s="63">
        <f t="shared" si="11"/>
        <v>5.9797712243893306</v>
      </c>
      <c r="M228" s="45"/>
      <c r="O228" s="120"/>
    </row>
    <row r="229" spans="1:15" x14ac:dyDescent="0.15">
      <c r="A229" s="24" t="s">
        <v>763</v>
      </c>
      <c r="B229" s="24" t="s">
        <v>764</v>
      </c>
      <c r="C229" s="24" t="s">
        <v>1430</v>
      </c>
      <c r="D229" s="24" t="s">
        <v>461</v>
      </c>
      <c r="E229" s="24" t="s">
        <v>463</v>
      </c>
      <c r="F229" s="56">
        <v>7.3332952759999994</v>
      </c>
      <c r="G229" s="138">
        <v>4.2364013499999995</v>
      </c>
      <c r="H229" s="60">
        <f t="shared" si="9"/>
        <v>0.73101995541569731</v>
      </c>
      <c r="I229" s="91">
        <v>11.020109720000001</v>
      </c>
      <c r="J229" s="92">
        <v>12.913302949999999</v>
      </c>
      <c r="K229" s="61">
        <f t="shared" si="10"/>
        <v>-0.14660797762821776</v>
      </c>
      <c r="L229" s="63">
        <f t="shared" si="11"/>
        <v>1.5027500332716728</v>
      </c>
      <c r="M229" s="45"/>
      <c r="O229" s="120"/>
    </row>
    <row r="230" spans="1:15" x14ac:dyDescent="0.15">
      <c r="A230" s="24" t="s">
        <v>508</v>
      </c>
      <c r="B230" s="24" t="s">
        <v>509</v>
      </c>
      <c r="C230" s="24" t="s">
        <v>1868</v>
      </c>
      <c r="D230" s="24" t="s">
        <v>461</v>
      </c>
      <c r="E230" s="24" t="s">
        <v>463</v>
      </c>
      <c r="F230" s="56">
        <v>7.2372854989999995</v>
      </c>
      <c r="G230" s="138">
        <v>8.8775712459999987</v>
      </c>
      <c r="H230" s="60">
        <f t="shared" si="9"/>
        <v>-0.18476739882420756</v>
      </c>
      <c r="I230" s="91">
        <v>0.87871107999999998</v>
      </c>
      <c r="J230" s="92">
        <v>8.7851789999999999E-2</v>
      </c>
      <c r="K230" s="61">
        <f t="shared" si="10"/>
        <v>9.0021989307218444</v>
      </c>
      <c r="L230" s="63">
        <f t="shared" si="11"/>
        <v>0.12141445575435908</v>
      </c>
      <c r="M230" s="45"/>
      <c r="O230" s="120"/>
    </row>
    <row r="231" spans="1:15" x14ac:dyDescent="0.15">
      <c r="A231" s="24" t="s">
        <v>2026</v>
      </c>
      <c r="B231" s="24" t="s">
        <v>819</v>
      </c>
      <c r="C231" s="24" t="s">
        <v>1867</v>
      </c>
      <c r="D231" s="24" t="s">
        <v>462</v>
      </c>
      <c r="E231" s="24" t="s">
        <v>463</v>
      </c>
      <c r="F231" s="56">
        <v>7.1943673600000002</v>
      </c>
      <c r="G231" s="138">
        <v>0.52665974999999998</v>
      </c>
      <c r="H231" s="60">
        <f t="shared" si="9"/>
        <v>12.660370590309968</v>
      </c>
      <c r="I231" s="91">
        <v>13.528790240000001</v>
      </c>
      <c r="J231" s="92">
        <v>0.35126283000000003</v>
      </c>
      <c r="K231" s="61">
        <f t="shared" si="10"/>
        <v>37.514721981827684</v>
      </c>
      <c r="L231" s="63">
        <f t="shared" si="11"/>
        <v>1.8804697568293205</v>
      </c>
      <c r="M231" s="45"/>
      <c r="O231" s="120"/>
    </row>
    <row r="232" spans="1:15" x14ac:dyDescent="0.15">
      <c r="A232" s="24" t="s">
        <v>2005</v>
      </c>
      <c r="B232" s="24" t="s">
        <v>96</v>
      </c>
      <c r="C232" s="24" t="s">
        <v>1867</v>
      </c>
      <c r="D232" s="24" t="s">
        <v>462</v>
      </c>
      <c r="E232" s="24" t="s">
        <v>463</v>
      </c>
      <c r="F232" s="56">
        <v>7.1361095900000002</v>
      </c>
      <c r="G232" s="138">
        <v>2.5490715000000002</v>
      </c>
      <c r="H232" s="60">
        <f t="shared" si="9"/>
        <v>1.799493694076451</v>
      </c>
      <c r="I232" s="91">
        <v>7.9993700000000004E-3</v>
      </c>
      <c r="J232" s="92">
        <v>1.3328329999999999E-2</v>
      </c>
      <c r="K232" s="61">
        <f t="shared" si="10"/>
        <v>-0.39982203321796494</v>
      </c>
      <c r="L232" s="63">
        <f t="shared" si="11"/>
        <v>1.1209707332983938E-3</v>
      </c>
      <c r="M232" s="45"/>
      <c r="O232" s="120"/>
    </row>
    <row r="233" spans="1:15" x14ac:dyDescent="0.15">
      <c r="A233" s="24" t="s">
        <v>1225</v>
      </c>
      <c r="B233" s="24" t="s">
        <v>1226</v>
      </c>
      <c r="C233" s="24" t="s">
        <v>1862</v>
      </c>
      <c r="D233" s="24" t="s">
        <v>461</v>
      </c>
      <c r="E233" s="24" t="s">
        <v>2228</v>
      </c>
      <c r="F233" s="56">
        <v>7.0702182899999997</v>
      </c>
      <c r="G233" s="138">
        <v>2.3563595299999998</v>
      </c>
      <c r="H233" s="60">
        <f t="shared" si="9"/>
        <v>2.0004836698243582</v>
      </c>
      <c r="I233" s="91">
        <v>3.3141976800000004</v>
      </c>
      <c r="J233" s="92">
        <v>1.28413529</v>
      </c>
      <c r="K233" s="61">
        <f t="shared" si="10"/>
        <v>1.5808789041223221</v>
      </c>
      <c r="L233" s="63">
        <f t="shared" si="11"/>
        <v>0.46875464717794457</v>
      </c>
      <c r="M233" s="45"/>
      <c r="O233" s="120"/>
    </row>
    <row r="234" spans="1:15" x14ac:dyDescent="0.15">
      <c r="A234" s="24" t="s">
        <v>243</v>
      </c>
      <c r="B234" s="24" t="s">
        <v>244</v>
      </c>
      <c r="C234" s="24" t="s">
        <v>1430</v>
      </c>
      <c r="D234" s="24" t="s">
        <v>461</v>
      </c>
      <c r="E234" s="24" t="s">
        <v>2228</v>
      </c>
      <c r="F234" s="56">
        <v>6.9849266500000002</v>
      </c>
      <c r="G234" s="138">
        <v>5.1676938660000005</v>
      </c>
      <c r="H234" s="60">
        <f t="shared" si="9"/>
        <v>0.35165256130131595</v>
      </c>
      <c r="I234" s="91">
        <v>10.38998005</v>
      </c>
      <c r="J234" s="92">
        <v>4.4426484999999998</v>
      </c>
      <c r="K234" s="61">
        <f t="shared" si="10"/>
        <v>1.3386905468663568</v>
      </c>
      <c r="L234" s="63">
        <f t="shared" si="11"/>
        <v>1.4874859208435638</v>
      </c>
      <c r="M234" s="45"/>
      <c r="O234" s="120"/>
    </row>
    <row r="235" spans="1:15" x14ac:dyDescent="0.15">
      <c r="A235" s="24" t="s">
        <v>1030</v>
      </c>
      <c r="B235" s="24" t="s">
        <v>2081</v>
      </c>
      <c r="C235" s="24" t="s">
        <v>1861</v>
      </c>
      <c r="D235" s="24" t="s">
        <v>461</v>
      </c>
      <c r="E235" s="24" t="s">
        <v>2228</v>
      </c>
      <c r="F235" s="56">
        <v>6.8548810300000005</v>
      </c>
      <c r="G235" s="138">
        <v>3.9362133300000002</v>
      </c>
      <c r="H235" s="60">
        <f t="shared" si="9"/>
        <v>0.74149123924642568</v>
      </c>
      <c r="I235" s="91">
        <v>5.2682892900000002</v>
      </c>
      <c r="J235" s="92">
        <v>3.61399443</v>
      </c>
      <c r="K235" s="61">
        <f t="shared" si="10"/>
        <v>0.45774693128124166</v>
      </c>
      <c r="L235" s="63">
        <f t="shared" si="11"/>
        <v>0.76854569276164375</v>
      </c>
      <c r="M235" s="45"/>
      <c r="O235" s="120"/>
    </row>
    <row r="236" spans="1:15" x14ac:dyDescent="0.15">
      <c r="A236" s="24" t="s">
        <v>1428</v>
      </c>
      <c r="B236" s="24" t="s">
        <v>1424</v>
      </c>
      <c r="C236" s="24" t="s">
        <v>1868</v>
      </c>
      <c r="D236" s="24" t="s">
        <v>461</v>
      </c>
      <c r="E236" s="24" t="s">
        <v>463</v>
      </c>
      <c r="F236" s="56">
        <v>6.79629146</v>
      </c>
      <c r="G236" s="138">
        <v>2.7115185400000001</v>
      </c>
      <c r="H236" s="60">
        <f t="shared" si="9"/>
        <v>1.5064521447085513</v>
      </c>
      <c r="I236" s="91">
        <v>1.5859204199999999</v>
      </c>
      <c r="J236" s="92">
        <v>1.6753167</v>
      </c>
      <c r="K236" s="61">
        <f t="shared" si="10"/>
        <v>-5.336082425490063E-2</v>
      </c>
      <c r="L236" s="63">
        <f t="shared" si="11"/>
        <v>0.23335085455561083</v>
      </c>
      <c r="M236" s="45"/>
      <c r="O236" s="120"/>
    </row>
    <row r="237" spans="1:15" x14ac:dyDescent="0.15">
      <c r="A237" s="24" t="s">
        <v>1918</v>
      </c>
      <c r="B237" s="24" t="s">
        <v>190</v>
      </c>
      <c r="C237" s="24" t="s">
        <v>2116</v>
      </c>
      <c r="D237" s="24" t="s">
        <v>462</v>
      </c>
      <c r="E237" s="24" t="s">
        <v>463</v>
      </c>
      <c r="F237" s="56">
        <v>6.7626015300000004</v>
      </c>
      <c r="G237" s="138">
        <v>0.67795053999999999</v>
      </c>
      <c r="H237" s="60">
        <f t="shared" si="9"/>
        <v>8.9750662194324686</v>
      </c>
      <c r="I237" s="91">
        <v>19.264143129999997</v>
      </c>
      <c r="J237" s="92">
        <v>3.13300818</v>
      </c>
      <c r="K237" s="61">
        <f t="shared" si="10"/>
        <v>5.1487688583053739</v>
      </c>
      <c r="L237" s="63">
        <f t="shared" si="11"/>
        <v>2.8486290437993609</v>
      </c>
      <c r="M237" s="45"/>
      <c r="O237" s="120"/>
    </row>
    <row r="238" spans="1:15" x14ac:dyDescent="0.15">
      <c r="A238" s="24" t="s">
        <v>1986</v>
      </c>
      <c r="B238" s="24" t="s">
        <v>1358</v>
      </c>
      <c r="C238" s="24" t="s">
        <v>1867</v>
      </c>
      <c r="D238" s="24" t="s">
        <v>462</v>
      </c>
      <c r="E238" s="24" t="s">
        <v>463</v>
      </c>
      <c r="F238" s="56">
        <v>6.5189220650000008</v>
      </c>
      <c r="G238" s="138">
        <v>5.92842249</v>
      </c>
      <c r="H238" s="60">
        <f t="shared" si="9"/>
        <v>9.9604840241404702E-2</v>
      </c>
      <c r="I238" s="91">
        <v>8.2405163399999992</v>
      </c>
      <c r="J238" s="92">
        <v>4.1243838200000003</v>
      </c>
      <c r="K238" s="61">
        <f t="shared" si="10"/>
        <v>0.997999386002828</v>
      </c>
      <c r="L238" s="63">
        <f t="shared" si="11"/>
        <v>1.2640918633224982</v>
      </c>
      <c r="M238" s="45"/>
      <c r="O238" s="120"/>
    </row>
    <row r="239" spans="1:15" x14ac:dyDescent="0.15">
      <c r="A239" s="24" t="s">
        <v>83</v>
      </c>
      <c r="B239" s="24" t="s">
        <v>95</v>
      </c>
      <c r="C239" s="24" t="s">
        <v>1867</v>
      </c>
      <c r="D239" s="24" t="s">
        <v>1728</v>
      </c>
      <c r="E239" s="24" t="s">
        <v>463</v>
      </c>
      <c r="F239" s="56">
        <v>6.4594231200000003</v>
      </c>
      <c r="G239" s="138">
        <v>10.901016609999999</v>
      </c>
      <c r="H239" s="60">
        <f t="shared" si="9"/>
        <v>-0.40744763987658938</v>
      </c>
      <c r="I239" s="91">
        <v>7.0941002800000001</v>
      </c>
      <c r="J239" s="92">
        <v>15.392572869999999</v>
      </c>
      <c r="K239" s="61">
        <f t="shared" si="10"/>
        <v>-0.53912186481661262</v>
      </c>
      <c r="L239" s="63">
        <f t="shared" si="11"/>
        <v>1.0982560126824452</v>
      </c>
      <c r="M239" s="45"/>
      <c r="O239" s="120"/>
    </row>
    <row r="240" spans="1:15" x14ac:dyDescent="0.15">
      <c r="A240" s="24" t="s">
        <v>2032</v>
      </c>
      <c r="B240" s="24" t="s">
        <v>2033</v>
      </c>
      <c r="C240" s="24" t="s">
        <v>1867</v>
      </c>
      <c r="D240" s="24" t="s">
        <v>462</v>
      </c>
      <c r="E240" s="24" t="s">
        <v>463</v>
      </c>
      <c r="F240" s="56">
        <v>6.3958935650000006</v>
      </c>
      <c r="G240" s="138">
        <v>2.2135743050000003</v>
      </c>
      <c r="H240" s="60">
        <f t="shared" si="9"/>
        <v>1.8893963715394682</v>
      </c>
      <c r="I240" s="91">
        <v>12.198582859070049</v>
      </c>
      <c r="J240" s="92">
        <v>3.97131759</v>
      </c>
      <c r="K240" s="61">
        <f t="shared" si="10"/>
        <v>2.071671449744227</v>
      </c>
      <c r="L240" s="63">
        <f t="shared" si="11"/>
        <v>1.9072523229316822</v>
      </c>
      <c r="M240" s="45"/>
      <c r="O240" s="120"/>
    </row>
    <row r="241" spans="1:15" x14ac:dyDescent="0.15">
      <c r="A241" s="24" t="s">
        <v>2138</v>
      </c>
      <c r="B241" s="24" t="s">
        <v>2139</v>
      </c>
      <c r="C241" s="24" t="s">
        <v>354</v>
      </c>
      <c r="D241" s="24" t="s">
        <v>462</v>
      </c>
      <c r="E241" s="24" t="s">
        <v>463</v>
      </c>
      <c r="F241" s="56">
        <v>6.3694261599999997</v>
      </c>
      <c r="G241" s="138">
        <v>0</v>
      </c>
      <c r="H241" s="60" t="str">
        <f t="shared" si="9"/>
        <v/>
      </c>
      <c r="I241" s="91">
        <v>2.8680099248658304</v>
      </c>
      <c r="J241" s="92">
        <v>6.2444220253634501</v>
      </c>
      <c r="K241" s="61">
        <f t="shared" si="10"/>
        <v>-0.54070850541225224</v>
      </c>
      <c r="L241" s="63">
        <f t="shared" si="11"/>
        <v>0.45027760002571887</v>
      </c>
      <c r="M241" s="45"/>
      <c r="O241" s="120"/>
    </row>
    <row r="242" spans="1:15" x14ac:dyDescent="0.15">
      <c r="A242" s="24" t="s">
        <v>1687</v>
      </c>
      <c r="B242" s="24" t="s">
        <v>1688</v>
      </c>
      <c r="C242" s="24" t="s">
        <v>1863</v>
      </c>
      <c r="D242" s="24" t="s">
        <v>461</v>
      </c>
      <c r="E242" s="24" t="s">
        <v>2228</v>
      </c>
      <c r="F242" s="56">
        <v>6.3363257699999993</v>
      </c>
      <c r="G242" s="138">
        <v>2.50932332</v>
      </c>
      <c r="H242" s="60">
        <f t="shared" si="9"/>
        <v>1.5251133321472499</v>
      </c>
      <c r="I242" s="91">
        <v>217.53948149000001</v>
      </c>
      <c r="J242" s="92">
        <v>87.512272599999989</v>
      </c>
      <c r="K242" s="61">
        <f t="shared" si="10"/>
        <v>1.4858168463333912</v>
      </c>
      <c r="L242" s="63">
        <f t="shared" si="11"/>
        <v>34.332117600386582</v>
      </c>
      <c r="M242" s="45"/>
      <c r="O242" s="120"/>
    </row>
    <row r="243" spans="1:15" x14ac:dyDescent="0.15">
      <c r="A243" s="24" t="s">
        <v>702</v>
      </c>
      <c r="B243" s="24" t="s">
        <v>703</v>
      </c>
      <c r="C243" s="24" t="s">
        <v>1881</v>
      </c>
      <c r="D243" s="24" t="s">
        <v>461</v>
      </c>
      <c r="E243" s="24" t="s">
        <v>2228</v>
      </c>
      <c r="F243" s="56">
        <v>6.3275591799999997</v>
      </c>
      <c r="G243" s="138">
        <v>0.48469449999999997</v>
      </c>
      <c r="H243" s="60">
        <f t="shared" si="9"/>
        <v>12.054736911601019</v>
      </c>
      <c r="I243" s="91">
        <v>18.241000094195002</v>
      </c>
      <c r="J243" s="92"/>
      <c r="K243" s="61" t="str">
        <f t="shared" si="10"/>
        <v/>
      </c>
      <c r="L243" s="63">
        <f t="shared" si="11"/>
        <v>2.8827861700370541</v>
      </c>
      <c r="M243" s="45"/>
      <c r="O243" s="120"/>
    </row>
    <row r="244" spans="1:15" x14ac:dyDescent="0.15">
      <c r="A244" s="24" t="s">
        <v>1098</v>
      </c>
      <c r="B244" s="24" t="s">
        <v>491</v>
      </c>
      <c r="C244" s="24" t="s">
        <v>1863</v>
      </c>
      <c r="D244" s="24" t="s">
        <v>461</v>
      </c>
      <c r="E244" s="24" t="s">
        <v>2228</v>
      </c>
      <c r="F244" s="56">
        <v>6.3178263000000001</v>
      </c>
      <c r="G244" s="138">
        <v>8.6991469499999994</v>
      </c>
      <c r="H244" s="60">
        <f t="shared" si="9"/>
        <v>-0.27374185810253493</v>
      </c>
      <c r="I244" s="91">
        <v>581.01141725000002</v>
      </c>
      <c r="J244" s="92">
        <v>510.52893555999998</v>
      </c>
      <c r="K244" s="61">
        <f t="shared" si="10"/>
        <v>0.13805776084500998</v>
      </c>
      <c r="L244" s="63">
        <f t="shared" si="11"/>
        <v>91.963816297070409</v>
      </c>
      <c r="M244" s="45"/>
      <c r="O244" s="120"/>
    </row>
    <row r="245" spans="1:15" x14ac:dyDescent="0.15">
      <c r="A245" s="24" t="s">
        <v>1968</v>
      </c>
      <c r="B245" s="24" t="s">
        <v>907</v>
      </c>
      <c r="C245" s="24" t="s">
        <v>1867</v>
      </c>
      <c r="D245" s="24" t="s">
        <v>462</v>
      </c>
      <c r="E245" s="24" t="s">
        <v>2228</v>
      </c>
      <c r="F245" s="56">
        <v>6.2634553959999995</v>
      </c>
      <c r="G245" s="138">
        <v>4.6691554100000001</v>
      </c>
      <c r="H245" s="60">
        <f t="shared" si="9"/>
        <v>0.3414536133420325</v>
      </c>
      <c r="I245" s="91">
        <v>9.2987595500000015</v>
      </c>
      <c r="J245" s="92">
        <v>3.5297015699999998</v>
      </c>
      <c r="K245" s="61">
        <f t="shared" si="10"/>
        <v>1.6344322219852718</v>
      </c>
      <c r="L245" s="63">
        <f t="shared" si="11"/>
        <v>1.4846053754830639</v>
      </c>
      <c r="M245" s="45"/>
      <c r="O245" s="120"/>
    </row>
    <row r="246" spans="1:15" x14ac:dyDescent="0.15">
      <c r="A246" s="24" t="s">
        <v>1716</v>
      </c>
      <c r="B246" s="24" t="s">
        <v>1717</v>
      </c>
      <c r="C246" s="24" t="s">
        <v>1056</v>
      </c>
      <c r="D246" s="24" t="s">
        <v>461</v>
      </c>
      <c r="E246" s="24" t="s">
        <v>2228</v>
      </c>
      <c r="F246" s="56">
        <v>6.2256863200000003</v>
      </c>
      <c r="G246" s="138">
        <v>0.21278</v>
      </c>
      <c r="H246" s="60">
        <f t="shared" si="9"/>
        <v>28.258794623554849</v>
      </c>
      <c r="I246" s="91"/>
      <c r="J246" s="92"/>
      <c r="K246" s="61" t="str">
        <f t="shared" si="10"/>
        <v/>
      </c>
      <c r="L246" s="63">
        <f t="shared" si="11"/>
        <v>0</v>
      </c>
      <c r="M246" s="45"/>
      <c r="O246" s="120"/>
    </row>
    <row r="247" spans="1:15" x14ac:dyDescent="0.15">
      <c r="A247" s="24" t="s">
        <v>824</v>
      </c>
      <c r="B247" s="24" t="s">
        <v>376</v>
      </c>
      <c r="C247" s="24" t="s">
        <v>1868</v>
      </c>
      <c r="D247" s="24" t="s">
        <v>461</v>
      </c>
      <c r="E247" s="24" t="s">
        <v>463</v>
      </c>
      <c r="F247" s="56">
        <v>6.2221414460000002</v>
      </c>
      <c r="G247" s="138">
        <v>12.670064303</v>
      </c>
      <c r="H247" s="60">
        <f t="shared" si="9"/>
        <v>-0.50891003414033742</v>
      </c>
      <c r="I247" s="91">
        <v>9.37241474</v>
      </c>
      <c r="J247" s="92">
        <v>4.3214999999999996E-4</v>
      </c>
      <c r="K247" s="61">
        <f t="shared" si="10"/>
        <v>21686.873978942498</v>
      </c>
      <c r="L247" s="63">
        <f t="shared" si="11"/>
        <v>1.5063004949887795</v>
      </c>
      <c r="M247" s="45"/>
      <c r="O247" s="120"/>
    </row>
    <row r="248" spans="1:15" x14ac:dyDescent="0.15">
      <c r="A248" s="24" t="s">
        <v>1988</v>
      </c>
      <c r="B248" s="24" t="s">
        <v>2054</v>
      </c>
      <c r="C248" s="24" t="s">
        <v>1867</v>
      </c>
      <c r="D248" s="24" t="s">
        <v>462</v>
      </c>
      <c r="E248" s="24" t="s">
        <v>463</v>
      </c>
      <c r="F248" s="56">
        <v>6.2179868439999995</v>
      </c>
      <c r="G248" s="138">
        <v>4.8077650039999993</v>
      </c>
      <c r="H248" s="60">
        <f t="shared" si="9"/>
        <v>0.2933217074517398</v>
      </c>
      <c r="I248" s="91">
        <v>2.7962897</v>
      </c>
      <c r="J248" s="92">
        <v>18.453872</v>
      </c>
      <c r="K248" s="61">
        <f t="shared" si="10"/>
        <v>-0.84847138313303572</v>
      </c>
      <c r="L248" s="63">
        <f t="shared" si="11"/>
        <v>0.44970981286302641</v>
      </c>
      <c r="M248" s="45"/>
      <c r="O248" s="120"/>
    </row>
    <row r="249" spans="1:15" x14ac:dyDescent="0.15">
      <c r="A249" s="24" t="s">
        <v>623</v>
      </c>
      <c r="B249" s="24" t="s">
        <v>624</v>
      </c>
      <c r="C249" s="24" t="s">
        <v>629</v>
      </c>
      <c r="D249" s="24" t="s">
        <v>462</v>
      </c>
      <c r="E249" s="24" t="s">
        <v>463</v>
      </c>
      <c r="F249" s="56">
        <v>6.1487449999999999</v>
      </c>
      <c r="G249" s="138">
        <v>6.9090901200000001</v>
      </c>
      <c r="H249" s="60">
        <f t="shared" si="9"/>
        <v>-0.11004996414781176</v>
      </c>
      <c r="I249" s="91"/>
      <c r="J249" s="92"/>
      <c r="K249" s="61" t="str">
        <f t="shared" si="10"/>
        <v/>
      </c>
      <c r="L249" s="63">
        <f t="shared" si="11"/>
        <v>0</v>
      </c>
      <c r="M249" s="45"/>
      <c r="O249" s="120"/>
    </row>
    <row r="250" spans="1:15" x14ac:dyDescent="0.15">
      <c r="A250" s="24" t="s">
        <v>2067</v>
      </c>
      <c r="B250" s="24" t="s">
        <v>2068</v>
      </c>
      <c r="C250" s="24" t="s">
        <v>1867</v>
      </c>
      <c r="D250" s="24" t="s">
        <v>1728</v>
      </c>
      <c r="E250" s="24" t="s">
        <v>463</v>
      </c>
      <c r="F250" s="56">
        <v>6.1283222100000003</v>
      </c>
      <c r="G250" s="138">
        <v>2.8390408199999997</v>
      </c>
      <c r="H250" s="60">
        <f t="shared" si="9"/>
        <v>1.1585889737224706</v>
      </c>
      <c r="I250" s="91">
        <v>15.274744800000001</v>
      </c>
      <c r="J250" s="92">
        <v>3.8449619799999999</v>
      </c>
      <c r="K250" s="61">
        <f t="shared" si="10"/>
        <v>2.9726647180006709</v>
      </c>
      <c r="L250" s="63">
        <f t="shared" si="11"/>
        <v>2.4924839583459173</v>
      </c>
      <c r="M250" s="45"/>
      <c r="O250" s="120"/>
    </row>
    <row r="251" spans="1:15" x14ac:dyDescent="0.15">
      <c r="A251" s="24" t="s">
        <v>2023</v>
      </c>
      <c r="B251" s="24" t="s">
        <v>818</v>
      </c>
      <c r="C251" s="24" t="s">
        <v>1865</v>
      </c>
      <c r="D251" s="24" t="s">
        <v>461</v>
      </c>
      <c r="E251" s="24" t="s">
        <v>2228</v>
      </c>
      <c r="F251" s="56">
        <v>6.0975517149999998</v>
      </c>
      <c r="G251" s="138">
        <v>1.28074778</v>
      </c>
      <c r="H251" s="60">
        <f t="shared" si="9"/>
        <v>3.76093092661851</v>
      </c>
      <c r="I251" s="91">
        <v>0.28272413000000002</v>
      </c>
      <c r="J251" s="92">
        <v>0.19618246</v>
      </c>
      <c r="K251" s="61">
        <f t="shared" si="10"/>
        <v>0.44112847805048427</v>
      </c>
      <c r="L251" s="63">
        <f t="shared" si="11"/>
        <v>4.6366827739155965E-2</v>
      </c>
      <c r="M251" s="45"/>
      <c r="O251" s="120"/>
    </row>
    <row r="252" spans="1:15" x14ac:dyDescent="0.15">
      <c r="A252" s="24" t="s">
        <v>550</v>
      </c>
      <c r="B252" s="24" t="s">
        <v>924</v>
      </c>
      <c r="C252" s="24" t="s">
        <v>1862</v>
      </c>
      <c r="D252" s="24" t="s">
        <v>461</v>
      </c>
      <c r="E252" s="24" t="s">
        <v>2228</v>
      </c>
      <c r="F252" s="56">
        <v>6.0805438250000003</v>
      </c>
      <c r="G252" s="138">
        <v>1.0092132600000001</v>
      </c>
      <c r="H252" s="60">
        <f t="shared" si="9"/>
        <v>5.0250336237159621</v>
      </c>
      <c r="I252" s="91">
        <v>4.8885405500000001</v>
      </c>
      <c r="J252" s="92">
        <v>7.7472390000000002E-2</v>
      </c>
      <c r="K252" s="61">
        <f t="shared" si="10"/>
        <v>62.100422615076155</v>
      </c>
      <c r="L252" s="63">
        <f t="shared" si="11"/>
        <v>0.80396436415783912</v>
      </c>
      <c r="M252" s="45"/>
      <c r="O252" s="120"/>
    </row>
    <row r="253" spans="1:15" x14ac:dyDescent="0.15">
      <c r="A253" s="24" t="s">
        <v>696</v>
      </c>
      <c r="B253" s="24" t="s">
        <v>697</v>
      </c>
      <c r="C253" s="24" t="s">
        <v>1881</v>
      </c>
      <c r="D253" s="24" t="s">
        <v>461</v>
      </c>
      <c r="E253" s="24" t="s">
        <v>2228</v>
      </c>
      <c r="F253" s="56">
        <v>6.0582018099999999</v>
      </c>
      <c r="G253" s="138">
        <v>3.1306172799999996</v>
      </c>
      <c r="H253" s="60">
        <f t="shared" si="9"/>
        <v>0.93514609681065863</v>
      </c>
      <c r="I253" s="91">
        <v>0.55198064000000002</v>
      </c>
      <c r="J253" s="92">
        <v>4.2029349199999997</v>
      </c>
      <c r="K253" s="61">
        <f t="shared" si="10"/>
        <v>-0.86866781177758512</v>
      </c>
      <c r="L253" s="63">
        <f t="shared" si="11"/>
        <v>9.1112950230358869E-2</v>
      </c>
      <c r="M253" s="45"/>
      <c r="O253" s="120"/>
    </row>
    <row r="254" spans="1:15" x14ac:dyDescent="0.15">
      <c r="A254" s="24" t="s">
        <v>42</v>
      </c>
      <c r="B254" s="24" t="s">
        <v>762</v>
      </c>
      <c r="C254" s="24" t="s">
        <v>1430</v>
      </c>
      <c r="D254" s="24" t="s">
        <v>461</v>
      </c>
      <c r="E254" s="24" t="s">
        <v>2228</v>
      </c>
      <c r="F254" s="56">
        <v>6.0454076849999998</v>
      </c>
      <c r="G254" s="138">
        <v>10.349563776</v>
      </c>
      <c r="H254" s="60">
        <f t="shared" si="9"/>
        <v>-0.41587801999742957</v>
      </c>
      <c r="I254" s="91">
        <v>22.37684668</v>
      </c>
      <c r="J254" s="92">
        <v>19.08960561</v>
      </c>
      <c r="K254" s="61">
        <f t="shared" si="10"/>
        <v>0.17220057538946709</v>
      </c>
      <c r="L254" s="63">
        <f t="shared" si="11"/>
        <v>3.7014619767533512</v>
      </c>
      <c r="M254" s="45"/>
      <c r="O254" s="120"/>
    </row>
    <row r="255" spans="1:15" x14ac:dyDescent="0.15">
      <c r="A255" s="24" t="s">
        <v>675</v>
      </c>
      <c r="B255" s="24" t="s">
        <v>676</v>
      </c>
      <c r="C255" s="24" t="s">
        <v>1861</v>
      </c>
      <c r="D255" s="24" t="s">
        <v>461</v>
      </c>
      <c r="E255" s="24" t="s">
        <v>2228</v>
      </c>
      <c r="F255" s="56">
        <v>6.0379110700000007</v>
      </c>
      <c r="G255" s="138">
        <v>7.56440044</v>
      </c>
      <c r="H255" s="60">
        <f t="shared" si="9"/>
        <v>-0.20179912236375463</v>
      </c>
      <c r="I255" s="91">
        <v>10.43169338</v>
      </c>
      <c r="J255" s="92">
        <v>5.1580192300000007</v>
      </c>
      <c r="K255" s="61">
        <f t="shared" si="10"/>
        <v>1.0224223514575765</v>
      </c>
      <c r="L255" s="63">
        <f t="shared" si="11"/>
        <v>1.7276990765615896</v>
      </c>
      <c r="M255" s="45"/>
      <c r="O255" s="120"/>
    </row>
    <row r="256" spans="1:15" x14ac:dyDescent="0.15">
      <c r="A256" s="24" t="s">
        <v>773</v>
      </c>
      <c r="B256" s="24" t="s">
        <v>774</v>
      </c>
      <c r="C256" s="24" t="s">
        <v>1864</v>
      </c>
      <c r="D256" s="24" t="s">
        <v>461</v>
      </c>
      <c r="E256" s="24" t="s">
        <v>463</v>
      </c>
      <c r="F256" s="56">
        <v>5.9681876599999999</v>
      </c>
      <c r="G256" s="138">
        <v>1.175611051</v>
      </c>
      <c r="H256" s="60">
        <f t="shared" si="9"/>
        <v>4.0766685588089118</v>
      </c>
      <c r="I256" s="91">
        <v>3.3276240800000001</v>
      </c>
      <c r="J256" s="92">
        <v>0.48736492999999997</v>
      </c>
      <c r="K256" s="61">
        <f t="shared" si="10"/>
        <v>5.8277873009861425</v>
      </c>
      <c r="L256" s="63">
        <f t="shared" si="11"/>
        <v>0.55756022926397064</v>
      </c>
      <c r="M256" s="45"/>
      <c r="O256" s="120"/>
    </row>
    <row r="257" spans="1:15" x14ac:dyDescent="0.15">
      <c r="A257" s="24" t="s">
        <v>663</v>
      </c>
      <c r="B257" s="24" t="s">
        <v>664</v>
      </c>
      <c r="C257" s="24" t="s">
        <v>1430</v>
      </c>
      <c r="D257" s="24" t="s">
        <v>461</v>
      </c>
      <c r="E257" s="24" t="s">
        <v>2228</v>
      </c>
      <c r="F257" s="56">
        <v>5.8601429680000008</v>
      </c>
      <c r="G257" s="138">
        <v>12.72110625</v>
      </c>
      <c r="H257" s="60">
        <f t="shared" si="9"/>
        <v>-0.53933700003488294</v>
      </c>
      <c r="I257" s="91">
        <v>44.127719520000007</v>
      </c>
      <c r="J257" s="92">
        <v>79.888599830000004</v>
      </c>
      <c r="K257" s="61">
        <f t="shared" si="10"/>
        <v>-0.44763433563859967</v>
      </c>
      <c r="L257" s="63">
        <f t="shared" si="11"/>
        <v>7.5301438481901561</v>
      </c>
      <c r="M257" s="45"/>
      <c r="O257" s="120"/>
    </row>
    <row r="258" spans="1:15" x14ac:dyDescent="0.15">
      <c r="A258" s="24" t="s">
        <v>1967</v>
      </c>
      <c r="B258" s="24" t="s">
        <v>905</v>
      </c>
      <c r="C258" s="24" t="s">
        <v>1867</v>
      </c>
      <c r="D258" s="24" t="s">
        <v>462</v>
      </c>
      <c r="E258" s="24" t="s">
        <v>2228</v>
      </c>
      <c r="F258" s="56">
        <v>5.7968958869999998</v>
      </c>
      <c r="G258" s="138">
        <v>9.7565353100000003</v>
      </c>
      <c r="H258" s="60">
        <f t="shared" si="9"/>
        <v>-0.40584483089417533</v>
      </c>
      <c r="I258" s="91">
        <v>22.913760079999999</v>
      </c>
      <c r="J258" s="92">
        <v>48.898199490000003</v>
      </c>
      <c r="K258" s="61">
        <f t="shared" si="10"/>
        <v>-0.53139869526921923</v>
      </c>
      <c r="L258" s="63">
        <f t="shared" si="11"/>
        <v>3.9527637767974975</v>
      </c>
      <c r="M258" s="45"/>
      <c r="O258" s="120"/>
    </row>
    <row r="259" spans="1:15" x14ac:dyDescent="0.15">
      <c r="A259" s="24" t="s">
        <v>1966</v>
      </c>
      <c r="B259" s="24" t="s">
        <v>904</v>
      </c>
      <c r="C259" s="24" t="s">
        <v>1867</v>
      </c>
      <c r="D259" s="24" t="s">
        <v>462</v>
      </c>
      <c r="E259" s="24" t="s">
        <v>2228</v>
      </c>
      <c r="F259" s="56">
        <v>5.6661699699999994</v>
      </c>
      <c r="G259" s="138">
        <v>1.25337597</v>
      </c>
      <c r="H259" s="60">
        <f t="shared" si="9"/>
        <v>3.5207265063490878</v>
      </c>
      <c r="I259" s="91">
        <v>8.5192224499999991</v>
      </c>
      <c r="J259" s="92">
        <v>0.1486172</v>
      </c>
      <c r="K259" s="61">
        <f t="shared" si="10"/>
        <v>56.323260362865128</v>
      </c>
      <c r="L259" s="63">
        <f t="shared" si="11"/>
        <v>1.5035239844737662</v>
      </c>
      <c r="M259" s="45"/>
      <c r="O259" s="120"/>
    </row>
    <row r="260" spans="1:15" x14ac:dyDescent="0.15">
      <c r="A260" s="24" t="s">
        <v>1053</v>
      </c>
      <c r="B260" s="24" t="s">
        <v>736</v>
      </c>
      <c r="C260" s="24" t="s">
        <v>1867</v>
      </c>
      <c r="D260" s="24" t="s">
        <v>462</v>
      </c>
      <c r="E260" s="24" t="s">
        <v>2228</v>
      </c>
      <c r="F260" s="56">
        <v>5.5891276699999999</v>
      </c>
      <c r="G260" s="138">
        <v>0.61857519999999999</v>
      </c>
      <c r="H260" s="60">
        <f t="shared" si="9"/>
        <v>8.0354861785600207</v>
      </c>
      <c r="I260" s="91">
        <v>1.1473205099999999</v>
      </c>
      <c r="J260" s="92">
        <v>3.0428433999999998</v>
      </c>
      <c r="K260" s="61">
        <f t="shared" si="10"/>
        <v>-0.62294460832259724</v>
      </c>
      <c r="L260" s="63">
        <f t="shared" si="11"/>
        <v>0.20527720562876317</v>
      </c>
      <c r="M260" s="45"/>
      <c r="O260" s="120"/>
    </row>
    <row r="261" spans="1:15" x14ac:dyDescent="0.15">
      <c r="A261" s="24" t="s">
        <v>1101</v>
      </c>
      <c r="B261" s="24" t="s">
        <v>496</v>
      </c>
      <c r="C261" s="24" t="s">
        <v>1863</v>
      </c>
      <c r="D261" s="24" t="s">
        <v>461</v>
      </c>
      <c r="E261" s="24" t="s">
        <v>2228</v>
      </c>
      <c r="F261" s="56">
        <v>5.5822624800000007</v>
      </c>
      <c r="G261" s="138">
        <v>8.3077982600000002</v>
      </c>
      <c r="H261" s="60">
        <f t="shared" si="9"/>
        <v>-0.32806956725499492</v>
      </c>
      <c r="I261" s="91">
        <v>44.065956469999996</v>
      </c>
      <c r="J261" s="92">
        <v>60.32732678</v>
      </c>
      <c r="K261" s="61">
        <f t="shared" si="10"/>
        <v>-0.26955231033693094</v>
      </c>
      <c r="L261" s="63">
        <f t="shared" si="11"/>
        <v>7.8939241262621511</v>
      </c>
      <c r="M261" s="45"/>
      <c r="O261" s="120"/>
    </row>
    <row r="262" spans="1:15" x14ac:dyDescent="0.15">
      <c r="A262" s="24" t="s">
        <v>316</v>
      </c>
      <c r="B262" s="24" t="s">
        <v>324</v>
      </c>
      <c r="C262" s="24" t="s">
        <v>2116</v>
      </c>
      <c r="D262" s="24" t="s">
        <v>1728</v>
      </c>
      <c r="E262" s="24" t="s">
        <v>463</v>
      </c>
      <c r="F262" s="56">
        <v>5.4372800000000003</v>
      </c>
      <c r="G262" s="138">
        <v>0</v>
      </c>
      <c r="H262" s="60" t="str">
        <f t="shared" si="9"/>
        <v/>
      </c>
      <c r="I262" s="91">
        <v>4.9485330000000003</v>
      </c>
      <c r="J262" s="92"/>
      <c r="K262" s="61" t="str">
        <f t="shared" si="10"/>
        <v/>
      </c>
      <c r="L262" s="63">
        <f t="shared" si="11"/>
        <v>0.9101118573992879</v>
      </c>
      <c r="M262" s="45"/>
      <c r="O262" s="120"/>
    </row>
    <row r="263" spans="1:15" x14ac:dyDescent="0.15">
      <c r="A263" s="24" t="s">
        <v>2050</v>
      </c>
      <c r="B263" s="24" t="s">
        <v>2051</v>
      </c>
      <c r="C263" s="24" t="s">
        <v>1867</v>
      </c>
      <c r="D263" s="24" t="s">
        <v>462</v>
      </c>
      <c r="E263" s="24" t="s">
        <v>463</v>
      </c>
      <c r="F263" s="56">
        <v>5.4352169200000002</v>
      </c>
      <c r="G263" s="138">
        <v>1.0346569999999999</v>
      </c>
      <c r="H263" s="60">
        <f t="shared" ref="H263:H326" si="12">IF(ISERROR(F263/G263-1),"",((F263/G263-1)))</f>
        <v>4.2531582157178667</v>
      </c>
      <c r="I263" s="91">
        <v>1.9987305399999999</v>
      </c>
      <c r="J263" s="92">
        <v>0.92183000000000004</v>
      </c>
      <c r="K263" s="61">
        <f t="shared" ref="K263:K326" si="13">IF(ISERROR(I263/J263-1),"",((I263/J263-1)))</f>
        <v>1.1682203226191379</v>
      </c>
      <c r="L263" s="63">
        <f t="shared" ref="L263:L326" si="14">IF(ISERROR(I263/F263),"",(I263/F263))</f>
        <v>0.36773703228757243</v>
      </c>
      <c r="M263" s="45"/>
      <c r="O263" s="120"/>
    </row>
    <row r="264" spans="1:15" x14ac:dyDescent="0.15">
      <c r="A264" s="24" t="s">
        <v>2039</v>
      </c>
      <c r="B264" s="24" t="s">
        <v>2040</v>
      </c>
      <c r="C264" s="24" t="s">
        <v>1867</v>
      </c>
      <c r="D264" s="24" t="s">
        <v>462</v>
      </c>
      <c r="E264" s="24" t="s">
        <v>463</v>
      </c>
      <c r="F264" s="56">
        <v>5.4032459589999995</v>
      </c>
      <c r="G264" s="138">
        <v>2.17540618</v>
      </c>
      <c r="H264" s="60">
        <f t="shared" si="12"/>
        <v>1.4837871698056864</v>
      </c>
      <c r="I264" s="91">
        <v>18.741171936076647</v>
      </c>
      <c r="J264" s="92"/>
      <c r="K264" s="61" t="str">
        <f t="shared" si="13"/>
        <v/>
      </c>
      <c r="L264" s="63">
        <f t="shared" si="14"/>
        <v>3.4685024665331263</v>
      </c>
      <c r="M264" s="45"/>
      <c r="O264" s="120"/>
    </row>
    <row r="265" spans="1:15" x14ac:dyDescent="0.15">
      <c r="A265" s="24" t="s">
        <v>49</v>
      </c>
      <c r="B265" s="24" t="s">
        <v>122</v>
      </c>
      <c r="C265" s="24" t="s">
        <v>1868</v>
      </c>
      <c r="D265" s="24" t="s">
        <v>461</v>
      </c>
      <c r="E265" s="24" t="s">
        <v>463</v>
      </c>
      <c r="F265" s="56">
        <v>5.3291365859999997</v>
      </c>
      <c r="G265" s="138">
        <v>9.4787877720000004</v>
      </c>
      <c r="H265" s="60">
        <f t="shared" si="12"/>
        <v>-0.43778289859573838</v>
      </c>
      <c r="I265" s="91">
        <v>6.4968650500000003</v>
      </c>
      <c r="J265" s="92">
        <v>3.2789138599999998</v>
      </c>
      <c r="K265" s="61">
        <f t="shared" si="13"/>
        <v>0.98140766345109176</v>
      </c>
      <c r="L265" s="63">
        <f t="shared" si="14"/>
        <v>1.2191215115536167</v>
      </c>
      <c r="M265" s="45"/>
      <c r="O265" s="120"/>
    </row>
    <row r="266" spans="1:15" x14ac:dyDescent="0.15">
      <c r="A266" s="24" t="s">
        <v>78</v>
      </c>
      <c r="B266" s="24" t="s">
        <v>90</v>
      </c>
      <c r="C266" s="24" t="s">
        <v>1865</v>
      </c>
      <c r="D266" s="24" t="s">
        <v>462</v>
      </c>
      <c r="E266" s="24" t="s">
        <v>463</v>
      </c>
      <c r="F266" s="56">
        <v>5.32854633</v>
      </c>
      <c r="G266" s="138">
        <v>9.4067858300000005</v>
      </c>
      <c r="H266" s="60">
        <f t="shared" si="12"/>
        <v>-0.43354229315966053</v>
      </c>
      <c r="I266" s="91">
        <v>4.0425032300000003</v>
      </c>
      <c r="J266" s="92">
        <v>0.43555781999999998</v>
      </c>
      <c r="K266" s="61">
        <f t="shared" si="13"/>
        <v>8.2812091629993017</v>
      </c>
      <c r="L266" s="63">
        <f t="shared" si="14"/>
        <v>0.75865029215200619</v>
      </c>
      <c r="M266" s="45"/>
      <c r="O266" s="120"/>
    </row>
    <row r="267" spans="1:15" x14ac:dyDescent="0.15">
      <c r="A267" s="24" t="s">
        <v>292</v>
      </c>
      <c r="B267" s="24" t="s">
        <v>293</v>
      </c>
      <c r="C267" s="24" t="s">
        <v>1430</v>
      </c>
      <c r="D267" s="24" t="s">
        <v>461</v>
      </c>
      <c r="E267" s="24" t="s">
        <v>2228</v>
      </c>
      <c r="F267" s="56">
        <v>5.2474051289999997</v>
      </c>
      <c r="G267" s="138">
        <v>3.2510165120000001</v>
      </c>
      <c r="H267" s="60">
        <f t="shared" si="12"/>
        <v>0.61408135259572605</v>
      </c>
      <c r="I267" s="91">
        <v>11.60185967</v>
      </c>
      <c r="J267" s="92">
        <v>15.405776509999999</v>
      </c>
      <c r="K267" s="61">
        <f t="shared" si="13"/>
        <v>-0.24691496968885984</v>
      </c>
      <c r="L267" s="63">
        <f t="shared" si="14"/>
        <v>2.2109708293498906</v>
      </c>
      <c r="M267" s="45"/>
      <c r="O267" s="120"/>
    </row>
    <row r="268" spans="1:15" x14ac:dyDescent="0.15">
      <c r="A268" s="24" t="s">
        <v>1106</v>
      </c>
      <c r="B268" s="24" t="s">
        <v>493</v>
      </c>
      <c r="C268" s="24" t="s">
        <v>1863</v>
      </c>
      <c r="D268" s="24" t="s">
        <v>461</v>
      </c>
      <c r="E268" s="24" t="s">
        <v>2228</v>
      </c>
      <c r="F268" s="56">
        <v>5.2356644400000008</v>
      </c>
      <c r="G268" s="138">
        <v>8.3940769800000012</v>
      </c>
      <c r="H268" s="60">
        <f t="shared" si="12"/>
        <v>-0.3762668066453686</v>
      </c>
      <c r="I268" s="91">
        <v>108.69615923000001</v>
      </c>
      <c r="J268" s="92">
        <v>352.73092933999999</v>
      </c>
      <c r="K268" s="61">
        <f t="shared" si="13"/>
        <v>-0.69184398024470672</v>
      </c>
      <c r="L268" s="63">
        <f t="shared" si="14"/>
        <v>20.760719193455415</v>
      </c>
      <c r="M268" s="45"/>
      <c r="O268" s="120"/>
    </row>
    <row r="269" spans="1:15" x14ac:dyDescent="0.15">
      <c r="A269" s="24" t="s">
        <v>832</v>
      </c>
      <c r="B269" s="24" t="s">
        <v>1414</v>
      </c>
      <c r="C269" s="24" t="s">
        <v>1868</v>
      </c>
      <c r="D269" s="24" t="s">
        <v>461</v>
      </c>
      <c r="E269" s="24" t="s">
        <v>463</v>
      </c>
      <c r="F269" s="56">
        <v>5.2008086500000008</v>
      </c>
      <c r="G269" s="138">
        <v>4.46100896</v>
      </c>
      <c r="H269" s="60">
        <f t="shared" si="12"/>
        <v>0.16583685364308276</v>
      </c>
      <c r="I269" s="91">
        <v>28.23035754</v>
      </c>
      <c r="J269" s="92">
        <v>0.76686641</v>
      </c>
      <c r="K269" s="61">
        <f t="shared" si="13"/>
        <v>35.812614520435183</v>
      </c>
      <c r="L269" s="63">
        <f t="shared" si="14"/>
        <v>5.4280707943369526</v>
      </c>
      <c r="M269" s="45"/>
      <c r="O269" s="120"/>
    </row>
    <row r="270" spans="1:15" x14ac:dyDescent="0.15">
      <c r="A270" s="24" t="s">
        <v>1144</v>
      </c>
      <c r="B270" s="24" t="s">
        <v>1293</v>
      </c>
      <c r="C270" s="24" t="s">
        <v>1868</v>
      </c>
      <c r="D270" s="24" t="s">
        <v>461</v>
      </c>
      <c r="E270" s="24" t="s">
        <v>463</v>
      </c>
      <c r="F270" s="56">
        <v>5.1745522450000001</v>
      </c>
      <c r="G270" s="138">
        <v>11.059851413000001</v>
      </c>
      <c r="H270" s="60">
        <f t="shared" si="12"/>
        <v>-0.53213184772828737</v>
      </c>
      <c r="I270" s="91">
        <v>3.1773419999999999</v>
      </c>
      <c r="J270" s="92">
        <v>4.9940612499999997</v>
      </c>
      <c r="K270" s="61">
        <f t="shared" si="13"/>
        <v>-0.36377592485474619</v>
      </c>
      <c r="L270" s="63">
        <f t="shared" si="14"/>
        <v>0.61403225816690921</v>
      </c>
      <c r="M270" s="45"/>
      <c r="O270" s="120"/>
    </row>
    <row r="271" spans="1:15" x14ac:dyDescent="0.15">
      <c r="A271" s="24" t="s">
        <v>530</v>
      </c>
      <c r="B271" s="24" t="s">
        <v>531</v>
      </c>
      <c r="C271" s="24" t="s">
        <v>1862</v>
      </c>
      <c r="D271" s="24" t="s">
        <v>461</v>
      </c>
      <c r="E271" s="24" t="s">
        <v>2228</v>
      </c>
      <c r="F271" s="56">
        <v>5.1452433900000001</v>
      </c>
      <c r="G271" s="138">
        <v>1.1313263200000001</v>
      </c>
      <c r="H271" s="60">
        <f t="shared" si="12"/>
        <v>3.5479746197365936</v>
      </c>
      <c r="I271" s="91"/>
      <c r="J271" s="92"/>
      <c r="K271" s="61" t="str">
        <f t="shared" si="13"/>
        <v/>
      </c>
      <c r="L271" s="63">
        <f t="shared" si="14"/>
        <v>0</v>
      </c>
      <c r="M271" s="45"/>
      <c r="O271" s="120"/>
    </row>
    <row r="272" spans="1:15" x14ac:dyDescent="0.15">
      <c r="A272" s="24" t="s">
        <v>1268</v>
      </c>
      <c r="B272" s="24" t="s">
        <v>1269</v>
      </c>
      <c r="C272" s="24" t="s">
        <v>1862</v>
      </c>
      <c r="D272" s="24" t="s">
        <v>461</v>
      </c>
      <c r="E272" s="24" t="s">
        <v>2228</v>
      </c>
      <c r="F272" s="56">
        <v>5.0797212800000002</v>
      </c>
      <c r="G272" s="138">
        <v>11.230050039999998</v>
      </c>
      <c r="H272" s="60">
        <f t="shared" si="12"/>
        <v>-0.54766708412636778</v>
      </c>
      <c r="I272" s="91"/>
      <c r="J272" s="92"/>
      <c r="K272" s="61" t="str">
        <f t="shared" si="13"/>
        <v/>
      </c>
      <c r="L272" s="63">
        <f t="shared" si="14"/>
        <v>0</v>
      </c>
      <c r="M272" s="45"/>
      <c r="O272" s="120"/>
    </row>
    <row r="273" spans="1:15" x14ac:dyDescent="0.15">
      <c r="A273" s="24" t="s">
        <v>285</v>
      </c>
      <c r="B273" s="24" t="s">
        <v>26</v>
      </c>
      <c r="C273" s="24" t="s">
        <v>1881</v>
      </c>
      <c r="D273" s="24" t="s">
        <v>1728</v>
      </c>
      <c r="E273" s="24" t="s">
        <v>2228</v>
      </c>
      <c r="F273" s="56">
        <v>5.0488200000000001</v>
      </c>
      <c r="G273" s="138">
        <v>5.1769625700000006</v>
      </c>
      <c r="H273" s="60">
        <f t="shared" si="12"/>
        <v>-2.4752462137272224E-2</v>
      </c>
      <c r="I273" s="91">
        <v>11.2858397457299</v>
      </c>
      <c r="J273" s="92">
        <v>3.3582786374236497</v>
      </c>
      <c r="K273" s="61">
        <f t="shared" si="13"/>
        <v>2.3606025479732051</v>
      </c>
      <c r="L273" s="63">
        <f t="shared" si="14"/>
        <v>2.2353420691824821</v>
      </c>
      <c r="M273" s="45"/>
      <c r="O273" s="120"/>
    </row>
    <row r="274" spans="1:15" x14ac:dyDescent="0.15">
      <c r="A274" s="24" t="s">
        <v>769</v>
      </c>
      <c r="B274" s="24" t="s">
        <v>771</v>
      </c>
      <c r="C274" s="24" t="s">
        <v>1430</v>
      </c>
      <c r="D274" s="24" t="s">
        <v>461</v>
      </c>
      <c r="E274" s="24" t="s">
        <v>463</v>
      </c>
      <c r="F274" s="56">
        <v>4.9936080719999998</v>
      </c>
      <c r="G274" s="138">
        <v>20.004849056000001</v>
      </c>
      <c r="H274" s="60">
        <f t="shared" si="12"/>
        <v>-0.75038011743946254</v>
      </c>
      <c r="I274" s="91">
        <v>117.40255706000001</v>
      </c>
      <c r="J274" s="92">
        <v>174.60920934999999</v>
      </c>
      <c r="K274" s="61">
        <f t="shared" si="13"/>
        <v>-0.32762677583248556</v>
      </c>
      <c r="L274" s="63">
        <f t="shared" si="14"/>
        <v>23.510566982277982</v>
      </c>
      <c r="M274" s="45"/>
      <c r="O274" s="120"/>
    </row>
    <row r="275" spans="1:15" x14ac:dyDescent="0.15">
      <c r="A275" s="24" t="s">
        <v>1973</v>
      </c>
      <c r="B275" s="24" t="s">
        <v>913</v>
      </c>
      <c r="C275" s="24" t="s">
        <v>1867</v>
      </c>
      <c r="D275" s="24" t="s">
        <v>462</v>
      </c>
      <c r="E275" s="24" t="s">
        <v>2228</v>
      </c>
      <c r="F275" s="56">
        <v>4.9879432800000005</v>
      </c>
      <c r="G275" s="138">
        <v>5.4964409400000003</v>
      </c>
      <c r="H275" s="60">
        <f t="shared" si="12"/>
        <v>-9.2513985968527446E-2</v>
      </c>
      <c r="I275" s="91">
        <v>11.573804359999999</v>
      </c>
      <c r="J275" s="92">
        <v>2.9358280299999997</v>
      </c>
      <c r="K275" s="61">
        <f t="shared" si="13"/>
        <v>2.9422623674589006</v>
      </c>
      <c r="L275" s="63">
        <f t="shared" si="14"/>
        <v>2.3203560486357411</v>
      </c>
      <c r="M275" s="45"/>
      <c r="O275" s="120"/>
    </row>
    <row r="276" spans="1:15" x14ac:dyDescent="0.15">
      <c r="A276" s="24" t="s">
        <v>677</v>
      </c>
      <c r="B276" s="24" t="s">
        <v>678</v>
      </c>
      <c r="C276" s="24" t="s">
        <v>1861</v>
      </c>
      <c r="D276" s="24" t="s">
        <v>461</v>
      </c>
      <c r="E276" s="24" t="s">
        <v>2228</v>
      </c>
      <c r="F276" s="56">
        <v>4.9627101199999997</v>
      </c>
      <c r="G276" s="138">
        <v>11.38794903</v>
      </c>
      <c r="H276" s="60">
        <f t="shared" si="12"/>
        <v>-0.56421388022317132</v>
      </c>
      <c r="I276" s="91">
        <v>9.2412859399999991</v>
      </c>
      <c r="J276" s="92">
        <v>13.69723735</v>
      </c>
      <c r="K276" s="61">
        <f t="shared" si="13"/>
        <v>-0.32531752908552769</v>
      </c>
      <c r="L276" s="63">
        <f t="shared" si="14"/>
        <v>1.8621450208741992</v>
      </c>
      <c r="M276" s="45"/>
      <c r="O276" s="120"/>
    </row>
    <row r="277" spans="1:15" x14ac:dyDescent="0.15">
      <c r="A277" s="24" t="s">
        <v>1886</v>
      </c>
      <c r="B277" s="24" t="s">
        <v>1887</v>
      </c>
      <c r="C277" s="24" t="s">
        <v>1430</v>
      </c>
      <c r="D277" s="24" t="s">
        <v>461</v>
      </c>
      <c r="E277" s="24" t="s">
        <v>2228</v>
      </c>
      <c r="F277" s="56">
        <v>4.9417835599999993</v>
      </c>
      <c r="G277" s="138">
        <v>5.3416631299999997</v>
      </c>
      <c r="H277" s="60">
        <f t="shared" si="12"/>
        <v>-7.4860499486421261E-2</v>
      </c>
      <c r="I277" s="91">
        <v>20.93371608</v>
      </c>
      <c r="J277" s="92">
        <v>6.01088282</v>
      </c>
      <c r="K277" s="61">
        <f t="shared" si="13"/>
        <v>2.4826358634620664</v>
      </c>
      <c r="L277" s="63">
        <f t="shared" si="14"/>
        <v>4.2360649400841028</v>
      </c>
      <c r="M277" s="45"/>
      <c r="O277" s="120"/>
    </row>
    <row r="278" spans="1:15" x14ac:dyDescent="0.15">
      <c r="A278" s="24" t="s">
        <v>290</v>
      </c>
      <c r="B278" s="24" t="s">
        <v>291</v>
      </c>
      <c r="C278" s="24" t="s">
        <v>1430</v>
      </c>
      <c r="D278" s="24" t="s">
        <v>461</v>
      </c>
      <c r="E278" s="24" t="s">
        <v>2228</v>
      </c>
      <c r="F278" s="56">
        <v>4.92145499</v>
      </c>
      <c r="G278" s="138">
        <v>19.107013339999998</v>
      </c>
      <c r="H278" s="60">
        <f t="shared" si="12"/>
        <v>-0.74242677793618994</v>
      </c>
      <c r="I278" s="91">
        <v>2.86038658630221</v>
      </c>
      <c r="J278" s="92">
        <v>3.02574400410623</v>
      </c>
      <c r="K278" s="61">
        <f t="shared" si="13"/>
        <v>-5.4650167885853529E-2</v>
      </c>
      <c r="L278" s="63">
        <f t="shared" si="14"/>
        <v>0.58120750715271907</v>
      </c>
      <c r="M278" s="45"/>
      <c r="O278" s="120"/>
    </row>
    <row r="279" spans="1:15" x14ac:dyDescent="0.15">
      <c r="A279" s="24" t="s">
        <v>1130</v>
      </c>
      <c r="B279" s="24" t="s">
        <v>1360</v>
      </c>
      <c r="C279" s="24" t="s">
        <v>1867</v>
      </c>
      <c r="D279" s="24" t="s">
        <v>462</v>
      </c>
      <c r="E279" s="24" t="s">
        <v>463</v>
      </c>
      <c r="F279" s="56">
        <v>4.9012466880000005</v>
      </c>
      <c r="G279" s="138">
        <v>1.9832673430000001</v>
      </c>
      <c r="H279" s="60">
        <f t="shared" si="12"/>
        <v>1.4712990436206663</v>
      </c>
      <c r="I279" s="91">
        <v>4.6334303999999999</v>
      </c>
      <c r="J279" s="92">
        <v>0.65608865000000005</v>
      </c>
      <c r="K279" s="61">
        <f t="shared" si="13"/>
        <v>6.0622017314276047</v>
      </c>
      <c r="L279" s="63">
        <f t="shared" si="14"/>
        <v>0.94535751716890515</v>
      </c>
      <c r="M279" s="45"/>
      <c r="O279" s="120"/>
    </row>
    <row r="280" spans="1:15" x14ac:dyDescent="0.15">
      <c r="A280" s="24" t="s">
        <v>487</v>
      </c>
      <c r="B280" s="24" t="s">
        <v>490</v>
      </c>
      <c r="C280" s="24" t="s">
        <v>1430</v>
      </c>
      <c r="D280" s="24" t="s">
        <v>461</v>
      </c>
      <c r="E280" s="24" t="s">
        <v>2228</v>
      </c>
      <c r="F280" s="56">
        <v>4.8919673799999996</v>
      </c>
      <c r="G280" s="138">
        <v>4.2222298</v>
      </c>
      <c r="H280" s="60">
        <f t="shared" si="12"/>
        <v>0.15862177373671127</v>
      </c>
      <c r="I280" s="91">
        <v>34.344452140000001</v>
      </c>
      <c r="J280" s="92">
        <v>45.982876600000004</v>
      </c>
      <c r="K280" s="61">
        <f t="shared" si="13"/>
        <v>-0.25310344459833123</v>
      </c>
      <c r="L280" s="63">
        <f t="shared" si="14"/>
        <v>7.0205807750091749</v>
      </c>
      <c r="M280" s="45"/>
      <c r="O280" s="120"/>
    </row>
    <row r="281" spans="1:15" x14ac:dyDescent="0.15">
      <c r="A281" s="24" t="s">
        <v>827</v>
      </c>
      <c r="B281" s="24" t="s">
        <v>828</v>
      </c>
      <c r="C281" s="24" t="s">
        <v>2116</v>
      </c>
      <c r="D281" s="24" t="s">
        <v>462</v>
      </c>
      <c r="E281" s="24" t="s">
        <v>463</v>
      </c>
      <c r="F281" s="56">
        <v>4.8152644999999996</v>
      </c>
      <c r="G281" s="138">
        <v>2.1091677200000003</v>
      </c>
      <c r="H281" s="60">
        <f t="shared" si="12"/>
        <v>1.2830164023181614</v>
      </c>
      <c r="I281" s="91">
        <v>3.5678807300000002</v>
      </c>
      <c r="J281" s="92">
        <v>0.269260240137221</v>
      </c>
      <c r="K281" s="61">
        <f t="shared" si="13"/>
        <v>12.250677961891919</v>
      </c>
      <c r="L281" s="63">
        <f t="shared" si="14"/>
        <v>0.74095218030079146</v>
      </c>
      <c r="M281" s="45"/>
      <c r="O281" s="120"/>
    </row>
    <row r="282" spans="1:15" x14ac:dyDescent="0.15">
      <c r="A282" s="24" t="s">
        <v>2036</v>
      </c>
      <c r="B282" s="24" t="s">
        <v>2037</v>
      </c>
      <c r="C282" s="24" t="s">
        <v>1867</v>
      </c>
      <c r="D282" s="24" t="s">
        <v>462</v>
      </c>
      <c r="E282" s="24" t="s">
        <v>463</v>
      </c>
      <c r="F282" s="56">
        <v>4.7860386879999997</v>
      </c>
      <c r="G282" s="138">
        <v>1.4840451000000001</v>
      </c>
      <c r="H282" s="60">
        <f t="shared" si="12"/>
        <v>2.2249954452192857</v>
      </c>
      <c r="I282" s="91">
        <v>22.634619975984901</v>
      </c>
      <c r="J282" s="92">
        <v>0.25995269116194297</v>
      </c>
      <c r="K282" s="61">
        <f t="shared" si="13"/>
        <v>86.072074056291228</v>
      </c>
      <c r="L282" s="63">
        <f t="shared" si="14"/>
        <v>4.7293015062198558</v>
      </c>
      <c r="M282" s="45"/>
      <c r="O282" s="120"/>
    </row>
    <row r="283" spans="1:15" x14ac:dyDescent="0.15">
      <c r="A283" s="24" t="s">
        <v>843</v>
      </c>
      <c r="B283" s="24" t="s">
        <v>844</v>
      </c>
      <c r="C283" s="24" t="s">
        <v>1867</v>
      </c>
      <c r="D283" s="24" t="s">
        <v>1728</v>
      </c>
      <c r="E283" s="24" t="s">
        <v>463</v>
      </c>
      <c r="F283" s="56">
        <v>4.7854517850000002</v>
      </c>
      <c r="G283" s="138">
        <v>2.9454821499999997</v>
      </c>
      <c r="H283" s="60">
        <f t="shared" si="12"/>
        <v>0.62467519451781461</v>
      </c>
      <c r="I283" s="91">
        <v>4.6395025300000006</v>
      </c>
      <c r="J283" s="92">
        <v>1.5273873500000001</v>
      </c>
      <c r="K283" s="61">
        <f t="shared" si="13"/>
        <v>2.0375415443895095</v>
      </c>
      <c r="L283" s="63">
        <f t="shared" si="14"/>
        <v>0.96950146787446956</v>
      </c>
      <c r="M283" s="45"/>
      <c r="O283" s="120"/>
    </row>
    <row r="284" spans="1:15" x14ac:dyDescent="0.15">
      <c r="A284" s="24" t="s">
        <v>603</v>
      </c>
      <c r="B284" s="24" t="s">
        <v>604</v>
      </c>
      <c r="C284" s="24" t="s">
        <v>1862</v>
      </c>
      <c r="D284" s="24" t="s">
        <v>461</v>
      </c>
      <c r="E284" s="24" t="s">
        <v>2228</v>
      </c>
      <c r="F284" s="56">
        <v>4.7326131</v>
      </c>
      <c r="G284" s="138">
        <v>0.51159114000000006</v>
      </c>
      <c r="H284" s="60">
        <f t="shared" si="12"/>
        <v>8.2507722084475503</v>
      </c>
      <c r="I284" s="91">
        <v>6.1393860000000001E-2</v>
      </c>
      <c r="J284" s="92"/>
      <c r="K284" s="61" t="str">
        <f t="shared" si="13"/>
        <v/>
      </c>
      <c r="L284" s="63">
        <f t="shared" si="14"/>
        <v>1.2972507725171957E-2</v>
      </c>
      <c r="M284" s="45"/>
      <c r="O284" s="120"/>
    </row>
    <row r="285" spans="1:15" x14ac:dyDescent="0.15">
      <c r="A285" s="24" t="s">
        <v>1129</v>
      </c>
      <c r="B285" s="24" t="s">
        <v>1357</v>
      </c>
      <c r="C285" s="24" t="s">
        <v>1867</v>
      </c>
      <c r="D285" s="24" t="s">
        <v>462</v>
      </c>
      <c r="E285" s="24" t="s">
        <v>463</v>
      </c>
      <c r="F285" s="56">
        <v>4.7004300149999994</v>
      </c>
      <c r="G285" s="138">
        <v>8.969436709</v>
      </c>
      <c r="H285" s="60">
        <f t="shared" si="12"/>
        <v>-0.47595036706334604</v>
      </c>
      <c r="I285" s="91">
        <v>9.0536725800000006</v>
      </c>
      <c r="J285" s="92">
        <v>6.9556245700000003</v>
      </c>
      <c r="K285" s="61">
        <f t="shared" si="13"/>
        <v>0.301633302500109</v>
      </c>
      <c r="L285" s="63">
        <f t="shared" si="14"/>
        <v>1.9261370876936674</v>
      </c>
      <c r="M285" s="45"/>
      <c r="O285" s="120"/>
    </row>
    <row r="286" spans="1:15" x14ac:dyDescent="0.15">
      <c r="A286" s="24" t="s">
        <v>1120</v>
      </c>
      <c r="B286" s="24" t="s">
        <v>793</v>
      </c>
      <c r="C286" s="24" t="s">
        <v>1867</v>
      </c>
      <c r="D286" s="24" t="s">
        <v>1728</v>
      </c>
      <c r="E286" s="24" t="s">
        <v>463</v>
      </c>
      <c r="F286" s="56">
        <v>4.6422644060000007</v>
      </c>
      <c r="G286" s="138">
        <v>1.4847105549999999</v>
      </c>
      <c r="H286" s="60">
        <f t="shared" si="12"/>
        <v>2.1267134125007963</v>
      </c>
      <c r="I286" s="91">
        <v>16.729107939999999</v>
      </c>
      <c r="J286" s="92">
        <v>37.770950329999998</v>
      </c>
      <c r="K286" s="61">
        <f t="shared" si="13"/>
        <v>-0.55709062668956144</v>
      </c>
      <c r="L286" s="63">
        <f t="shared" si="14"/>
        <v>3.6036525447318515</v>
      </c>
      <c r="M286" s="45"/>
      <c r="O286" s="120"/>
    </row>
    <row r="287" spans="1:15" x14ac:dyDescent="0.15">
      <c r="A287" s="24" t="s">
        <v>144</v>
      </c>
      <c r="B287" s="24" t="s">
        <v>145</v>
      </c>
      <c r="C287" s="24" t="s">
        <v>1861</v>
      </c>
      <c r="D287" s="24" t="s">
        <v>461</v>
      </c>
      <c r="E287" s="24" t="s">
        <v>2228</v>
      </c>
      <c r="F287" s="56">
        <v>4.57884446</v>
      </c>
      <c r="G287" s="138">
        <v>3.65059617</v>
      </c>
      <c r="H287" s="60">
        <f t="shared" si="12"/>
        <v>0.25427306849993214</v>
      </c>
      <c r="I287" s="91">
        <v>2.5680279100000001</v>
      </c>
      <c r="J287" s="92">
        <v>0.76955993</v>
      </c>
      <c r="K287" s="61">
        <f t="shared" si="13"/>
        <v>2.3370083470952028</v>
      </c>
      <c r="L287" s="63">
        <f t="shared" si="14"/>
        <v>0.56084628609550979</v>
      </c>
      <c r="M287" s="45"/>
      <c r="O287" s="120"/>
    </row>
    <row r="288" spans="1:15" x14ac:dyDescent="0.15">
      <c r="A288" s="24" t="s">
        <v>137</v>
      </c>
      <c r="B288" s="24" t="s">
        <v>138</v>
      </c>
      <c r="C288" s="24" t="s">
        <v>1861</v>
      </c>
      <c r="D288" s="24" t="s">
        <v>461</v>
      </c>
      <c r="E288" s="24" t="s">
        <v>2228</v>
      </c>
      <c r="F288" s="56">
        <v>4.5284318600000004</v>
      </c>
      <c r="G288" s="138">
        <v>2.3225283500000002</v>
      </c>
      <c r="H288" s="60">
        <f t="shared" si="12"/>
        <v>0.94978539659160677</v>
      </c>
      <c r="I288" s="91">
        <v>7.8413657499999996</v>
      </c>
      <c r="J288" s="92">
        <v>2.3155871700000001</v>
      </c>
      <c r="K288" s="61">
        <f t="shared" si="13"/>
        <v>2.3863401264224482</v>
      </c>
      <c r="L288" s="63">
        <f t="shared" si="14"/>
        <v>1.731585235777402</v>
      </c>
      <c r="M288" s="45"/>
      <c r="O288" s="120"/>
    </row>
    <row r="289" spans="1:15" x14ac:dyDescent="0.15">
      <c r="A289" s="24" t="s">
        <v>825</v>
      </c>
      <c r="B289" s="24" t="s">
        <v>510</v>
      </c>
      <c r="C289" s="24" t="s">
        <v>1868</v>
      </c>
      <c r="D289" s="24" t="s">
        <v>461</v>
      </c>
      <c r="E289" s="24" t="s">
        <v>463</v>
      </c>
      <c r="F289" s="56">
        <v>4.4980707879999997</v>
      </c>
      <c r="G289" s="138">
        <v>6.8223826189999999</v>
      </c>
      <c r="H289" s="60">
        <f t="shared" si="12"/>
        <v>-0.34068916400656069</v>
      </c>
      <c r="I289" s="91">
        <v>1.0251624399999999</v>
      </c>
      <c r="J289" s="92">
        <v>3.17563884</v>
      </c>
      <c r="K289" s="61">
        <f t="shared" si="13"/>
        <v>-0.67717914673193758</v>
      </c>
      <c r="L289" s="63">
        <f t="shared" si="14"/>
        <v>0.22791158439189951</v>
      </c>
      <c r="M289" s="45"/>
      <c r="O289" s="120"/>
    </row>
    <row r="290" spans="1:15" x14ac:dyDescent="0.15">
      <c r="A290" s="24" t="s">
        <v>1148</v>
      </c>
      <c r="B290" s="24" t="s">
        <v>1297</v>
      </c>
      <c r="C290" s="24" t="s">
        <v>1868</v>
      </c>
      <c r="D290" s="24" t="s">
        <v>461</v>
      </c>
      <c r="E290" s="24" t="s">
        <v>463</v>
      </c>
      <c r="F290" s="56">
        <v>4.4836587919999999</v>
      </c>
      <c r="G290" s="138">
        <v>6.7633037249999992</v>
      </c>
      <c r="H290" s="60">
        <f t="shared" si="12"/>
        <v>-0.33706085453082313</v>
      </c>
      <c r="I290" s="91">
        <v>20.99969514</v>
      </c>
      <c r="J290" s="92">
        <v>25.345668889999999</v>
      </c>
      <c r="K290" s="61">
        <f t="shared" si="13"/>
        <v>-0.17146810245417043</v>
      </c>
      <c r="L290" s="63">
        <f t="shared" si="14"/>
        <v>4.683606874249409</v>
      </c>
      <c r="M290" s="45"/>
      <c r="O290" s="120"/>
    </row>
    <row r="291" spans="1:15" x14ac:dyDescent="0.15">
      <c r="A291" s="24" t="s">
        <v>1146</v>
      </c>
      <c r="B291" s="24" t="s">
        <v>1295</v>
      </c>
      <c r="C291" s="24" t="s">
        <v>1868</v>
      </c>
      <c r="D291" s="24" t="s">
        <v>461</v>
      </c>
      <c r="E291" s="24" t="s">
        <v>463</v>
      </c>
      <c r="F291" s="56">
        <v>4.4432636799999994</v>
      </c>
      <c r="G291" s="138">
        <v>4.3634418200000002</v>
      </c>
      <c r="H291" s="60">
        <f t="shared" si="12"/>
        <v>1.8293325153124096E-2</v>
      </c>
      <c r="I291" s="91">
        <v>0.27442666999999998</v>
      </c>
      <c r="J291" s="92">
        <v>3.3930021899999998</v>
      </c>
      <c r="K291" s="61">
        <f t="shared" si="13"/>
        <v>-0.91911980758255862</v>
      </c>
      <c r="L291" s="63">
        <f t="shared" si="14"/>
        <v>6.1762409292801641E-2</v>
      </c>
      <c r="M291" s="45"/>
      <c r="O291" s="120"/>
    </row>
    <row r="292" spans="1:15" x14ac:dyDescent="0.15">
      <c r="A292" s="24" t="s">
        <v>1023</v>
      </c>
      <c r="B292" s="24" t="s">
        <v>429</v>
      </c>
      <c r="C292" s="24" t="s">
        <v>1861</v>
      </c>
      <c r="D292" s="24" t="s">
        <v>461</v>
      </c>
      <c r="E292" s="24" t="s">
        <v>2228</v>
      </c>
      <c r="F292" s="56">
        <v>4.4393799999999999</v>
      </c>
      <c r="G292" s="138">
        <v>10.063000000000001</v>
      </c>
      <c r="H292" s="60">
        <f t="shared" si="12"/>
        <v>-0.55884129981118957</v>
      </c>
      <c r="I292" s="91">
        <v>4.4361812</v>
      </c>
      <c r="J292" s="92">
        <v>21.011177979999999</v>
      </c>
      <c r="K292" s="61">
        <f t="shared" si="13"/>
        <v>-0.78886565978248879</v>
      </c>
      <c r="L292" s="63">
        <f t="shared" si="14"/>
        <v>0.99927944893205811</v>
      </c>
      <c r="M292" s="45"/>
      <c r="O292" s="120"/>
    </row>
    <row r="293" spans="1:15" x14ac:dyDescent="0.15">
      <c r="A293" s="24" t="s">
        <v>1740</v>
      </c>
      <c r="B293" s="24" t="s">
        <v>1741</v>
      </c>
      <c r="C293" s="24" t="s">
        <v>354</v>
      </c>
      <c r="D293" s="24" t="s">
        <v>462</v>
      </c>
      <c r="E293" s="24" t="s">
        <v>463</v>
      </c>
      <c r="F293" s="56">
        <v>4.4278464400000006</v>
      </c>
      <c r="G293" s="138">
        <v>0.3488</v>
      </c>
      <c r="H293" s="60">
        <f t="shared" si="12"/>
        <v>11.694513876146791</v>
      </c>
      <c r="I293" s="91">
        <v>1.1845600000000001</v>
      </c>
      <c r="J293" s="92"/>
      <c r="K293" s="61" t="str">
        <f t="shared" si="13"/>
        <v/>
      </c>
      <c r="L293" s="63">
        <f t="shared" si="14"/>
        <v>0.26752508607773667</v>
      </c>
      <c r="M293" s="45"/>
      <c r="O293" s="120"/>
    </row>
    <row r="294" spans="1:15" x14ac:dyDescent="0.15">
      <c r="A294" s="24" t="s">
        <v>1140</v>
      </c>
      <c r="B294" s="24" t="s">
        <v>1289</v>
      </c>
      <c r="C294" s="24" t="s">
        <v>1868</v>
      </c>
      <c r="D294" s="24" t="s">
        <v>461</v>
      </c>
      <c r="E294" s="24" t="s">
        <v>463</v>
      </c>
      <c r="F294" s="56">
        <v>4.3951950350000004</v>
      </c>
      <c r="G294" s="138">
        <v>6.5224927900000003</v>
      </c>
      <c r="H294" s="60">
        <f t="shared" si="12"/>
        <v>-0.32614796573811156</v>
      </c>
      <c r="I294" s="91">
        <v>3.4646330000000003E-2</v>
      </c>
      <c r="J294" s="92">
        <v>1.6383934499999999</v>
      </c>
      <c r="K294" s="61">
        <f t="shared" si="13"/>
        <v>-0.97885347380996912</v>
      </c>
      <c r="L294" s="63">
        <f t="shared" si="14"/>
        <v>7.8827741941149155E-3</v>
      </c>
      <c r="M294" s="45"/>
      <c r="O294" s="120"/>
    </row>
    <row r="295" spans="1:15" x14ac:dyDescent="0.15">
      <c r="A295" s="24" t="s">
        <v>1671</v>
      </c>
      <c r="B295" s="24" t="s">
        <v>1672</v>
      </c>
      <c r="C295" s="24" t="s">
        <v>1867</v>
      </c>
      <c r="D295" s="24" t="s">
        <v>1728</v>
      </c>
      <c r="E295" s="24" t="s">
        <v>2228</v>
      </c>
      <c r="F295" s="56">
        <v>4.3910625599999999</v>
      </c>
      <c r="G295" s="138">
        <v>3.19992587</v>
      </c>
      <c r="H295" s="60">
        <f t="shared" si="12"/>
        <v>0.37223883877034947</v>
      </c>
      <c r="I295" s="91">
        <v>12.213122439999999</v>
      </c>
      <c r="J295" s="92">
        <v>5.8392864299999996</v>
      </c>
      <c r="K295" s="61">
        <f t="shared" si="13"/>
        <v>1.091543647739849</v>
      </c>
      <c r="L295" s="63">
        <f t="shared" si="14"/>
        <v>2.7813592434902588</v>
      </c>
      <c r="M295" s="45"/>
      <c r="O295" s="120"/>
    </row>
    <row r="296" spans="1:15" x14ac:dyDescent="0.15">
      <c r="A296" s="24" t="s">
        <v>1096</v>
      </c>
      <c r="B296" s="24" t="s">
        <v>498</v>
      </c>
      <c r="C296" s="24" t="s">
        <v>1863</v>
      </c>
      <c r="D296" s="24" t="s">
        <v>461</v>
      </c>
      <c r="E296" s="24" t="s">
        <v>2228</v>
      </c>
      <c r="F296" s="56">
        <v>4.3848985000000003</v>
      </c>
      <c r="G296" s="138">
        <v>4.6600236900000001</v>
      </c>
      <c r="H296" s="60">
        <f t="shared" si="12"/>
        <v>-5.9039440205077565E-2</v>
      </c>
      <c r="I296" s="91">
        <v>36.60900058</v>
      </c>
      <c r="J296" s="92">
        <v>214.99516887999999</v>
      </c>
      <c r="K296" s="61">
        <f t="shared" si="13"/>
        <v>-0.82972175249001345</v>
      </c>
      <c r="L296" s="63">
        <f t="shared" si="14"/>
        <v>8.348882096130616</v>
      </c>
      <c r="M296" s="45"/>
      <c r="O296" s="120"/>
    </row>
    <row r="297" spans="1:15" x14ac:dyDescent="0.15">
      <c r="A297" s="24" t="s">
        <v>237</v>
      </c>
      <c r="B297" s="24" t="s">
        <v>238</v>
      </c>
      <c r="C297" s="24" t="s">
        <v>1430</v>
      </c>
      <c r="D297" s="24" t="s">
        <v>461</v>
      </c>
      <c r="E297" s="24" t="s">
        <v>463</v>
      </c>
      <c r="F297" s="56">
        <v>4.3844314720000002</v>
      </c>
      <c r="G297" s="138">
        <v>23.088283706999999</v>
      </c>
      <c r="H297" s="60">
        <f t="shared" si="12"/>
        <v>-0.81010145545505785</v>
      </c>
      <c r="I297" s="91">
        <v>13.859104090000001</v>
      </c>
      <c r="J297" s="92">
        <v>23.001193280000003</v>
      </c>
      <c r="K297" s="61">
        <f t="shared" si="13"/>
        <v>-0.39746151770087645</v>
      </c>
      <c r="L297" s="63">
        <f t="shared" si="14"/>
        <v>3.1609808885159834</v>
      </c>
      <c r="M297" s="45"/>
      <c r="O297" s="120"/>
    </row>
    <row r="298" spans="1:15" x14ac:dyDescent="0.15">
      <c r="A298" s="24" t="s">
        <v>1875</v>
      </c>
      <c r="B298" s="24" t="s">
        <v>1876</v>
      </c>
      <c r="C298" s="24" t="s">
        <v>1862</v>
      </c>
      <c r="D298" s="24" t="s">
        <v>461</v>
      </c>
      <c r="E298" s="24" t="s">
        <v>2228</v>
      </c>
      <c r="F298" s="56">
        <v>4.3303591700000004</v>
      </c>
      <c r="G298" s="138">
        <v>4.3220865700000006</v>
      </c>
      <c r="H298" s="60">
        <f t="shared" si="12"/>
        <v>1.9140292231583089E-3</v>
      </c>
      <c r="I298" s="91">
        <v>4.2567949400000007</v>
      </c>
      <c r="J298" s="92">
        <v>3.5500396623896302</v>
      </c>
      <c r="K298" s="61">
        <f t="shared" si="13"/>
        <v>0.19908376942882766</v>
      </c>
      <c r="L298" s="63">
        <f t="shared" si="14"/>
        <v>0.98301197958136122</v>
      </c>
      <c r="M298" s="45"/>
      <c r="O298" s="120"/>
    </row>
    <row r="299" spans="1:15" x14ac:dyDescent="0.15">
      <c r="A299" s="24" t="s">
        <v>2236</v>
      </c>
      <c r="B299" s="24" t="s">
        <v>1197</v>
      </c>
      <c r="C299" s="24" t="s">
        <v>2116</v>
      </c>
      <c r="D299" s="24" t="s">
        <v>461</v>
      </c>
      <c r="E299" s="24" t="s">
        <v>2228</v>
      </c>
      <c r="F299" s="56">
        <v>4.3109772199999998</v>
      </c>
      <c r="G299" s="138">
        <v>1.8651950800000001</v>
      </c>
      <c r="H299" s="60">
        <f t="shared" si="12"/>
        <v>1.3112741751388275</v>
      </c>
      <c r="I299" s="91">
        <v>23.519784129999998</v>
      </c>
      <c r="J299" s="92">
        <v>1.3190892400000001</v>
      </c>
      <c r="K299" s="61">
        <f t="shared" si="13"/>
        <v>16.830320661246542</v>
      </c>
      <c r="L299" s="63">
        <f t="shared" si="14"/>
        <v>5.4557894717894149</v>
      </c>
      <c r="M299" s="45"/>
      <c r="O299" s="120"/>
    </row>
    <row r="300" spans="1:15" x14ac:dyDescent="0.15">
      <c r="A300" s="24" t="s">
        <v>304</v>
      </c>
      <c r="B300" s="24" t="s">
        <v>305</v>
      </c>
      <c r="C300" s="24" t="s">
        <v>1430</v>
      </c>
      <c r="D300" s="24" t="s">
        <v>461</v>
      </c>
      <c r="E300" s="24" t="s">
        <v>2228</v>
      </c>
      <c r="F300" s="56">
        <v>4.3040560299999999</v>
      </c>
      <c r="G300" s="138">
        <v>3.0510684229999998</v>
      </c>
      <c r="H300" s="60">
        <f t="shared" si="12"/>
        <v>0.41067174946145091</v>
      </c>
      <c r="I300" s="91">
        <v>217.49599268</v>
      </c>
      <c r="J300" s="92">
        <v>76.043209469999994</v>
      </c>
      <c r="K300" s="61">
        <f t="shared" si="13"/>
        <v>1.860163243975189</v>
      </c>
      <c r="L300" s="63">
        <f t="shared" si="14"/>
        <v>50.532797706167408</v>
      </c>
      <c r="M300" s="45"/>
      <c r="O300" s="120"/>
    </row>
    <row r="301" spans="1:15" x14ac:dyDescent="0.15">
      <c r="A301" s="24" t="s">
        <v>239</v>
      </c>
      <c r="B301" s="24" t="s">
        <v>240</v>
      </c>
      <c r="C301" s="24" t="s">
        <v>1430</v>
      </c>
      <c r="D301" s="24" t="s">
        <v>461</v>
      </c>
      <c r="E301" s="24" t="s">
        <v>463</v>
      </c>
      <c r="F301" s="56">
        <v>4.2992755700000007</v>
      </c>
      <c r="G301" s="138">
        <v>1.6297638799999998</v>
      </c>
      <c r="H301" s="60">
        <f t="shared" si="12"/>
        <v>1.6379745083073023</v>
      </c>
      <c r="I301" s="91">
        <v>2.5043667799999998</v>
      </c>
      <c r="J301" s="92">
        <v>4.6675217099999999</v>
      </c>
      <c r="K301" s="61">
        <f t="shared" si="13"/>
        <v>-0.46344828463583088</v>
      </c>
      <c r="L301" s="63">
        <f t="shared" si="14"/>
        <v>0.58250901558282742</v>
      </c>
      <c r="M301" s="45"/>
      <c r="O301" s="120"/>
    </row>
    <row r="302" spans="1:15" x14ac:dyDescent="0.15">
      <c r="A302" s="24" t="s">
        <v>1317</v>
      </c>
      <c r="B302" s="24" t="s">
        <v>1318</v>
      </c>
      <c r="C302" s="24" t="s">
        <v>1868</v>
      </c>
      <c r="D302" s="24" t="s">
        <v>461</v>
      </c>
      <c r="E302" s="24" t="s">
        <v>2228</v>
      </c>
      <c r="F302" s="56">
        <v>4.2894255189999999</v>
      </c>
      <c r="G302" s="138">
        <v>1.5061402699999999</v>
      </c>
      <c r="H302" s="60">
        <f t="shared" si="12"/>
        <v>1.8479588551204462</v>
      </c>
      <c r="I302" s="91">
        <v>0.11804366000000001</v>
      </c>
      <c r="J302" s="92">
        <v>0.36812602</v>
      </c>
      <c r="K302" s="61">
        <f t="shared" si="13"/>
        <v>-0.67933899375002071</v>
      </c>
      <c r="L302" s="63">
        <f t="shared" si="14"/>
        <v>2.7519689869220459E-2</v>
      </c>
      <c r="M302" s="45"/>
      <c r="O302" s="120"/>
    </row>
    <row r="303" spans="1:15" x14ac:dyDescent="0.15">
      <c r="A303" s="24" t="s">
        <v>1879</v>
      </c>
      <c r="B303" s="24" t="s">
        <v>1880</v>
      </c>
      <c r="C303" s="24" t="s">
        <v>1881</v>
      </c>
      <c r="D303" s="24" t="s">
        <v>462</v>
      </c>
      <c r="E303" s="24" t="s">
        <v>2228</v>
      </c>
      <c r="F303" s="56">
        <v>4.2877943499999995</v>
      </c>
      <c r="G303" s="138">
        <v>3.77479371</v>
      </c>
      <c r="H303" s="60">
        <f t="shared" si="12"/>
        <v>0.13590163580091352</v>
      </c>
      <c r="I303" s="91">
        <v>27.146211680969699</v>
      </c>
      <c r="J303" s="92">
        <v>260.845858978217</v>
      </c>
      <c r="K303" s="61">
        <f t="shared" si="13"/>
        <v>-0.8959300646469659</v>
      </c>
      <c r="L303" s="63">
        <f t="shared" si="14"/>
        <v>6.3310432975801891</v>
      </c>
      <c r="M303" s="45"/>
      <c r="O303" s="120"/>
    </row>
    <row r="304" spans="1:15" x14ac:dyDescent="0.15">
      <c r="A304" s="24" t="s">
        <v>1724</v>
      </c>
      <c r="B304" s="24" t="s">
        <v>1725</v>
      </c>
      <c r="C304" s="24" t="s">
        <v>1867</v>
      </c>
      <c r="D304" s="24" t="s">
        <v>461</v>
      </c>
      <c r="E304" s="24" t="s">
        <v>2228</v>
      </c>
      <c r="F304" s="56">
        <v>4.2847802499999998</v>
      </c>
      <c r="G304" s="138">
        <v>5.8882384999999999</v>
      </c>
      <c r="H304" s="60">
        <f t="shared" si="12"/>
        <v>-0.27231543864943653</v>
      </c>
      <c r="I304" s="91"/>
      <c r="J304" s="92">
        <v>0.13156683999999999</v>
      </c>
      <c r="K304" s="61">
        <f t="shared" si="13"/>
        <v>-1</v>
      </c>
      <c r="L304" s="63">
        <f t="shared" si="14"/>
        <v>0</v>
      </c>
      <c r="M304" s="45"/>
      <c r="O304" s="120"/>
    </row>
    <row r="305" spans="1:15" x14ac:dyDescent="0.15">
      <c r="A305" s="24" t="s">
        <v>1141</v>
      </c>
      <c r="B305" s="24" t="s">
        <v>1290</v>
      </c>
      <c r="C305" s="24" t="s">
        <v>1868</v>
      </c>
      <c r="D305" s="24" t="s">
        <v>461</v>
      </c>
      <c r="E305" s="24" t="s">
        <v>463</v>
      </c>
      <c r="F305" s="56">
        <v>4.2272116500000001</v>
      </c>
      <c r="G305" s="138">
        <v>24.261748197999999</v>
      </c>
      <c r="H305" s="60">
        <f t="shared" si="12"/>
        <v>-0.82576640333162521</v>
      </c>
      <c r="I305" s="91">
        <v>3.4535814199999999</v>
      </c>
      <c r="J305" s="92">
        <v>40.57779455</v>
      </c>
      <c r="K305" s="61">
        <f t="shared" si="13"/>
        <v>-0.91488986874965583</v>
      </c>
      <c r="L305" s="63">
        <f t="shared" si="14"/>
        <v>0.81698805405213148</v>
      </c>
      <c r="M305" s="45"/>
      <c r="O305" s="120"/>
    </row>
    <row r="306" spans="1:15" x14ac:dyDescent="0.15">
      <c r="A306" s="24" t="s">
        <v>1964</v>
      </c>
      <c r="B306" s="24" t="s">
        <v>902</v>
      </c>
      <c r="C306" s="24" t="s">
        <v>1867</v>
      </c>
      <c r="D306" s="24" t="s">
        <v>462</v>
      </c>
      <c r="E306" s="24" t="s">
        <v>2228</v>
      </c>
      <c r="F306" s="56">
        <v>4.1964935700000003</v>
      </c>
      <c r="G306" s="138">
        <v>5.9946988499999998</v>
      </c>
      <c r="H306" s="60">
        <f t="shared" si="12"/>
        <v>-0.2999659073783163</v>
      </c>
      <c r="I306" s="91">
        <v>26.026291929999999</v>
      </c>
      <c r="J306" s="92">
        <v>17.556428149999999</v>
      </c>
      <c r="K306" s="61">
        <f t="shared" si="13"/>
        <v>0.48243661567344498</v>
      </c>
      <c r="L306" s="63">
        <f t="shared" si="14"/>
        <v>6.2019139302529656</v>
      </c>
      <c r="M306" s="45"/>
      <c r="O306" s="120"/>
    </row>
    <row r="307" spans="1:15" x14ac:dyDescent="0.15">
      <c r="A307" s="24" t="s">
        <v>1143</v>
      </c>
      <c r="B307" s="24" t="s">
        <v>1292</v>
      </c>
      <c r="C307" s="24" t="s">
        <v>1868</v>
      </c>
      <c r="D307" s="24" t="s">
        <v>461</v>
      </c>
      <c r="E307" s="24" t="s">
        <v>463</v>
      </c>
      <c r="F307" s="56">
        <v>4.1276982200000001</v>
      </c>
      <c r="G307" s="138">
        <v>4.8461469850000007</v>
      </c>
      <c r="H307" s="60">
        <f t="shared" si="12"/>
        <v>-0.14825154235390992</v>
      </c>
      <c r="I307" s="91">
        <v>25.976313469999997</v>
      </c>
      <c r="J307" s="92">
        <v>13.583463589999999</v>
      </c>
      <c r="K307" s="61">
        <f t="shared" si="13"/>
        <v>0.91234829746394586</v>
      </c>
      <c r="L307" s="63">
        <f t="shared" si="14"/>
        <v>6.2931716626318668</v>
      </c>
      <c r="M307" s="45"/>
      <c r="O307" s="120"/>
    </row>
    <row r="308" spans="1:15" x14ac:dyDescent="0.15">
      <c r="A308" s="24" t="s">
        <v>468</v>
      </c>
      <c r="B308" s="24" t="s">
        <v>469</v>
      </c>
      <c r="C308" s="24" t="s">
        <v>1862</v>
      </c>
      <c r="D308" s="24" t="s">
        <v>461</v>
      </c>
      <c r="E308" s="24" t="s">
        <v>2228</v>
      </c>
      <c r="F308" s="56">
        <v>4.0595832300000003</v>
      </c>
      <c r="G308" s="138">
        <v>2.7355452000000002</v>
      </c>
      <c r="H308" s="60">
        <f t="shared" si="12"/>
        <v>0.48401248497008931</v>
      </c>
      <c r="I308" s="91">
        <v>4.4008050000000001</v>
      </c>
      <c r="J308" s="92"/>
      <c r="K308" s="61" t="str">
        <f t="shared" si="13"/>
        <v/>
      </c>
      <c r="L308" s="63">
        <f t="shared" si="14"/>
        <v>1.084053399245124</v>
      </c>
      <c r="M308" s="45"/>
      <c r="O308" s="120"/>
    </row>
    <row r="309" spans="1:15" x14ac:dyDescent="0.15">
      <c r="A309" s="24" t="s">
        <v>882</v>
      </c>
      <c r="B309" s="24" t="s">
        <v>294</v>
      </c>
      <c r="C309" s="24" t="s">
        <v>1430</v>
      </c>
      <c r="D309" s="24" t="s">
        <v>461</v>
      </c>
      <c r="E309" s="24" t="s">
        <v>2228</v>
      </c>
      <c r="F309" s="56">
        <v>4.0438815999999997</v>
      </c>
      <c r="G309" s="138">
        <v>4.1487024130000005</v>
      </c>
      <c r="H309" s="60">
        <f t="shared" si="12"/>
        <v>-2.5265927165936009E-2</v>
      </c>
      <c r="I309" s="91">
        <v>32.707616229999999</v>
      </c>
      <c r="J309" s="92">
        <v>34.982521299999995</v>
      </c>
      <c r="K309" s="61">
        <f t="shared" si="13"/>
        <v>-6.5029763020540088E-2</v>
      </c>
      <c r="L309" s="63">
        <f t="shared" si="14"/>
        <v>8.0881735582960683</v>
      </c>
      <c r="M309" s="45"/>
      <c r="O309" s="120"/>
    </row>
    <row r="310" spans="1:15" x14ac:dyDescent="0.15">
      <c r="A310" s="24" t="s">
        <v>208</v>
      </c>
      <c r="B310" s="24" t="s">
        <v>209</v>
      </c>
      <c r="C310" s="24" t="s">
        <v>1430</v>
      </c>
      <c r="D310" s="24" t="s">
        <v>461</v>
      </c>
      <c r="E310" s="24" t="s">
        <v>2228</v>
      </c>
      <c r="F310" s="56">
        <v>4.0291937869999996</v>
      </c>
      <c r="G310" s="138">
        <v>10.379424736999999</v>
      </c>
      <c r="H310" s="60">
        <f t="shared" si="12"/>
        <v>-0.61180952807172906</v>
      </c>
      <c r="I310" s="91">
        <v>32.762625730000003</v>
      </c>
      <c r="J310" s="92">
        <v>64.843247149999996</v>
      </c>
      <c r="K310" s="61">
        <f t="shared" si="13"/>
        <v>-0.49474113080408855</v>
      </c>
      <c r="L310" s="63">
        <f t="shared" si="14"/>
        <v>8.1313104958384095</v>
      </c>
      <c r="M310" s="45"/>
      <c r="O310" s="120"/>
    </row>
    <row r="311" spans="1:15" x14ac:dyDescent="0.15">
      <c r="A311" s="24" t="s">
        <v>1107</v>
      </c>
      <c r="B311" s="24" t="s">
        <v>61</v>
      </c>
      <c r="C311" s="24" t="s">
        <v>1863</v>
      </c>
      <c r="D311" s="24" t="s">
        <v>461</v>
      </c>
      <c r="E311" s="24" t="s">
        <v>2228</v>
      </c>
      <c r="F311" s="56">
        <v>4.0178849900000007</v>
      </c>
      <c r="G311" s="138">
        <v>5.0058523700000004</v>
      </c>
      <c r="H311" s="60">
        <f t="shared" si="12"/>
        <v>-0.19736246836220617</v>
      </c>
      <c r="I311" s="91">
        <v>70.267303620000007</v>
      </c>
      <c r="J311" s="92">
        <v>73.199632590000007</v>
      </c>
      <c r="K311" s="61">
        <f t="shared" si="13"/>
        <v>-4.0059340002761124E-2</v>
      </c>
      <c r="L311" s="63">
        <f t="shared" si="14"/>
        <v>17.488629912226532</v>
      </c>
      <c r="M311" s="45"/>
      <c r="O311" s="120"/>
    </row>
    <row r="312" spans="1:15" x14ac:dyDescent="0.15">
      <c r="A312" s="24" t="s">
        <v>1119</v>
      </c>
      <c r="B312" s="24" t="s">
        <v>101</v>
      </c>
      <c r="C312" s="24" t="s">
        <v>1866</v>
      </c>
      <c r="D312" s="24" t="s">
        <v>461</v>
      </c>
      <c r="E312" s="24" t="s">
        <v>2228</v>
      </c>
      <c r="F312" s="56">
        <v>4.0139718100000001</v>
      </c>
      <c r="G312" s="138">
        <v>4.4698244900000006</v>
      </c>
      <c r="H312" s="60">
        <f t="shared" si="12"/>
        <v>-0.10198446964077568</v>
      </c>
      <c r="I312" s="91">
        <v>11.90985493</v>
      </c>
      <c r="J312" s="92">
        <v>33.666740799999999</v>
      </c>
      <c r="K312" s="61">
        <f t="shared" si="13"/>
        <v>-0.64624271173882086</v>
      </c>
      <c r="L312" s="63">
        <f t="shared" si="14"/>
        <v>2.9670997938572965</v>
      </c>
      <c r="M312" s="45"/>
      <c r="O312" s="120"/>
    </row>
    <row r="313" spans="1:15" x14ac:dyDescent="0.15">
      <c r="A313" s="24" t="s">
        <v>142</v>
      </c>
      <c r="B313" s="24" t="s">
        <v>143</v>
      </c>
      <c r="C313" s="24" t="s">
        <v>1861</v>
      </c>
      <c r="D313" s="24" t="s">
        <v>461</v>
      </c>
      <c r="E313" s="24" t="s">
        <v>2228</v>
      </c>
      <c r="F313" s="56">
        <v>4.00502264</v>
      </c>
      <c r="G313" s="138">
        <v>7.4896135499999996</v>
      </c>
      <c r="H313" s="60">
        <f t="shared" si="12"/>
        <v>-0.46525643636179326</v>
      </c>
      <c r="I313" s="91">
        <v>3.8489093799999998</v>
      </c>
      <c r="J313" s="92">
        <v>5.7557038</v>
      </c>
      <c r="K313" s="61">
        <f t="shared" si="13"/>
        <v>-0.33128779490007809</v>
      </c>
      <c r="L313" s="63">
        <f t="shared" si="14"/>
        <v>0.96102062983594017</v>
      </c>
      <c r="M313" s="45"/>
      <c r="O313" s="120"/>
    </row>
    <row r="314" spans="1:15" x14ac:dyDescent="0.15">
      <c r="A314" s="24" t="s">
        <v>106</v>
      </c>
      <c r="B314" s="24" t="s">
        <v>107</v>
      </c>
      <c r="C314" s="24" t="s">
        <v>1865</v>
      </c>
      <c r="D314" s="24" t="s">
        <v>462</v>
      </c>
      <c r="E314" s="24" t="s">
        <v>463</v>
      </c>
      <c r="F314" s="56">
        <v>3.9636732459999999</v>
      </c>
      <c r="G314" s="138">
        <v>0.483799321</v>
      </c>
      <c r="H314" s="60">
        <f t="shared" si="12"/>
        <v>7.1928044830802893</v>
      </c>
      <c r="I314" s="91"/>
      <c r="J314" s="92"/>
      <c r="K314" s="61" t="str">
        <f t="shared" si="13"/>
        <v/>
      </c>
      <c r="L314" s="63">
        <f t="shared" si="14"/>
        <v>0</v>
      </c>
      <c r="M314" s="45"/>
      <c r="O314" s="120"/>
    </row>
    <row r="315" spans="1:15" x14ac:dyDescent="0.15">
      <c r="A315" s="24" t="s">
        <v>515</v>
      </c>
      <c r="B315" s="24" t="s">
        <v>516</v>
      </c>
      <c r="C315" s="24" t="s">
        <v>1868</v>
      </c>
      <c r="D315" s="24" t="s">
        <v>461</v>
      </c>
      <c r="E315" s="24" t="s">
        <v>463</v>
      </c>
      <c r="F315" s="56">
        <v>3.9437691930000001</v>
      </c>
      <c r="G315" s="138">
        <v>0.63290038399999993</v>
      </c>
      <c r="H315" s="60">
        <f t="shared" si="12"/>
        <v>5.2312637070544117</v>
      </c>
      <c r="I315" s="91">
        <v>2.06711E-3</v>
      </c>
      <c r="J315" s="92">
        <v>5.3750989999999998E-2</v>
      </c>
      <c r="K315" s="61">
        <f t="shared" si="13"/>
        <v>-0.96154284786196498</v>
      </c>
      <c r="L315" s="63">
        <f t="shared" si="14"/>
        <v>5.2414578512074701E-4</v>
      </c>
      <c r="M315" s="45"/>
      <c r="O315" s="120"/>
    </row>
    <row r="316" spans="1:15" x14ac:dyDescent="0.15">
      <c r="A316" s="24" t="s">
        <v>1216</v>
      </c>
      <c r="B316" s="24" t="s">
        <v>1217</v>
      </c>
      <c r="C316" s="24" t="s">
        <v>1868</v>
      </c>
      <c r="D316" s="24" t="s">
        <v>461</v>
      </c>
      <c r="E316" s="24" t="s">
        <v>2228</v>
      </c>
      <c r="F316" s="56">
        <v>3.9321413270000001</v>
      </c>
      <c r="G316" s="138">
        <v>2.329810545</v>
      </c>
      <c r="H316" s="60">
        <f t="shared" si="12"/>
        <v>0.6877515364666702</v>
      </c>
      <c r="I316" s="91">
        <v>0.62274525999999997</v>
      </c>
      <c r="J316" s="92">
        <v>0.57446640999999998</v>
      </c>
      <c r="K316" s="61">
        <f t="shared" si="13"/>
        <v>8.4041206169042981E-2</v>
      </c>
      <c r="L316" s="63">
        <f t="shared" si="14"/>
        <v>0.15837306144718841</v>
      </c>
      <c r="M316" s="45"/>
      <c r="O316" s="120"/>
    </row>
    <row r="317" spans="1:15" x14ac:dyDescent="0.15">
      <c r="A317" s="24" t="s">
        <v>1128</v>
      </c>
      <c r="B317" s="24" t="s">
        <v>1355</v>
      </c>
      <c r="C317" s="24" t="s">
        <v>1867</v>
      </c>
      <c r="D317" s="24" t="s">
        <v>462</v>
      </c>
      <c r="E317" s="24" t="s">
        <v>463</v>
      </c>
      <c r="F317" s="56">
        <v>3.9258006160000001</v>
      </c>
      <c r="G317" s="138">
        <v>8.5234754349999999</v>
      </c>
      <c r="H317" s="60">
        <f t="shared" si="12"/>
        <v>-0.53941316004977724</v>
      </c>
      <c r="I317" s="91">
        <v>7.8672778299999999</v>
      </c>
      <c r="J317" s="92">
        <v>7.9687151100000007</v>
      </c>
      <c r="K317" s="61">
        <f t="shared" si="13"/>
        <v>-1.2729439890843408E-2</v>
      </c>
      <c r="L317" s="63">
        <f t="shared" si="14"/>
        <v>2.0039932231749389</v>
      </c>
      <c r="M317" s="45"/>
      <c r="O317" s="120"/>
    </row>
    <row r="318" spans="1:15" x14ac:dyDescent="0.15">
      <c r="A318" s="24" t="s">
        <v>2013</v>
      </c>
      <c r="B318" s="24" t="s">
        <v>660</v>
      </c>
      <c r="C318" s="24" t="s">
        <v>1868</v>
      </c>
      <c r="D318" s="24" t="s">
        <v>461</v>
      </c>
      <c r="E318" s="24" t="s">
        <v>2228</v>
      </c>
      <c r="F318" s="56">
        <v>3.9034415499999997</v>
      </c>
      <c r="G318" s="138">
        <v>3.96482329</v>
      </c>
      <c r="H318" s="60">
        <f t="shared" si="12"/>
        <v>-1.5481582787009951E-2</v>
      </c>
      <c r="I318" s="91">
        <v>1.03708416</v>
      </c>
      <c r="J318" s="92">
        <v>2.96543365</v>
      </c>
      <c r="K318" s="61">
        <f t="shared" si="13"/>
        <v>-0.65027571599856904</v>
      </c>
      <c r="L318" s="63">
        <f t="shared" si="14"/>
        <v>0.26568456238316163</v>
      </c>
      <c r="M318" s="45"/>
      <c r="O318" s="120"/>
    </row>
    <row r="319" spans="1:15" x14ac:dyDescent="0.15">
      <c r="A319" s="24" t="s">
        <v>1073</v>
      </c>
      <c r="B319" s="24" t="s">
        <v>222</v>
      </c>
      <c r="C319" s="24" t="s">
        <v>1430</v>
      </c>
      <c r="D319" s="24" t="s">
        <v>461</v>
      </c>
      <c r="E319" s="24" t="s">
        <v>2228</v>
      </c>
      <c r="F319" s="56">
        <v>3.9013501499999999</v>
      </c>
      <c r="G319" s="138">
        <v>9.9580627229999994</v>
      </c>
      <c r="H319" s="60">
        <f t="shared" si="12"/>
        <v>-0.60822197464280825</v>
      </c>
      <c r="I319" s="91">
        <v>18.89997464</v>
      </c>
      <c r="J319" s="92">
        <v>50.768082990000003</v>
      </c>
      <c r="K319" s="61">
        <f t="shared" si="13"/>
        <v>-0.62771935580622951</v>
      </c>
      <c r="L319" s="63">
        <f t="shared" si="14"/>
        <v>4.8444702252629135</v>
      </c>
      <c r="M319" s="45"/>
      <c r="O319" s="120"/>
    </row>
    <row r="320" spans="1:15" x14ac:dyDescent="0.15">
      <c r="A320" s="24" t="s">
        <v>1041</v>
      </c>
      <c r="B320" s="24" t="s">
        <v>445</v>
      </c>
      <c r="C320" s="24" t="s">
        <v>1861</v>
      </c>
      <c r="D320" s="24" t="s">
        <v>461</v>
      </c>
      <c r="E320" s="24" t="s">
        <v>2228</v>
      </c>
      <c r="F320" s="56">
        <v>3.8782298900000001</v>
      </c>
      <c r="G320" s="138">
        <v>0.72526069999999998</v>
      </c>
      <c r="H320" s="60">
        <f t="shared" si="12"/>
        <v>4.347359770079918</v>
      </c>
      <c r="I320" s="91">
        <v>6.0986378600000002</v>
      </c>
      <c r="J320" s="92">
        <v>1.0576907</v>
      </c>
      <c r="K320" s="61">
        <f t="shared" si="13"/>
        <v>4.7659936501285305</v>
      </c>
      <c r="L320" s="63">
        <f t="shared" si="14"/>
        <v>1.5725312921045018</v>
      </c>
      <c r="M320" s="45"/>
      <c r="O320" s="120"/>
    </row>
    <row r="321" spans="1:15" x14ac:dyDescent="0.15">
      <c r="A321" s="24" t="s">
        <v>549</v>
      </c>
      <c r="B321" s="24" t="s">
        <v>923</v>
      </c>
      <c r="C321" s="24" t="s">
        <v>1862</v>
      </c>
      <c r="D321" s="24" t="s">
        <v>461</v>
      </c>
      <c r="E321" s="24" t="s">
        <v>2228</v>
      </c>
      <c r="F321" s="56">
        <v>3.8763291049999999</v>
      </c>
      <c r="G321" s="138">
        <v>0.111180135</v>
      </c>
      <c r="H321" s="60">
        <f t="shared" si="12"/>
        <v>33.865303095737382</v>
      </c>
      <c r="I321" s="91">
        <v>1.0085192199999999</v>
      </c>
      <c r="J321" s="92">
        <v>1.7066832299999999</v>
      </c>
      <c r="K321" s="61">
        <f t="shared" si="13"/>
        <v>-0.40907650448993982</v>
      </c>
      <c r="L321" s="63">
        <f t="shared" si="14"/>
        <v>0.26017378625027759</v>
      </c>
      <c r="M321" s="45"/>
      <c r="O321" s="120"/>
    </row>
    <row r="322" spans="1:15" x14ac:dyDescent="0.15">
      <c r="A322" s="24" t="s">
        <v>1142</v>
      </c>
      <c r="B322" s="24" t="s">
        <v>1291</v>
      </c>
      <c r="C322" s="24" t="s">
        <v>1868</v>
      </c>
      <c r="D322" s="24" t="s">
        <v>461</v>
      </c>
      <c r="E322" s="24" t="s">
        <v>463</v>
      </c>
      <c r="F322" s="56">
        <v>3.8543687799999997</v>
      </c>
      <c r="G322" s="138">
        <v>3.4159533250000003</v>
      </c>
      <c r="H322" s="60">
        <f t="shared" si="12"/>
        <v>0.12834351447117598</v>
      </c>
      <c r="I322" s="91">
        <v>4.4179990899999995</v>
      </c>
      <c r="J322" s="92">
        <v>2.22855194</v>
      </c>
      <c r="K322" s="61">
        <f t="shared" si="13"/>
        <v>0.98245282539836132</v>
      </c>
      <c r="L322" s="63">
        <f t="shared" si="14"/>
        <v>1.1462315471536171</v>
      </c>
      <c r="M322" s="45"/>
      <c r="O322" s="120"/>
    </row>
    <row r="323" spans="1:15" x14ac:dyDescent="0.15">
      <c r="A323" s="24" t="s">
        <v>1917</v>
      </c>
      <c r="B323" s="24" t="s">
        <v>1603</v>
      </c>
      <c r="C323" s="24" t="s">
        <v>1867</v>
      </c>
      <c r="D323" s="24" t="s">
        <v>462</v>
      </c>
      <c r="E323" s="24" t="s">
        <v>2228</v>
      </c>
      <c r="F323" s="56">
        <v>3.8514211299999999</v>
      </c>
      <c r="G323" s="138">
        <v>2.0449085500000002</v>
      </c>
      <c r="H323" s="60">
        <f t="shared" si="12"/>
        <v>0.88341974021283232</v>
      </c>
      <c r="I323" s="91">
        <v>1.2524299999999999</v>
      </c>
      <c r="J323" s="92"/>
      <c r="K323" s="61" t="str">
        <f t="shared" si="13"/>
        <v/>
      </c>
      <c r="L323" s="63">
        <f t="shared" si="14"/>
        <v>0.32518645916033595</v>
      </c>
      <c r="M323" s="45"/>
      <c r="O323" s="120"/>
    </row>
    <row r="324" spans="1:15" x14ac:dyDescent="0.15">
      <c r="A324" s="24" t="s">
        <v>327</v>
      </c>
      <c r="B324" s="24" t="s">
        <v>328</v>
      </c>
      <c r="C324" s="24" t="s">
        <v>354</v>
      </c>
      <c r="D324" s="24" t="s">
        <v>462</v>
      </c>
      <c r="E324" s="24" t="s">
        <v>2228</v>
      </c>
      <c r="F324" s="56">
        <v>3.8395081499999999</v>
      </c>
      <c r="G324" s="138">
        <v>9.2005000000000003E-3</v>
      </c>
      <c r="H324" s="60">
        <f t="shared" si="12"/>
        <v>416.31516221944457</v>
      </c>
      <c r="I324" s="91">
        <v>6.8844700000000002E-3</v>
      </c>
      <c r="J324" s="92"/>
      <c r="K324" s="61" t="str">
        <f t="shared" si="13"/>
        <v/>
      </c>
      <c r="L324" s="63">
        <f t="shared" si="14"/>
        <v>1.793060394988353E-3</v>
      </c>
      <c r="M324" s="45"/>
      <c r="O324" s="120"/>
    </row>
    <row r="325" spans="1:15" x14ac:dyDescent="0.15">
      <c r="A325" s="24" t="s">
        <v>1882</v>
      </c>
      <c r="B325" s="24" t="s">
        <v>1883</v>
      </c>
      <c r="C325" s="24" t="s">
        <v>1430</v>
      </c>
      <c r="D325" s="24" t="s">
        <v>461</v>
      </c>
      <c r="E325" s="24" t="s">
        <v>2228</v>
      </c>
      <c r="F325" s="56">
        <v>3.7715372899999999</v>
      </c>
      <c r="G325" s="138">
        <v>4.25671496</v>
      </c>
      <c r="H325" s="60">
        <f t="shared" si="12"/>
        <v>-0.1139793654400576</v>
      </c>
      <c r="I325" s="91">
        <v>186.80367182000001</v>
      </c>
      <c r="J325" s="92">
        <v>52.38497323</v>
      </c>
      <c r="K325" s="61">
        <f t="shared" si="13"/>
        <v>2.565978186145577</v>
      </c>
      <c r="L325" s="63">
        <f t="shared" si="14"/>
        <v>49.529848827240421</v>
      </c>
      <c r="M325" s="45"/>
      <c r="O325" s="120"/>
    </row>
    <row r="326" spans="1:15" x14ac:dyDescent="0.15">
      <c r="A326" s="24" t="s">
        <v>593</v>
      </c>
      <c r="B326" s="24" t="s">
        <v>594</v>
      </c>
      <c r="C326" s="24" t="s">
        <v>629</v>
      </c>
      <c r="D326" s="24" t="s">
        <v>462</v>
      </c>
      <c r="E326" s="24" t="s">
        <v>463</v>
      </c>
      <c r="F326" s="56">
        <v>3.7516142799999996</v>
      </c>
      <c r="G326" s="138">
        <v>6.7181111600000003</v>
      </c>
      <c r="H326" s="60">
        <f t="shared" si="12"/>
        <v>-0.44156710261995735</v>
      </c>
      <c r="I326" s="91">
        <v>9.9975999999999993E-4</v>
      </c>
      <c r="J326" s="92"/>
      <c r="K326" s="61" t="str">
        <f t="shared" si="13"/>
        <v/>
      </c>
      <c r="L326" s="63">
        <f t="shared" si="14"/>
        <v>2.6648795035506687E-4</v>
      </c>
      <c r="M326" s="45"/>
      <c r="O326" s="120"/>
    </row>
    <row r="327" spans="1:15" x14ac:dyDescent="0.15">
      <c r="A327" s="24" t="s">
        <v>561</v>
      </c>
      <c r="B327" s="24" t="s">
        <v>967</v>
      </c>
      <c r="C327" s="24" t="s">
        <v>1862</v>
      </c>
      <c r="D327" s="24" t="s">
        <v>461</v>
      </c>
      <c r="E327" s="24" t="s">
        <v>2228</v>
      </c>
      <c r="F327" s="56">
        <v>3.7499466239999997</v>
      </c>
      <c r="G327" s="138">
        <v>3.5193397230000003</v>
      </c>
      <c r="H327" s="60">
        <f t="shared" ref="H327:H390" si="15">IF(ISERROR(F327/G327-1),"",((F327/G327-1)))</f>
        <v>6.5525615357025613E-2</v>
      </c>
      <c r="I327" s="91">
        <v>1.0324990999999999</v>
      </c>
      <c r="J327" s="92">
        <v>0.54736053000000007</v>
      </c>
      <c r="K327" s="61">
        <f t="shared" ref="K327:K390" si="16">IF(ISERROR(I327/J327-1),"",((I327/J327-1)))</f>
        <v>0.8863236265866663</v>
      </c>
      <c r="L327" s="63">
        <f t="shared" ref="L327:L390" si="17">IF(ISERROR(I327/F327),"",(I327/F327))</f>
        <v>0.27533701237023261</v>
      </c>
      <c r="M327" s="45"/>
      <c r="O327" s="120"/>
    </row>
    <row r="328" spans="1:15" x14ac:dyDescent="0.15">
      <c r="A328" s="24" t="s">
        <v>1980</v>
      </c>
      <c r="B328" s="24" t="s">
        <v>1934</v>
      </c>
      <c r="C328" s="24" t="s">
        <v>1867</v>
      </c>
      <c r="D328" s="24" t="s">
        <v>462</v>
      </c>
      <c r="E328" s="24" t="s">
        <v>463</v>
      </c>
      <c r="F328" s="56">
        <v>3.7436320070000004</v>
      </c>
      <c r="G328" s="138">
        <v>14.136034569</v>
      </c>
      <c r="H328" s="60">
        <f t="shared" si="15"/>
        <v>-0.73517099235101613</v>
      </c>
      <c r="I328" s="91">
        <v>10.945016839999999</v>
      </c>
      <c r="J328" s="92">
        <v>22.971280760000003</v>
      </c>
      <c r="K328" s="61">
        <f t="shared" si="16"/>
        <v>-0.52353475827701312</v>
      </c>
      <c r="L328" s="63">
        <f t="shared" si="17"/>
        <v>2.9236358754104428</v>
      </c>
      <c r="M328" s="45"/>
      <c r="O328" s="120"/>
    </row>
    <row r="329" spans="1:15" x14ac:dyDescent="0.15">
      <c r="A329" s="24" t="s">
        <v>204</v>
      </c>
      <c r="B329" s="24" t="s">
        <v>205</v>
      </c>
      <c r="C329" s="24" t="s">
        <v>1430</v>
      </c>
      <c r="D329" s="24" t="s">
        <v>461</v>
      </c>
      <c r="E329" s="24" t="s">
        <v>2228</v>
      </c>
      <c r="F329" s="56">
        <v>3.73180048</v>
      </c>
      <c r="G329" s="138">
        <v>3.8915588100000003</v>
      </c>
      <c r="H329" s="60">
        <f t="shared" si="15"/>
        <v>-4.1052528768028673E-2</v>
      </c>
      <c r="I329" s="91">
        <v>7.7845236399999997</v>
      </c>
      <c r="J329" s="92">
        <v>10.525829029999999</v>
      </c>
      <c r="K329" s="61">
        <f t="shared" si="16"/>
        <v>-0.26043605517312862</v>
      </c>
      <c r="L329" s="63">
        <f t="shared" si="17"/>
        <v>2.0859967411762592</v>
      </c>
      <c r="M329" s="45"/>
      <c r="O329" s="120"/>
    </row>
    <row r="330" spans="1:15" x14ac:dyDescent="0.15">
      <c r="A330" s="24" t="s">
        <v>286</v>
      </c>
      <c r="B330" s="24" t="s">
        <v>416</v>
      </c>
      <c r="C330" s="24" t="s">
        <v>1881</v>
      </c>
      <c r="D330" s="24" t="s">
        <v>462</v>
      </c>
      <c r="E330" s="24" t="s">
        <v>2228</v>
      </c>
      <c r="F330" s="56">
        <v>3.6958731899999999</v>
      </c>
      <c r="G330" s="138">
        <v>4.7832056900000008</v>
      </c>
      <c r="H330" s="60">
        <f t="shared" si="15"/>
        <v>-0.22732296507198724</v>
      </c>
      <c r="I330" s="91">
        <v>8.3938870064311004</v>
      </c>
      <c r="J330" s="92">
        <v>1.2720317975322002</v>
      </c>
      <c r="K330" s="61">
        <f t="shared" si="16"/>
        <v>5.5988028150834159</v>
      </c>
      <c r="L330" s="63">
        <f t="shared" si="17"/>
        <v>2.2711512475976212</v>
      </c>
      <c r="M330" s="45"/>
      <c r="O330" s="120"/>
    </row>
    <row r="331" spans="1:15" x14ac:dyDescent="0.15">
      <c r="A331" s="24" t="s">
        <v>39</v>
      </c>
      <c r="B331" s="24" t="s">
        <v>380</v>
      </c>
      <c r="C331" s="24" t="s">
        <v>1868</v>
      </c>
      <c r="D331" s="24" t="s">
        <v>461</v>
      </c>
      <c r="E331" s="24" t="s">
        <v>463</v>
      </c>
      <c r="F331" s="56">
        <v>3.684948629</v>
      </c>
      <c r="G331" s="138">
        <v>5.8206754850000006</v>
      </c>
      <c r="H331" s="60">
        <f t="shared" si="15"/>
        <v>-0.36692079149641865</v>
      </c>
      <c r="I331" s="91">
        <v>7.938785000000001E-2</v>
      </c>
      <c r="J331" s="92">
        <v>0.27802237000000002</v>
      </c>
      <c r="K331" s="61">
        <f t="shared" si="16"/>
        <v>-0.71445517135905279</v>
      </c>
      <c r="L331" s="63">
        <f t="shared" si="17"/>
        <v>2.1543814579999675E-2</v>
      </c>
      <c r="M331" s="45"/>
      <c r="O331" s="120"/>
    </row>
    <row r="332" spans="1:15" x14ac:dyDescent="0.15">
      <c r="A332" s="24" t="s">
        <v>73</v>
      </c>
      <c r="B332" s="24" t="s">
        <v>74</v>
      </c>
      <c r="C332" s="24" t="s">
        <v>1862</v>
      </c>
      <c r="D332" s="24" t="s">
        <v>461</v>
      </c>
      <c r="E332" s="24" t="s">
        <v>2228</v>
      </c>
      <c r="F332" s="56">
        <v>3.6805562000000003</v>
      </c>
      <c r="G332" s="138">
        <v>3.2107942599999997</v>
      </c>
      <c r="H332" s="60">
        <f t="shared" si="15"/>
        <v>0.14630708228561518</v>
      </c>
      <c r="I332" s="91">
        <v>7.5190431599999998</v>
      </c>
      <c r="J332" s="92">
        <v>7.9508152651378499</v>
      </c>
      <c r="K332" s="61">
        <f t="shared" si="16"/>
        <v>-5.430538765389914E-2</v>
      </c>
      <c r="L332" s="63">
        <f t="shared" si="17"/>
        <v>2.0429094819962264</v>
      </c>
      <c r="M332" s="45"/>
      <c r="O332" s="120"/>
    </row>
    <row r="333" spans="1:15" x14ac:dyDescent="0.15">
      <c r="A333" s="24" t="s">
        <v>777</v>
      </c>
      <c r="B333" s="24" t="s">
        <v>778</v>
      </c>
      <c r="C333" s="24" t="s">
        <v>1864</v>
      </c>
      <c r="D333" s="24" t="s">
        <v>461</v>
      </c>
      <c r="E333" s="24" t="s">
        <v>2228</v>
      </c>
      <c r="F333" s="56">
        <v>3.6572519969999999</v>
      </c>
      <c r="G333" s="138">
        <v>4.0814967360000001</v>
      </c>
      <c r="H333" s="60">
        <f t="shared" si="15"/>
        <v>-0.10394342233770193</v>
      </c>
      <c r="I333" s="91">
        <v>6.8380756900000002</v>
      </c>
      <c r="J333" s="92">
        <v>4.9870249199999996</v>
      </c>
      <c r="K333" s="61">
        <f t="shared" si="16"/>
        <v>0.37117335479446534</v>
      </c>
      <c r="L333" s="63">
        <f t="shared" si="17"/>
        <v>1.8697305232478352</v>
      </c>
      <c r="M333" s="45"/>
      <c r="O333" s="120"/>
    </row>
    <row r="334" spans="1:15" x14ac:dyDescent="0.15">
      <c r="A334" s="24" t="s">
        <v>1984</v>
      </c>
      <c r="B334" s="24" t="s">
        <v>1931</v>
      </c>
      <c r="C334" s="24" t="s">
        <v>1867</v>
      </c>
      <c r="D334" s="24" t="s">
        <v>462</v>
      </c>
      <c r="E334" s="24" t="s">
        <v>463</v>
      </c>
      <c r="F334" s="56">
        <v>3.6522788849999999</v>
      </c>
      <c r="G334" s="138">
        <v>2.2051190469999997</v>
      </c>
      <c r="H334" s="60">
        <f t="shared" si="15"/>
        <v>0.65627288466299305</v>
      </c>
      <c r="I334" s="91">
        <v>2.9268328500000003</v>
      </c>
      <c r="J334" s="92">
        <v>2.4921667699999999</v>
      </c>
      <c r="K334" s="61">
        <f t="shared" si="16"/>
        <v>0.17441291860255426</v>
      </c>
      <c r="L334" s="63">
        <f t="shared" si="17"/>
        <v>0.80137167564628631</v>
      </c>
      <c r="M334" s="45"/>
      <c r="O334" s="120"/>
    </row>
    <row r="335" spans="1:15" x14ac:dyDescent="0.15">
      <c r="A335" s="24" t="s">
        <v>595</v>
      </c>
      <c r="B335" s="24" t="s">
        <v>596</v>
      </c>
      <c r="C335" s="24" t="s">
        <v>629</v>
      </c>
      <c r="D335" s="24" t="s">
        <v>462</v>
      </c>
      <c r="E335" s="24" t="s">
        <v>463</v>
      </c>
      <c r="F335" s="56">
        <v>3.6182459800000002</v>
      </c>
      <c r="G335" s="138">
        <v>4.7336860500000002</v>
      </c>
      <c r="H335" s="60">
        <f t="shared" si="15"/>
        <v>-0.23563879357820949</v>
      </c>
      <c r="I335" s="91"/>
      <c r="J335" s="92">
        <v>2.6603699999999999</v>
      </c>
      <c r="K335" s="61">
        <f t="shared" si="16"/>
        <v>-1</v>
      </c>
      <c r="L335" s="63">
        <f t="shared" si="17"/>
        <v>0</v>
      </c>
      <c r="M335" s="45"/>
      <c r="O335" s="120"/>
    </row>
    <row r="336" spans="1:15" x14ac:dyDescent="0.15">
      <c r="A336" s="24" t="s">
        <v>18</v>
      </c>
      <c r="B336" s="24" t="s">
        <v>19</v>
      </c>
      <c r="C336" s="24" t="s">
        <v>2116</v>
      </c>
      <c r="D336" s="24" t="s">
        <v>1728</v>
      </c>
      <c r="E336" s="24" t="s">
        <v>463</v>
      </c>
      <c r="F336" s="56">
        <v>3.5888112300000001</v>
      </c>
      <c r="G336" s="138">
        <v>0.91327999999999998</v>
      </c>
      <c r="H336" s="60">
        <f t="shared" si="15"/>
        <v>2.9295848261212334</v>
      </c>
      <c r="I336" s="91">
        <v>3.3273628500000001</v>
      </c>
      <c r="J336" s="92">
        <v>19.181261420534451</v>
      </c>
      <c r="K336" s="61">
        <f t="shared" si="16"/>
        <v>-0.82653055098670936</v>
      </c>
      <c r="L336" s="63">
        <f t="shared" si="17"/>
        <v>0.92714902979168401</v>
      </c>
      <c r="M336" s="45"/>
      <c r="O336" s="120"/>
    </row>
    <row r="337" spans="1:15" x14ac:dyDescent="0.15">
      <c r="A337" s="24" t="s">
        <v>1736</v>
      </c>
      <c r="B337" s="24" t="s">
        <v>1737</v>
      </c>
      <c r="C337" s="24" t="s">
        <v>1862</v>
      </c>
      <c r="D337" s="24" t="s">
        <v>461</v>
      </c>
      <c r="E337" s="24" t="s">
        <v>2228</v>
      </c>
      <c r="F337" s="56">
        <v>3.5871179300000002</v>
      </c>
      <c r="G337" s="138">
        <v>4.0171270400000001</v>
      </c>
      <c r="H337" s="60">
        <f t="shared" si="15"/>
        <v>-0.10704394103503378</v>
      </c>
      <c r="I337" s="91">
        <v>40.997207159999995</v>
      </c>
      <c r="J337" s="92">
        <v>10.80914748</v>
      </c>
      <c r="K337" s="61">
        <f t="shared" si="16"/>
        <v>2.792825219181855</v>
      </c>
      <c r="L337" s="63">
        <f t="shared" si="17"/>
        <v>11.429010130146457</v>
      </c>
      <c r="M337" s="45"/>
      <c r="O337" s="120"/>
    </row>
    <row r="338" spans="1:15" x14ac:dyDescent="0.15">
      <c r="A338" s="24" t="s">
        <v>839</v>
      </c>
      <c r="B338" s="24" t="s">
        <v>840</v>
      </c>
      <c r="C338" s="24" t="s">
        <v>1867</v>
      </c>
      <c r="D338" s="24" t="s">
        <v>1728</v>
      </c>
      <c r="E338" s="24" t="s">
        <v>2228</v>
      </c>
      <c r="F338" s="56">
        <v>3.5814661700000001</v>
      </c>
      <c r="G338" s="138">
        <v>1.3325825600000001</v>
      </c>
      <c r="H338" s="60">
        <f t="shared" si="15"/>
        <v>1.6876129686103649</v>
      </c>
      <c r="I338" s="91">
        <v>0.89236278000000002</v>
      </c>
      <c r="J338" s="92">
        <v>6.7062632999999998</v>
      </c>
      <c r="K338" s="61">
        <f t="shared" si="16"/>
        <v>-0.86693591645887214</v>
      </c>
      <c r="L338" s="63">
        <f t="shared" si="17"/>
        <v>0.24916130367915773</v>
      </c>
      <c r="M338" s="45"/>
      <c r="O338" s="120"/>
    </row>
    <row r="339" spans="1:15" x14ac:dyDescent="0.15">
      <c r="A339" s="24" t="s">
        <v>76</v>
      </c>
      <c r="B339" s="24" t="s">
        <v>88</v>
      </c>
      <c r="C339" s="24" t="s">
        <v>1865</v>
      </c>
      <c r="D339" s="24" t="s">
        <v>462</v>
      </c>
      <c r="E339" s="24" t="s">
        <v>463</v>
      </c>
      <c r="F339" s="56">
        <v>3.55927025</v>
      </c>
      <c r="G339" s="138">
        <v>7.74286E-2</v>
      </c>
      <c r="H339" s="60">
        <f t="shared" si="15"/>
        <v>44.96841800058376</v>
      </c>
      <c r="I339" s="91">
        <v>5.6467660500000001</v>
      </c>
      <c r="J339" s="92">
        <v>0.10629835</v>
      </c>
      <c r="K339" s="61">
        <f t="shared" si="16"/>
        <v>52.121859840721896</v>
      </c>
      <c r="L339" s="63">
        <f t="shared" si="17"/>
        <v>1.5864954480486555</v>
      </c>
      <c r="M339" s="45"/>
      <c r="O339" s="120"/>
    </row>
    <row r="340" spans="1:15" x14ac:dyDescent="0.15">
      <c r="A340" s="24" t="s">
        <v>1232</v>
      </c>
      <c r="B340" s="24" t="s">
        <v>1233</v>
      </c>
      <c r="C340" s="24" t="s">
        <v>1862</v>
      </c>
      <c r="D340" s="24" t="s">
        <v>461</v>
      </c>
      <c r="E340" s="24" t="s">
        <v>2228</v>
      </c>
      <c r="F340" s="56">
        <v>3.4911143500000001</v>
      </c>
      <c r="G340" s="138">
        <v>8.1660531299999999</v>
      </c>
      <c r="H340" s="60">
        <f t="shared" si="15"/>
        <v>-0.57248449227270704</v>
      </c>
      <c r="I340" s="91">
        <v>1.7361599999999998E-2</v>
      </c>
      <c r="J340" s="92">
        <v>1.34340039</v>
      </c>
      <c r="K340" s="61">
        <f t="shared" si="16"/>
        <v>-0.98707637713280705</v>
      </c>
      <c r="L340" s="63">
        <f t="shared" si="17"/>
        <v>4.9730825918091158E-3</v>
      </c>
      <c r="M340" s="45"/>
      <c r="O340" s="120"/>
    </row>
    <row r="341" spans="1:15" x14ac:dyDescent="0.15">
      <c r="A341" s="24" t="s">
        <v>1084</v>
      </c>
      <c r="B341" s="24" t="s">
        <v>231</v>
      </c>
      <c r="C341" s="24" t="s">
        <v>1430</v>
      </c>
      <c r="D341" s="24" t="s">
        <v>461</v>
      </c>
      <c r="E341" s="24" t="s">
        <v>2228</v>
      </c>
      <c r="F341" s="56">
        <v>3.4861142790000001</v>
      </c>
      <c r="G341" s="138">
        <v>9.4160718019999994</v>
      </c>
      <c r="H341" s="60">
        <f t="shared" si="15"/>
        <v>-0.62976978592500332</v>
      </c>
      <c r="I341" s="91">
        <v>9.0020036399999999</v>
      </c>
      <c r="J341" s="92">
        <v>11.79404867</v>
      </c>
      <c r="K341" s="61">
        <f t="shared" si="16"/>
        <v>-0.23673338207446959</v>
      </c>
      <c r="L341" s="63">
        <f t="shared" si="17"/>
        <v>2.5822457095647033</v>
      </c>
      <c r="M341" s="45"/>
      <c r="O341" s="120"/>
    </row>
    <row r="342" spans="1:15" x14ac:dyDescent="0.15">
      <c r="A342" s="24" t="s">
        <v>1974</v>
      </c>
      <c r="B342" s="24" t="s">
        <v>916</v>
      </c>
      <c r="C342" s="24" t="s">
        <v>1867</v>
      </c>
      <c r="D342" s="24" t="s">
        <v>462</v>
      </c>
      <c r="E342" s="24" t="s">
        <v>2228</v>
      </c>
      <c r="F342" s="56">
        <v>3.4850344799999999</v>
      </c>
      <c r="G342" s="138">
        <v>2.0285088099999999</v>
      </c>
      <c r="H342" s="60">
        <f t="shared" si="15"/>
        <v>0.71802777627571657</v>
      </c>
      <c r="I342" s="91">
        <v>7.0438072300000005</v>
      </c>
      <c r="J342" s="92">
        <v>2.64115572</v>
      </c>
      <c r="K342" s="61">
        <f t="shared" si="16"/>
        <v>1.6669412850825776</v>
      </c>
      <c r="L342" s="63">
        <f t="shared" si="17"/>
        <v>2.0211585481931875</v>
      </c>
      <c r="M342" s="45"/>
      <c r="O342" s="120"/>
    </row>
    <row r="343" spans="1:15" x14ac:dyDescent="0.15">
      <c r="A343" s="24" t="s">
        <v>1991</v>
      </c>
      <c r="B343" s="24" t="s">
        <v>2057</v>
      </c>
      <c r="C343" s="24" t="s">
        <v>1867</v>
      </c>
      <c r="D343" s="24" t="s">
        <v>462</v>
      </c>
      <c r="E343" s="24" t="s">
        <v>463</v>
      </c>
      <c r="F343" s="56">
        <v>3.4408558240000002</v>
      </c>
      <c r="G343" s="138">
        <v>3.36670728</v>
      </c>
      <c r="H343" s="60">
        <f t="shared" si="15"/>
        <v>2.2024054315764596E-2</v>
      </c>
      <c r="I343" s="91">
        <v>2.1139125999999999</v>
      </c>
      <c r="J343" s="92">
        <v>5.2543862300000006</v>
      </c>
      <c r="K343" s="61">
        <f t="shared" si="16"/>
        <v>-0.59768610310171288</v>
      </c>
      <c r="L343" s="63">
        <f t="shared" si="17"/>
        <v>0.6143566333862176</v>
      </c>
      <c r="M343" s="45"/>
      <c r="O343" s="120"/>
    </row>
    <row r="344" spans="1:15" x14ac:dyDescent="0.15">
      <c r="A344" s="24" t="s">
        <v>837</v>
      </c>
      <c r="B344" s="24" t="s">
        <v>838</v>
      </c>
      <c r="C344" s="24" t="s">
        <v>1867</v>
      </c>
      <c r="D344" s="24" t="s">
        <v>462</v>
      </c>
      <c r="E344" s="24" t="s">
        <v>2228</v>
      </c>
      <c r="F344" s="56">
        <v>3.4173635400000002</v>
      </c>
      <c r="G344" s="138">
        <v>2.9041506099999999</v>
      </c>
      <c r="H344" s="60">
        <f t="shared" si="15"/>
        <v>0.17671705049759812</v>
      </c>
      <c r="I344" s="91">
        <v>0.20688430999999999</v>
      </c>
      <c r="J344" s="92">
        <v>2.2421994399999998</v>
      </c>
      <c r="K344" s="61">
        <f t="shared" si="16"/>
        <v>-0.90773153078657443</v>
      </c>
      <c r="L344" s="63">
        <f t="shared" si="17"/>
        <v>6.0539157622077275E-2</v>
      </c>
      <c r="M344" s="45"/>
      <c r="O344" s="120"/>
    </row>
    <row r="345" spans="1:15" x14ac:dyDescent="0.15">
      <c r="A345" s="24" t="s">
        <v>851</v>
      </c>
      <c r="B345" s="24" t="s">
        <v>852</v>
      </c>
      <c r="C345" s="24" t="s">
        <v>1862</v>
      </c>
      <c r="D345" s="24" t="s">
        <v>461</v>
      </c>
      <c r="E345" s="24" t="s">
        <v>2228</v>
      </c>
      <c r="F345" s="56">
        <v>3.3570841800000002</v>
      </c>
      <c r="G345" s="138">
        <v>1.88814974</v>
      </c>
      <c r="H345" s="60">
        <f t="shared" si="15"/>
        <v>0.7779756069558339</v>
      </c>
      <c r="I345" s="91">
        <v>2.3276342400000001</v>
      </c>
      <c r="J345" s="92">
        <v>4.6311887999999994</v>
      </c>
      <c r="K345" s="61">
        <f t="shared" si="16"/>
        <v>-0.49740027009911569</v>
      </c>
      <c r="L345" s="63">
        <f t="shared" si="17"/>
        <v>0.69334997730083725</v>
      </c>
      <c r="M345" s="45"/>
      <c r="O345" s="120"/>
    </row>
    <row r="346" spans="1:15" x14ac:dyDescent="0.15">
      <c r="A346" s="24" t="s">
        <v>560</v>
      </c>
      <c r="B346" s="24" t="s">
        <v>922</v>
      </c>
      <c r="C346" s="24" t="s">
        <v>1862</v>
      </c>
      <c r="D346" s="24" t="s">
        <v>461</v>
      </c>
      <c r="E346" s="24" t="s">
        <v>2228</v>
      </c>
      <c r="F346" s="56">
        <v>3.3393492459999998</v>
      </c>
      <c r="G346" s="138">
        <v>2.0832892360000002</v>
      </c>
      <c r="H346" s="60">
        <f t="shared" si="15"/>
        <v>0.6029215666719836</v>
      </c>
      <c r="I346" s="91">
        <v>90.280181769999999</v>
      </c>
      <c r="J346" s="92">
        <v>1.60118373</v>
      </c>
      <c r="K346" s="61">
        <f t="shared" si="16"/>
        <v>55.383399405388658</v>
      </c>
      <c r="L346" s="63">
        <f t="shared" si="17"/>
        <v>27.035261998469029</v>
      </c>
      <c r="M346" s="45"/>
      <c r="O346" s="120"/>
    </row>
    <row r="347" spans="1:15" x14ac:dyDescent="0.15">
      <c r="A347" s="24" t="s">
        <v>1154</v>
      </c>
      <c r="B347" s="24" t="s">
        <v>1303</v>
      </c>
      <c r="C347" s="24" t="s">
        <v>1868</v>
      </c>
      <c r="D347" s="24" t="s">
        <v>461</v>
      </c>
      <c r="E347" s="24" t="s">
        <v>463</v>
      </c>
      <c r="F347" s="56">
        <v>3.3140354959999998</v>
      </c>
      <c r="G347" s="138">
        <v>4.2649119019999997</v>
      </c>
      <c r="H347" s="60">
        <f t="shared" si="15"/>
        <v>-0.222953352343361</v>
      </c>
      <c r="I347" s="91">
        <v>65.169496590000008</v>
      </c>
      <c r="J347" s="92">
        <v>10.012569529999999</v>
      </c>
      <c r="K347" s="61">
        <f t="shared" si="16"/>
        <v>5.508768442979294</v>
      </c>
      <c r="L347" s="63">
        <f t="shared" si="17"/>
        <v>19.664694801446391</v>
      </c>
      <c r="M347" s="45"/>
      <c r="O347" s="120"/>
    </row>
    <row r="348" spans="1:15" x14ac:dyDescent="0.15">
      <c r="A348" s="24" t="s">
        <v>813</v>
      </c>
      <c r="B348" s="24" t="s">
        <v>814</v>
      </c>
      <c r="C348" s="24" t="s">
        <v>2116</v>
      </c>
      <c r="D348" s="24" t="s">
        <v>1728</v>
      </c>
      <c r="E348" s="24" t="s">
        <v>463</v>
      </c>
      <c r="F348" s="56">
        <v>3.3058186579999997</v>
      </c>
      <c r="G348" s="138">
        <v>0.44126957500000002</v>
      </c>
      <c r="H348" s="60">
        <f t="shared" si="15"/>
        <v>6.4916079541627125</v>
      </c>
      <c r="I348" s="91">
        <v>0.84639472999999998</v>
      </c>
      <c r="J348" s="92">
        <v>0.26535656000000002</v>
      </c>
      <c r="K348" s="61">
        <f t="shared" si="16"/>
        <v>2.189650672287883</v>
      </c>
      <c r="L348" s="63">
        <f t="shared" si="17"/>
        <v>0.25603180862681185</v>
      </c>
      <c r="M348" s="45"/>
      <c r="O348" s="120"/>
    </row>
    <row r="349" spans="1:15" x14ac:dyDescent="0.15">
      <c r="A349" s="24" t="s">
        <v>1905</v>
      </c>
      <c r="B349" s="24" t="s">
        <v>2077</v>
      </c>
      <c r="C349" s="24" t="s">
        <v>1430</v>
      </c>
      <c r="D349" s="24" t="s">
        <v>461</v>
      </c>
      <c r="E349" s="24" t="s">
        <v>2228</v>
      </c>
      <c r="F349" s="56">
        <v>3.2440221600000001</v>
      </c>
      <c r="G349" s="138">
        <v>6.0835266399999997</v>
      </c>
      <c r="H349" s="60">
        <f t="shared" si="15"/>
        <v>-0.4667530279772063</v>
      </c>
      <c r="I349" s="91">
        <v>6.1638977300000004</v>
      </c>
      <c r="J349" s="92">
        <v>10.566280789999999</v>
      </c>
      <c r="K349" s="61">
        <f t="shared" si="16"/>
        <v>-0.41664452682030217</v>
      </c>
      <c r="L349" s="63">
        <f t="shared" si="17"/>
        <v>1.900078799091804</v>
      </c>
      <c r="M349" s="45"/>
      <c r="O349" s="120"/>
    </row>
    <row r="350" spans="1:15" x14ac:dyDescent="0.15">
      <c r="A350" s="24" t="s">
        <v>1989</v>
      </c>
      <c r="B350" s="24" t="s">
        <v>2055</v>
      </c>
      <c r="C350" s="24" t="s">
        <v>1867</v>
      </c>
      <c r="D350" s="24" t="s">
        <v>462</v>
      </c>
      <c r="E350" s="24" t="s">
        <v>463</v>
      </c>
      <c r="F350" s="56">
        <v>3.2229224400000001</v>
      </c>
      <c r="G350" s="138">
        <v>3.2691070799999999</v>
      </c>
      <c r="H350" s="60">
        <f t="shared" si="15"/>
        <v>-1.4127600861578382E-2</v>
      </c>
      <c r="I350" s="91">
        <v>1.42401168</v>
      </c>
      <c r="J350" s="92">
        <v>4.4234814099999999</v>
      </c>
      <c r="K350" s="61">
        <f t="shared" si="16"/>
        <v>-0.67807897264340489</v>
      </c>
      <c r="L350" s="63">
        <f t="shared" si="17"/>
        <v>0.44183864381173255</v>
      </c>
      <c r="M350" s="45"/>
      <c r="O350" s="120"/>
    </row>
    <row r="351" spans="1:15" x14ac:dyDescent="0.15">
      <c r="A351" s="24" t="s">
        <v>679</v>
      </c>
      <c r="B351" s="24" t="s">
        <v>680</v>
      </c>
      <c r="C351" s="24" t="s">
        <v>1881</v>
      </c>
      <c r="D351" s="24" t="s">
        <v>461</v>
      </c>
      <c r="E351" s="24" t="s">
        <v>2228</v>
      </c>
      <c r="F351" s="56">
        <v>3.20980474</v>
      </c>
      <c r="G351" s="138">
        <v>4.2180430099999997</v>
      </c>
      <c r="H351" s="60">
        <f t="shared" si="15"/>
        <v>-0.23902986944649474</v>
      </c>
      <c r="I351" s="91">
        <v>0.25615101000000001</v>
      </c>
      <c r="J351" s="92"/>
      <c r="K351" s="61" t="str">
        <f t="shared" si="16"/>
        <v/>
      </c>
      <c r="L351" s="63">
        <f t="shared" si="17"/>
        <v>7.9802676719830629E-2</v>
      </c>
      <c r="M351" s="45"/>
      <c r="O351" s="120"/>
    </row>
    <row r="352" spans="1:15" x14ac:dyDescent="0.15">
      <c r="A352" s="24" t="s">
        <v>1078</v>
      </c>
      <c r="B352" s="24" t="s">
        <v>226</v>
      </c>
      <c r="C352" s="24" t="s">
        <v>1430</v>
      </c>
      <c r="D352" s="24" t="s">
        <v>461</v>
      </c>
      <c r="E352" s="24" t="s">
        <v>2228</v>
      </c>
      <c r="F352" s="56">
        <v>3.19019188</v>
      </c>
      <c r="G352" s="138">
        <v>2.3755903799999998</v>
      </c>
      <c r="H352" s="60">
        <f t="shared" si="15"/>
        <v>0.3429048656107121</v>
      </c>
      <c r="I352" s="91">
        <v>1.39345549</v>
      </c>
      <c r="J352" s="92">
        <v>5.9224816699999998</v>
      </c>
      <c r="K352" s="61">
        <f t="shared" si="16"/>
        <v>-0.7647176356731552</v>
      </c>
      <c r="L352" s="63">
        <f t="shared" si="17"/>
        <v>0.4367936294791146</v>
      </c>
      <c r="M352" s="45"/>
      <c r="O352" s="120"/>
    </row>
    <row r="353" spans="1:15" x14ac:dyDescent="0.15">
      <c r="A353" s="24" t="s">
        <v>1332</v>
      </c>
      <c r="B353" s="24" t="s">
        <v>1333</v>
      </c>
      <c r="C353" s="24" t="s">
        <v>1868</v>
      </c>
      <c r="D353" s="24" t="s">
        <v>461</v>
      </c>
      <c r="E353" s="24" t="s">
        <v>2228</v>
      </c>
      <c r="F353" s="56">
        <v>3.1569553020000001</v>
      </c>
      <c r="G353" s="138">
        <v>4.2588610060000001</v>
      </c>
      <c r="H353" s="60">
        <f t="shared" si="15"/>
        <v>-0.25873248796981285</v>
      </c>
      <c r="I353" s="91">
        <v>1.40553536</v>
      </c>
      <c r="J353" s="92">
        <v>1.2950251100000001</v>
      </c>
      <c r="K353" s="61">
        <f t="shared" si="16"/>
        <v>8.5334445754492005E-2</v>
      </c>
      <c r="L353" s="63">
        <f t="shared" si="17"/>
        <v>0.44521864440385417</v>
      </c>
      <c r="M353" s="45"/>
      <c r="O353" s="120"/>
    </row>
    <row r="354" spans="1:15" x14ac:dyDescent="0.15">
      <c r="A354" s="24" t="s">
        <v>879</v>
      </c>
      <c r="B354" s="24" t="s">
        <v>297</v>
      </c>
      <c r="C354" s="24" t="s">
        <v>1430</v>
      </c>
      <c r="D354" s="24" t="s">
        <v>461</v>
      </c>
      <c r="E354" s="24" t="s">
        <v>2228</v>
      </c>
      <c r="F354" s="56">
        <v>3.1569102570000003</v>
      </c>
      <c r="G354" s="138">
        <v>2.14745528</v>
      </c>
      <c r="H354" s="60">
        <f t="shared" si="15"/>
        <v>0.47007031364117635</v>
      </c>
      <c r="I354" s="91">
        <v>10.000288060000001</v>
      </c>
      <c r="J354" s="92">
        <v>7.07082034</v>
      </c>
      <c r="K354" s="61">
        <f t="shared" si="16"/>
        <v>0.41430379774010784</v>
      </c>
      <c r="L354" s="63">
        <f t="shared" si="17"/>
        <v>3.1677454364835942</v>
      </c>
      <c r="M354" s="45"/>
      <c r="O354" s="120"/>
    </row>
    <row r="355" spans="1:15" x14ac:dyDescent="0.15">
      <c r="A355" s="24" t="s">
        <v>1151</v>
      </c>
      <c r="B355" s="24" t="s">
        <v>1300</v>
      </c>
      <c r="C355" s="24" t="s">
        <v>1868</v>
      </c>
      <c r="D355" s="24" t="s">
        <v>461</v>
      </c>
      <c r="E355" s="24" t="s">
        <v>463</v>
      </c>
      <c r="F355" s="56">
        <v>3.09361569</v>
      </c>
      <c r="G355" s="138">
        <v>9.11811449</v>
      </c>
      <c r="H355" s="60">
        <f t="shared" si="15"/>
        <v>-0.66071760851513495</v>
      </c>
      <c r="I355" s="91">
        <v>1.7460850400000001</v>
      </c>
      <c r="J355" s="92">
        <v>2.1621081099999997</v>
      </c>
      <c r="K355" s="61">
        <f t="shared" si="16"/>
        <v>-0.19241548009363862</v>
      </c>
      <c r="L355" s="63">
        <f t="shared" si="17"/>
        <v>0.56441562720416638</v>
      </c>
      <c r="M355" s="45"/>
      <c r="O355" s="120"/>
    </row>
    <row r="356" spans="1:15" x14ac:dyDescent="0.15">
      <c r="A356" s="24" t="s">
        <v>1903</v>
      </c>
      <c r="B356" s="24" t="s">
        <v>139</v>
      </c>
      <c r="C356" s="24" t="s">
        <v>1861</v>
      </c>
      <c r="D356" s="24" t="s">
        <v>461</v>
      </c>
      <c r="E356" s="24" t="s">
        <v>2228</v>
      </c>
      <c r="F356" s="56">
        <v>3.0909566000000002</v>
      </c>
      <c r="G356" s="138">
        <v>3.3585229500000002</v>
      </c>
      <c r="H356" s="60">
        <f t="shared" si="15"/>
        <v>-7.9667864112704656E-2</v>
      </c>
      <c r="I356" s="91">
        <v>3.1300783999999999</v>
      </c>
      <c r="J356" s="92">
        <v>2.68638245</v>
      </c>
      <c r="K356" s="61">
        <f t="shared" si="16"/>
        <v>0.16516484836327017</v>
      </c>
      <c r="L356" s="63">
        <f t="shared" si="17"/>
        <v>1.0126568583978177</v>
      </c>
      <c r="M356" s="45"/>
      <c r="O356" s="120"/>
    </row>
    <row r="357" spans="1:15" x14ac:dyDescent="0.15">
      <c r="A357" s="24" t="s">
        <v>1408</v>
      </c>
      <c r="B357" s="24" t="s">
        <v>1415</v>
      </c>
      <c r="C357" s="24" t="s">
        <v>1868</v>
      </c>
      <c r="D357" s="24" t="s">
        <v>461</v>
      </c>
      <c r="E357" s="24" t="s">
        <v>463</v>
      </c>
      <c r="F357" s="56">
        <v>3.0770699500000003</v>
      </c>
      <c r="G357" s="138">
        <v>1.8074582299999999</v>
      </c>
      <c r="H357" s="60">
        <f t="shared" si="15"/>
        <v>0.70242935572569243</v>
      </c>
      <c r="I357" s="91">
        <v>1.0670929599999999</v>
      </c>
      <c r="J357" s="92">
        <v>1.43534852</v>
      </c>
      <c r="K357" s="61">
        <f t="shared" si="16"/>
        <v>-0.25656177218895948</v>
      </c>
      <c r="L357" s="63">
        <f t="shared" si="17"/>
        <v>0.34678865847687335</v>
      </c>
      <c r="M357" s="45"/>
      <c r="O357" s="120"/>
    </row>
    <row r="358" spans="1:15" x14ac:dyDescent="0.15">
      <c r="A358" s="24" t="s">
        <v>841</v>
      </c>
      <c r="B358" s="24" t="s">
        <v>842</v>
      </c>
      <c r="C358" s="24" t="s">
        <v>1867</v>
      </c>
      <c r="D358" s="24" t="s">
        <v>1728</v>
      </c>
      <c r="E358" s="24" t="s">
        <v>2228</v>
      </c>
      <c r="F358" s="56">
        <v>3.0666427700000001</v>
      </c>
      <c r="G358" s="138">
        <v>1.33770028</v>
      </c>
      <c r="H358" s="60">
        <f t="shared" si="15"/>
        <v>1.2924737445670567</v>
      </c>
      <c r="I358" s="91">
        <v>9.6759572699999996</v>
      </c>
      <c r="J358" s="92">
        <v>42.880882302521954</v>
      </c>
      <c r="K358" s="61">
        <f t="shared" si="16"/>
        <v>-0.77435265436618761</v>
      </c>
      <c r="L358" s="63">
        <f t="shared" si="17"/>
        <v>3.1552280443802716</v>
      </c>
      <c r="M358" s="45"/>
      <c r="O358" s="120"/>
    </row>
    <row r="359" spans="1:15" x14ac:dyDescent="0.15">
      <c r="A359" s="24" t="s">
        <v>154</v>
      </c>
      <c r="B359" s="24" t="s">
        <v>155</v>
      </c>
      <c r="C359" s="24" t="s">
        <v>1861</v>
      </c>
      <c r="D359" s="24" t="s">
        <v>461</v>
      </c>
      <c r="E359" s="24" t="s">
        <v>2228</v>
      </c>
      <c r="F359" s="56">
        <v>3.0628802599999996</v>
      </c>
      <c r="G359" s="138">
        <v>6.2991711500000003</v>
      </c>
      <c r="H359" s="60">
        <f t="shared" si="15"/>
        <v>-0.51376455932619014</v>
      </c>
      <c r="I359" s="91">
        <v>1.4713639999999999</v>
      </c>
      <c r="J359" s="92">
        <v>5.8803559999999999</v>
      </c>
      <c r="K359" s="61">
        <f t="shared" si="16"/>
        <v>-0.74978317639272185</v>
      </c>
      <c r="L359" s="63">
        <f t="shared" si="17"/>
        <v>0.48038573992442007</v>
      </c>
      <c r="M359" s="45"/>
      <c r="O359" s="120"/>
    </row>
    <row r="360" spans="1:15" x14ac:dyDescent="0.15">
      <c r="A360" s="24" t="s">
        <v>1191</v>
      </c>
      <c r="B360" s="24" t="s">
        <v>1192</v>
      </c>
      <c r="C360" s="24" t="s">
        <v>1867</v>
      </c>
      <c r="D360" s="24" t="s">
        <v>462</v>
      </c>
      <c r="E360" s="24" t="s">
        <v>463</v>
      </c>
      <c r="F360" s="56">
        <v>3.0521484900000004</v>
      </c>
      <c r="G360" s="138">
        <v>3.4680879449999997</v>
      </c>
      <c r="H360" s="60">
        <f t="shared" si="15"/>
        <v>-0.11993336431957158</v>
      </c>
      <c r="I360" s="91">
        <v>0.86107902000000003</v>
      </c>
      <c r="J360" s="92">
        <v>3.7784212339332552</v>
      </c>
      <c r="K360" s="61">
        <f t="shared" si="16"/>
        <v>-0.7721061346292416</v>
      </c>
      <c r="L360" s="63">
        <f t="shared" si="17"/>
        <v>0.28212225677132763</v>
      </c>
      <c r="M360" s="45"/>
      <c r="O360" s="120"/>
    </row>
    <row r="361" spans="1:15" x14ac:dyDescent="0.15">
      <c r="A361" s="24" t="s">
        <v>1150</v>
      </c>
      <c r="B361" s="24" t="s">
        <v>1299</v>
      </c>
      <c r="C361" s="24" t="s">
        <v>1868</v>
      </c>
      <c r="D361" s="24" t="s">
        <v>461</v>
      </c>
      <c r="E361" s="24" t="s">
        <v>463</v>
      </c>
      <c r="F361" s="56">
        <v>3.0500207599999998</v>
      </c>
      <c r="G361" s="138">
        <v>4.2356642000000004</v>
      </c>
      <c r="H361" s="60">
        <f t="shared" si="15"/>
        <v>-0.27991913051086548</v>
      </c>
      <c r="I361" s="91">
        <v>1.40781198</v>
      </c>
      <c r="J361" s="92">
        <v>1.0440443100000001</v>
      </c>
      <c r="K361" s="61">
        <f t="shared" si="16"/>
        <v>0.34842167762017673</v>
      </c>
      <c r="L361" s="63">
        <f t="shared" si="17"/>
        <v>0.46157455662695229</v>
      </c>
      <c r="M361" s="45"/>
      <c r="O361" s="120"/>
    </row>
    <row r="362" spans="1:15" x14ac:dyDescent="0.15">
      <c r="A362" s="24" t="s">
        <v>673</v>
      </c>
      <c r="B362" s="24" t="s">
        <v>674</v>
      </c>
      <c r="C362" s="24" t="s">
        <v>1862</v>
      </c>
      <c r="D362" s="24" t="s">
        <v>461</v>
      </c>
      <c r="E362" s="24" t="s">
        <v>2228</v>
      </c>
      <c r="F362" s="56">
        <v>3.0266660000000001</v>
      </c>
      <c r="G362" s="138">
        <v>1.7792507799999999</v>
      </c>
      <c r="H362" s="60">
        <f t="shared" si="15"/>
        <v>0.7010901633551625</v>
      </c>
      <c r="I362" s="91"/>
      <c r="J362" s="92"/>
      <c r="K362" s="61" t="str">
        <f t="shared" si="16"/>
        <v/>
      </c>
      <c r="L362" s="63">
        <f t="shared" si="17"/>
        <v>0</v>
      </c>
      <c r="M362" s="45"/>
      <c r="O362" s="120"/>
    </row>
    <row r="363" spans="1:15" x14ac:dyDescent="0.15">
      <c r="A363" s="24" t="s">
        <v>458</v>
      </c>
      <c r="B363" s="24" t="s">
        <v>459</v>
      </c>
      <c r="C363" s="24" t="s">
        <v>1868</v>
      </c>
      <c r="D363" s="24" t="s">
        <v>461</v>
      </c>
      <c r="E363" s="24" t="s">
        <v>2228</v>
      </c>
      <c r="F363" s="56">
        <v>2.9999397799999996</v>
      </c>
      <c r="G363" s="138">
        <v>4.1073375900000002</v>
      </c>
      <c r="H363" s="60">
        <f t="shared" si="15"/>
        <v>-0.26961450957821087</v>
      </c>
      <c r="I363" s="91">
        <v>2.4463944300000002</v>
      </c>
      <c r="J363" s="92">
        <v>25.61962432</v>
      </c>
      <c r="K363" s="61">
        <f t="shared" si="16"/>
        <v>-0.90451091712183229</v>
      </c>
      <c r="L363" s="63">
        <f t="shared" si="17"/>
        <v>0.81548117942554188</v>
      </c>
      <c r="M363" s="45"/>
      <c r="O363" s="120"/>
    </row>
    <row r="364" spans="1:15" x14ac:dyDescent="0.15">
      <c r="A364" s="24" t="s">
        <v>1194</v>
      </c>
      <c r="B364" s="24" t="s">
        <v>1202</v>
      </c>
      <c r="C364" s="24" t="s">
        <v>1867</v>
      </c>
      <c r="D364" s="24" t="s">
        <v>462</v>
      </c>
      <c r="E364" s="24" t="s">
        <v>463</v>
      </c>
      <c r="F364" s="56">
        <v>2.9855400249999997</v>
      </c>
      <c r="G364" s="138">
        <v>1.130641327</v>
      </c>
      <c r="H364" s="60">
        <f t="shared" si="15"/>
        <v>1.640572172363199</v>
      </c>
      <c r="I364" s="91">
        <v>242.1619012789055</v>
      </c>
      <c r="J364" s="92">
        <v>16.79745385119385</v>
      </c>
      <c r="K364" s="61">
        <f t="shared" si="16"/>
        <v>13.416583812295711</v>
      </c>
      <c r="L364" s="63">
        <f t="shared" si="17"/>
        <v>81.111590952094346</v>
      </c>
      <c r="M364" s="45"/>
      <c r="O364" s="120"/>
    </row>
    <row r="365" spans="1:15" x14ac:dyDescent="0.15">
      <c r="A365" s="24" t="s">
        <v>1152</v>
      </c>
      <c r="B365" s="24" t="s">
        <v>1301</v>
      </c>
      <c r="C365" s="24" t="s">
        <v>1868</v>
      </c>
      <c r="D365" s="24" t="s">
        <v>461</v>
      </c>
      <c r="E365" s="24" t="s">
        <v>463</v>
      </c>
      <c r="F365" s="56">
        <v>2.9442719249999998</v>
      </c>
      <c r="G365" s="138">
        <v>7.0022300810000004</v>
      </c>
      <c r="H365" s="60">
        <f t="shared" si="15"/>
        <v>-0.57952368160694268</v>
      </c>
      <c r="I365" s="91">
        <v>3.5481700599999999</v>
      </c>
      <c r="J365" s="92">
        <v>3.5084135699999996</v>
      </c>
      <c r="K365" s="61">
        <f t="shared" si="16"/>
        <v>1.1331756991237674E-2</v>
      </c>
      <c r="L365" s="63">
        <f t="shared" si="17"/>
        <v>1.2051094974863779</v>
      </c>
      <c r="M365" s="45"/>
      <c r="O365" s="120"/>
    </row>
    <row r="366" spans="1:15" x14ac:dyDescent="0.15">
      <c r="A366" s="24" t="s">
        <v>1738</v>
      </c>
      <c r="B366" s="24" t="s">
        <v>1739</v>
      </c>
      <c r="C366" s="24" t="s">
        <v>354</v>
      </c>
      <c r="D366" s="24" t="s">
        <v>462</v>
      </c>
      <c r="E366" s="24" t="s">
        <v>463</v>
      </c>
      <c r="F366" s="56">
        <v>2.93550456</v>
      </c>
      <c r="G366" s="138">
        <v>1.45913972</v>
      </c>
      <c r="H366" s="60">
        <f t="shared" si="15"/>
        <v>1.0118049832815186</v>
      </c>
      <c r="I366" s="91">
        <v>28.399111225874147</v>
      </c>
      <c r="J366" s="92">
        <v>21.103165648480299</v>
      </c>
      <c r="K366" s="61">
        <f t="shared" si="16"/>
        <v>0.34572754149419516</v>
      </c>
      <c r="L366" s="63">
        <f t="shared" si="17"/>
        <v>9.6743543215188019</v>
      </c>
      <c r="M366" s="45"/>
      <c r="O366" s="120"/>
    </row>
    <row r="367" spans="1:15" x14ac:dyDescent="0.15">
      <c r="A367" s="24" t="s">
        <v>2011</v>
      </c>
      <c r="B367" s="24" t="s">
        <v>67</v>
      </c>
      <c r="C367" s="24" t="s">
        <v>1867</v>
      </c>
      <c r="D367" s="24" t="s">
        <v>1728</v>
      </c>
      <c r="E367" s="24" t="s">
        <v>463</v>
      </c>
      <c r="F367" s="56">
        <v>2.91707063</v>
      </c>
      <c r="G367" s="138">
        <v>7.0350000000000002E-4</v>
      </c>
      <c r="H367" s="60">
        <f t="shared" si="15"/>
        <v>4145.5112011371712</v>
      </c>
      <c r="I367" s="91">
        <v>0.50003350999999996</v>
      </c>
      <c r="J367" s="92"/>
      <c r="K367" s="61" t="str">
        <f t="shared" si="16"/>
        <v/>
      </c>
      <c r="L367" s="63">
        <f t="shared" si="17"/>
        <v>0.17141631911737426</v>
      </c>
      <c r="M367" s="45"/>
      <c r="O367" s="120"/>
    </row>
    <row r="368" spans="1:15" x14ac:dyDescent="0.15">
      <c r="A368" s="24" t="s">
        <v>1726</v>
      </c>
      <c r="B368" s="24" t="s">
        <v>1727</v>
      </c>
      <c r="C368" s="24" t="s">
        <v>1867</v>
      </c>
      <c r="D368" s="24" t="s">
        <v>1728</v>
      </c>
      <c r="E368" s="24" t="s">
        <v>2228</v>
      </c>
      <c r="F368" s="56">
        <v>2.8214011700000001</v>
      </c>
      <c r="G368" s="138">
        <v>1.8684068200000001</v>
      </c>
      <c r="H368" s="60">
        <f t="shared" si="15"/>
        <v>0.5100571994272638</v>
      </c>
      <c r="I368" s="91">
        <v>2.7249198100000003</v>
      </c>
      <c r="J368" s="92">
        <v>1.36736006</v>
      </c>
      <c r="K368" s="61">
        <f t="shared" si="16"/>
        <v>0.99283267788295659</v>
      </c>
      <c r="L368" s="63">
        <f t="shared" si="17"/>
        <v>0.96580374282612214</v>
      </c>
      <c r="M368" s="45"/>
      <c r="O368" s="120"/>
    </row>
    <row r="369" spans="1:15" x14ac:dyDescent="0.15">
      <c r="A369" s="24" t="s">
        <v>1075</v>
      </c>
      <c r="B369" s="24" t="s">
        <v>224</v>
      </c>
      <c r="C369" s="24" t="s">
        <v>1430</v>
      </c>
      <c r="D369" s="24" t="s">
        <v>461</v>
      </c>
      <c r="E369" s="24" t="s">
        <v>2228</v>
      </c>
      <c r="F369" s="56">
        <v>2.7933979900000003</v>
      </c>
      <c r="G369" s="138">
        <v>0.93485152000000005</v>
      </c>
      <c r="H369" s="60">
        <f t="shared" si="15"/>
        <v>1.988065944418639</v>
      </c>
      <c r="I369" s="91">
        <v>13.83195074</v>
      </c>
      <c r="J369" s="92">
        <v>2.7341291400000003</v>
      </c>
      <c r="K369" s="61">
        <f t="shared" si="16"/>
        <v>4.0589968621599191</v>
      </c>
      <c r="L369" s="63">
        <f t="shared" si="17"/>
        <v>4.9516577263664452</v>
      </c>
      <c r="M369" s="45"/>
      <c r="O369" s="120"/>
    </row>
    <row r="370" spans="1:15" x14ac:dyDescent="0.15">
      <c r="A370" s="24" t="s">
        <v>723</v>
      </c>
      <c r="B370" s="24" t="s">
        <v>735</v>
      </c>
      <c r="C370" s="24" t="s">
        <v>1867</v>
      </c>
      <c r="D370" s="24" t="s">
        <v>462</v>
      </c>
      <c r="E370" s="24" t="s">
        <v>2228</v>
      </c>
      <c r="F370" s="56">
        <v>2.7892861299999998</v>
      </c>
      <c r="G370" s="138">
        <v>3.0263155799999999</v>
      </c>
      <c r="H370" s="60">
        <f t="shared" si="15"/>
        <v>-7.8322780203907261E-2</v>
      </c>
      <c r="I370" s="91">
        <v>0.54464252000000002</v>
      </c>
      <c r="J370" s="92"/>
      <c r="K370" s="61" t="str">
        <f t="shared" si="16"/>
        <v/>
      </c>
      <c r="L370" s="63">
        <f t="shared" si="17"/>
        <v>0.19526233402236151</v>
      </c>
      <c r="M370" s="45"/>
      <c r="O370" s="120"/>
    </row>
    <row r="371" spans="1:15" x14ac:dyDescent="0.15">
      <c r="A371" s="24" t="s">
        <v>1256</v>
      </c>
      <c r="B371" s="24" t="s">
        <v>1257</v>
      </c>
      <c r="C371" s="24" t="s">
        <v>1862</v>
      </c>
      <c r="D371" s="24" t="s">
        <v>461</v>
      </c>
      <c r="E371" s="24" t="s">
        <v>2228</v>
      </c>
      <c r="F371" s="56">
        <v>2.7829110400000001</v>
      </c>
      <c r="G371" s="138">
        <v>1.32603092</v>
      </c>
      <c r="H371" s="60">
        <f t="shared" si="15"/>
        <v>1.0986773370261984</v>
      </c>
      <c r="I371" s="91">
        <v>1.26634E-2</v>
      </c>
      <c r="J371" s="92"/>
      <c r="K371" s="61" t="str">
        <f t="shared" si="16"/>
        <v/>
      </c>
      <c r="L371" s="63">
        <f t="shared" si="17"/>
        <v>4.5504149496636438E-3</v>
      </c>
      <c r="M371" s="45"/>
      <c r="O371" s="120"/>
    </row>
    <row r="372" spans="1:15" x14ac:dyDescent="0.15">
      <c r="A372" s="24" t="s">
        <v>1082</v>
      </c>
      <c r="B372" s="24" t="s">
        <v>229</v>
      </c>
      <c r="C372" s="24" t="s">
        <v>1430</v>
      </c>
      <c r="D372" s="24" t="s">
        <v>461</v>
      </c>
      <c r="E372" s="24" t="s">
        <v>2228</v>
      </c>
      <c r="F372" s="56">
        <v>2.7406870639999998</v>
      </c>
      <c r="G372" s="138">
        <v>6.6007994100000005</v>
      </c>
      <c r="H372" s="60">
        <f t="shared" si="15"/>
        <v>-0.58479467504376115</v>
      </c>
      <c r="I372" s="91">
        <v>10.40702697</v>
      </c>
      <c r="J372" s="92">
        <v>21.30454984</v>
      </c>
      <c r="K372" s="61">
        <f t="shared" si="16"/>
        <v>-0.51151152931377775</v>
      </c>
      <c r="L372" s="63">
        <f t="shared" si="17"/>
        <v>3.7972328569359064</v>
      </c>
      <c r="M372" s="45"/>
      <c r="O372" s="120"/>
    </row>
    <row r="373" spans="1:15" x14ac:dyDescent="0.15">
      <c r="A373" s="24" t="s">
        <v>1328</v>
      </c>
      <c r="B373" s="24" t="s">
        <v>1329</v>
      </c>
      <c r="C373" s="24" t="s">
        <v>1430</v>
      </c>
      <c r="D373" s="24" t="s">
        <v>461</v>
      </c>
      <c r="E373" s="24" t="s">
        <v>2228</v>
      </c>
      <c r="F373" s="56">
        <v>2.7327546549999999</v>
      </c>
      <c r="G373" s="138">
        <v>1.150029185</v>
      </c>
      <c r="H373" s="60">
        <f t="shared" si="15"/>
        <v>1.3762480906082395</v>
      </c>
      <c r="I373" s="91">
        <v>0.64708114000000005</v>
      </c>
      <c r="J373" s="92">
        <v>2.4731369900000004</v>
      </c>
      <c r="K373" s="61">
        <f t="shared" si="16"/>
        <v>-0.73835612721153798</v>
      </c>
      <c r="L373" s="63">
        <f t="shared" si="17"/>
        <v>0.23678713301834997</v>
      </c>
      <c r="M373" s="45"/>
      <c r="O373" s="120"/>
    </row>
    <row r="374" spans="1:15" x14ac:dyDescent="0.15">
      <c r="A374" s="24" t="s">
        <v>1378</v>
      </c>
      <c r="B374" s="24" t="s">
        <v>1372</v>
      </c>
      <c r="C374" s="24" t="s">
        <v>1862</v>
      </c>
      <c r="D374" s="24" t="s">
        <v>461</v>
      </c>
      <c r="E374" s="24" t="s">
        <v>2228</v>
      </c>
      <c r="F374" s="56">
        <v>2.71495095</v>
      </c>
      <c r="G374" s="138">
        <v>1.2905500000000001</v>
      </c>
      <c r="H374" s="60">
        <f t="shared" si="15"/>
        <v>1.1037162062686452</v>
      </c>
      <c r="I374" s="91">
        <v>0.60500593000000003</v>
      </c>
      <c r="J374" s="92">
        <v>1.6473E-3</v>
      </c>
      <c r="K374" s="61">
        <f t="shared" si="16"/>
        <v>366.27124992411825</v>
      </c>
      <c r="L374" s="63">
        <f t="shared" si="17"/>
        <v>0.22284230586191622</v>
      </c>
      <c r="M374" s="45"/>
      <c r="O374" s="120"/>
    </row>
    <row r="375" spans="1:15" x14ac:dyDescent="0.15">
      <c r="A375" s="24" t="s">
        <v>1116</v>
      </c>
      <c r="B375" s="24" t="s">
        <v>117</v>
      </c>
      <c r="C375" s="24" t="s">
        <v>1865</v>
      </c>
      <c r="D375" s="24" t="s">
        <v>462</v>
      </c>
      <c r="E375" s="24" t="s">
        <v>463</v>
      </c>
      <c r="F375" s="56">
        <v>2.7128068500000002</v>
      </c>
      <c r="G375" s="138">
        <v>4.1864581100000002</v>
      </c>
      <c r="H375" s="60">
        <f t="shared" si="15"/>
        <v>-0.35200430083844791</v>
      </c>
      <c r="I375" s="91">
        <v>0.14405999999999999</v>
      </c>
      <c r="J375" s="92"/>
      <c r="K375" s="61" t="str">
        <f t="shared" si="16"/>
        <v/>
      </c>
      <c r="L375" s="63">
        <f t="shared" si="17"/>
        <v>5.310367009726475E-2</v>
      </c>
      <c r="M375" s="45"/>
      <c r="O375" s="120"/>
    </row>
    <row r="376" spans="1:15" x14ac:dyDescent="0.15">
      <c r="A376" s="24" t="s">
        <v>1059</v>
      </c>
      <c r="B376" s="24" t="s">
        <v>2111</v>
      </c>
      <c r="C376" s="24" t="s">
        <v>1861</v>
      </c>
      <c r="D376" s="24" t="s">
        <v>461</v>
      </c>
      <c r="E376" s="24" t="s">
        <v>2228</v>
      </c>
      <c r="F376" s="56">
        <v>2.6926892200000001</v>
      </c>
      <c r="G376" s="138">
        <v>3.7402239999999996E-2</v>
      </c>
      <c r="H376" s="60">
        <f t="shared" si="15"/>
        <v>70.992726104105003</v>
      </c>
      <c r="I376" s="91">
        <v>1.2445422399999999</v>
      </c>
      <c r="J376" s="92">
        <v>4.0036189999999999E-2</v>
      </c>
      <c r="K376" s="61">
        <f t="shared" si="16"/>
        <v>30.08543145589028</v>
      </c>
      <c r="L376" s="63">
        <f t="shared" si="17"/>
        <v>0.46219304877671691</v>
      </c>
      <c r="M376" s="45"/>
      <c r="O376" s="120"/>
    </row>
    <row r="377" spans="1:15" x14ac:dyDescent="0.15">
      <c r="A377" s="24" t="s">
        <v>2004</v>
      </c>
      <c r="B377" s="24" t="s">
        <v>806</v>
      </c>
      <c r="C377" s="24" t="s">
        <v>1865</v>
      </c>
      <c r="D377" s="24" t="s">
        <v>462</v>
      </c>
      <c r="E377" s="24" t="s">
        <v>463</v>
      </c>
      <c r="F377" s="56">
        <v>2.691507965</v>
      </c>
      <c r="G377" s="138">
        <v>8.7980887299999999</v>
      </c>
      <c r="H377" s="60">
        <f t="shared" si="15"/>
        <v>-0.69408037954625179</v>
      </c>
      <c r="I377" s="91">
        <v>0.58918843999999992</v>
      </c>
      <c r="J377" s="92">
        <v>8.0186140300000002</v>
      </c>
      <c r="K377" s="61">
        <f t="shared" si="16"/>
        <v>-0.92652240925979579</v>
      </c>
      <c r="L377" s="63">
        <f t="shared" si="17"/>
        <v>0.21890644488581326</v>
      </c>
      <c r="M377" s="45"/>
      <c r="O377" s="120"/>
    </row>
    <row r="378" spans="1:15" x14ac:dyDescent="0.15">
      <c r="A378" s="24" t="s">
        <v>276</v>
      </c>
      <c r="B378" s="24" t="s">
        <v>424</v>
      </c>
      <c r="C378" s="24" t="s">
        <v>1881</v>
      </c>
      <c r="D378" s="24" t="s">
        <v>462</v>
      </c>
      <c r="E378" s="24" t="s">
        <v>2228</v>
      </c>
      <c r="F378" s="56">
        <v>2.6746487599999997</v>
      </c>
      <c r="G378" s="138">
        <v>0.39889626</v>
      </c>
      <c r="H378" s="60">
        <f t="shared" si="15"/>
        <v>5.7051236830347811</v>
      </c>
      <c r="I378" s="91">
        <v>98.990946900000012</v>
      </c>
      <c r="J378" s="92">
        <v>0.34571377000000003</v>
      </c>
      <c r="K378" s="61">
        <f t="shared" si="16"/>
        <v>285.33787685113037</v>
      </c>
      <c r="L378" s="63">
        <f t="shared" si="17"/>
        <v>37.010821151708917</v>
      </c>
      <c r="M378" s="45"/>
      <c r="O378" s="120"/>
    </row>
    <row r="379" spans="1:15" x14ac:dyDescent="0.15">
      <c r="A379" s="24" t="s">
        <v>2022</v>
      </c>
      <c r="B379" s="24" t="s">
        <v>848</v>
      </c>
      <c r="C379" s="24" t="s">
        <v>1867</v>
      </c>
      <c r="D379" s="24" t="s">
        <v>462</v>
      </c>
      <c r="E379" s="24" t="s">
        <v>463</v>
      </c>
      <c r="F379" s="56">
        <v>2.66662752</v>
      </c>
      <c r="G379" s="138">
        <v>0.19758106</v>
      </c>
      <c r="H379" s="60">
        <f t="shared" si="15"/>
        <v>12.496372172514915</v>
      </c>
      <c r="I379" s="91">
        <v>1.2975846899999999</v>
      </c>
      <c r="J379" s="92"/>
      <c r="K379" s="61" t="str">
        <f t="shared" si="16"/>
        <v/>
      </c>
      <c r="L379" s="63">
        <f t="shared" si="17"/>
        <v>0.48660140205858216</v>
      </c>
      <c r="M379" s="45"/>
      <c r="O379" s="120"/>
    </row>
    <row r="380" spans="1:15" x14ac:dyDescent="0.15">
      <c r="A380" s="24" t="s">
        <v>156</v>
      </c>
      <c r="B380" s="24" t="s">
        <v>157</v>
      </c>
      <c r="C380" s="24" t="s">
        <v>1861</v>
      </c>
      <c r="D380" s="24" t="s">
        <v>461</v>
      </c>
      <c r="E380" s="24" t="s">
        <v>2228</v>
      </c>
      <c r="F380" s="56">
        <v>2.6371894999999999</v>
      </c>
      <c r="G380" s="138">
        <v>4.2185639999999998</v>
      </c>
      <c r="H380" s="60">
        <f t="shared" si="15"/>
        <v>-0.37486085312442807</v>
      </c>
      <c r="I380" s="91">
        <v>1.9355929999999999</v>
      </c>
      <c r="J380" s="92">
        <v>3.3978060600000002</v>
      </c>
      <c r="K380" s="61">
        <f t="shared" si="16"/>
        <v>-0.43034035321015351</v>
      </c>
      <c r="L380" s="63">
        <f t="shared" si="17"/>
        <v>0.73396052881296547</v>
      </c>
      <c r="M380" s="45"/>
      <c r="O380" s="120"/>
    </row>
    <row r="381" spans="1:15" x14ac:dyDescent="0.15">
      <c r="A381" s="24" t="s">
        <v>41</v>
      </c>
      <c r="B381" s="24" t="s">
        <v>309</v>
      </c>
      <c r="C381" s="24" t="s">
        <v>1430</v>
      </c>
      <c r="D381" s="24" t="s">
        <v>461</v>
      </c>
      <c r="E381" s="24" t="s">
        <v>2228</v>
      </c>
      <c r="F381" s="56">
        <v>2.62921154</v>
      </c>
      <c r="G381" s="138">
        <v>1.87487848</v>
      </c>
      <c r="H381" s="60">
        <f t="shared" si="15"/>
        <v>0.40233704106518942</v>
      </c>
      <c r="I381" s="91">
        <v>17.348894720000001</v>
      </c>
      <c r="J381" s="92">
        <v>36.779166409999995</v>
      </c>
      <c r="K381" s="61">
        <f t="shared" si="16"/>
        <v>-0.52829559738790166</v>
      </c>
      <c r="L381" s="63">
        <f t="shared" si="17"/>
        <v>6.5985161163563131</v>
      </c>
      <c r="M381" s="45"/>
      <c r="O381" s="120"/>
    </row>
    <row r="382" spans="1:15" x14ac:dyDescent="0.15">
      <c r="A382" s="24" t="s">
        <v>615</v>
      </c>
      <c r="B382" s="24" t="s">
        <v>616</v>
      </c>
      <c r="C382" s="24" t="s">
        <v>629</v>
      </c>
      <c r="D382" s="24" t="s">
        <v>1728</v>
      </c>
      <c r="E382" s="24" t="s">
        <v>463</v>
      </c>
      <c r="F382" s="56">
        <v>2.6219231600000001</v>
      </c>
      <c r="G382" s="138">
        <v>1.3278300000000001</v>
      </c>
      <c r="H382" s="60">
        <f t="shared" si="15"/>
        <v>0.97459250054600366</v>
      </c>
      <c r="I382" s="91"/>
      <c r="J382" s="92"/>
      <c r="K382" s="61" t="str">
        <f t="shared" si="16"/>
        <v/>
      </c>
      <c r="L382" s="63">
        <f t="shared" si="17"/>
        <v>0</v>
      </c>
      <c r="M382" s="45"/>
      <c r="O382" s="120"/>
    </row>
    <row r="383" spans="1:15" x14ac:dyDescent="0.15">
      <c r="A383" s="24" t="s">
        <v>48</v>
      </c>
      <c r="B383" s="24" t="s">
        <v>1224</v>
      </c>
      <c r="C383" s="24" t="s">
        <v>1866</v>
      </c>
      <c r="D383" s="24" t="s">
        <v>461</v>
      </c>
      <c r="E383" s="24" t="s">
        <v>2228</v>
      </c>
      <c r="F383" s="56">
        <v>2.5802005600000002</v>
      </c>
      <c r="G383" s="138">
        <v>1.5872072800000001</v>
      </c>
      <c r="H383" s="60">
        <f t="shared" si="15"/>
        <v>0.62562293691092452</v>
      </c>
      <c r="I383" s="91">
        <v>5.9606879999999994E-2</v>
      </c>
      <c r="J383" s="92">
        <v>0.72679302000000001</v>
      </c>
      <c r="K383" s="61">
        <f t="shared" si="16"/>
        <v>-0.91798644406353824</v>
      </c>
      <c r="L383" s="63">
        <f t="shared" si="17"/>
        <v>2.3101646020881411E-2</v>
      </c>
      <c r="M383" s="45"/>
      <c r="O383" s="120"/>
    </row>
    <row r="384" spans="1:15" x14ac:dyDescent="0.15">
      <c r="A384" s="24" t="s">
        <v>1175</v>
      </c>
      <c r="B384" s="24" t="s">
        <v>1176</v>
      </c>
      <c r="C384" s="24" t="s">
        <v>1867</v>
      </c>
      <c r="D384" s="24" t="s">
        <v>1728</v>
      </c>
      <c r="E384" s="24" t="s">
        <v>463</v>
      </c>
      <c r="F384" s="56">
        <v>2.5799158499999999</v>
      </c>
      <c r="G384" s="138">
        <v>4.6418607699999992</v>
      </c>
      <c r="H384" s="60">
        <f t="shared" si="15"/>
        <v>-0.44420654176579266</v>
      </c>
      <c r="I384" s="91">
        <v>17.424256710000002</v>
      </c>
      <c r="J384" s="92">
        <v>46.127657399999997</v>
      </c>
      <c r="K384" s="61">
        <f t="shared" si="16"/>
        <v>-0.62226009964251938</v>
      </c>
      <c r="L384" s="63">
        <f t="shared" si="17"/>
        <v>6.7538081561846299</v>
      </c>
      <c r="M384" s="45"/>
      <c r="O384" s="120"/>
    </row>
    <row r="385" spans="1:15" x14ac:dyDescent="0.15">
      <c r="A385" s="24" t="s">
        <v>406</v>
      </c>
      <c r="B385" s="24" t="s">
        <v>407</v>
      </c>
      <c r="C385" s="24" t="s">
        <v>1430</v>
      </c>
      <c r="D385" s="24" t="s">
        <v>461</v>
      </c>
      <c r="E385" s="24" t="s">
        <v>463</v>
      </c>
      <c r="F385" s="56">
        <v>2.50745006</v>
      </c>
      <c r="G385" s="138">
        <v>1.0712585299999999</v>
      </c>
      <c r="H385" s="60">
        <f t="shared" si="15"/>
        <v>1.3406581976061371</v>
      </c>
      <c r="I385" s="91">
        <v>123.13088852</v>
      </c>
      <c r="J385" s="92">
        <v>276.73189678</v>
      </c>
      <c r="K385" s="61">
        <f t="shared" si="16"/>
        <v>-0.55505350141155496</v>
      </c>
      <c r="L385" s="63">
        <f t="shared" si="17"/>
        <v>49.106018294936646</v>
      </c>
      <c r="M385" s="45"/>
      <c r="O385" s="120"/>
    </row>
    <row r="386" spans="1:15" x14ac:dyDescent="0.15">
      <c r="A386" s="24" t="s">
        <v>1029</v>
      </c>
      <c r="B386" s="24" t="s">
        <v>2108</v>
      </c>
      <c r="C386" s="24" t="s">
        <v>1861</v>
      </c>
      <c r="D386" s="24" t="s">
        <v>461</v>
      </c>
      <c r="E386" s="24" t="s">
        <v>2228</v>
      </c>
      <c r="F386" s="56">
        <v>2.4956434312786397</v>
      </c>
      <c r="G386" s="138">
        <v>1.55467880350367</v>
      </c>
      <c r="H386" s="60">
        <f t="shared" si="15"/>
        <v>0.60524696526020949</v>
      </c>
      <c r="I386" s="91">
        <v>1.8268473287312801</v>
      </c>
      <c r="J386" s="92">
        <v>1.225243159158365</v>
      </c>
      <c r="K386" s="61">
        <f t="shared" si="16"/>
        <v>0.49100798080453245</v>
      </c>
      <c r="L386" s="63">
        <f t="shared" si="17"/>
        <v>0.73201456018710864</v>
      </c>
      <c r="M386" s="45"/>
      <c r="O386" s="120"/>
    </row>
    <row r="387" spans="1:15" x14ac:dyDescent="0.15">
      <c r="A387" s="24" t="s">
        <v>2129</v>
      </c>
      <c r="B387" s="24" t="s">
        <v>1373</v>
      </c>
      <c r="C387" s="24" t="s">
        <v>1862</v>
      </c>
      <c r="D387" s="24" t="s">
        <v>462</v>
      </c>
      <c r="E387" s="24" t="s">
        <v>463</v>
      </c>
      <c r="F387" s="56">
        <v>2.48880663</v>
      </c>
      <c r="G387" s="138">
        <v>0.13193835999999998</v>
      </c>
      <c r="H387" s="60">
        <f t="shared" si="15"/>
        <v>17.86340432001732</v>
      </c>
      <c r="I387" s="91">
        <v>1.7458000200000001</v>
      </c>
      <c r="J387" s="92"/>
      <c r="K387" s="61" t="str">
        <f t="shared" si="16"/>
        <v/>
      </c>
      <c r="L387" s="63">
        <f t="shared" si="17"/>
        <v>0.70146069162472457</v>
      </c>
      <c r="M387" s="45"/>
      <c r="O387" s="120"/>
    </row>
    <row r="388" spans="1:15" x14ac:dyDescent="0.15">
      <c r="A388" s="24" t="s">
        <v>1426</v>
      </c>
      <c r="B388" s="24" t="s">
        <v>912</v>
      </c>
      <c r="C388" s="24" t="s">
        <v>1867</v>
      </c>
      <c r="D388" s="24" t="s">
        <v>462</v>
      </c>
      <c r="E388" s="24" t="s">
        <v>2228</v>
      </c>
      <c r="F388" s="56">
        <v>2.4842750899999997</v>
      </c>
      <c r="G388" s="138">
        <v>9.2627840799999994</v>
      </c>
      <c r="H388" s="60">
        <f t="shared" si="15"/>
        <v>-0.73180038867968511</v>
      </c>
      <c r="I388" s="91">
        <v>13.5209668</v>
      </c>
      <c r="J388" s="92">
        <v>41.3419928</v>
      </c>
      <c r="K388" s="61">
        <f t="shared" si="16"/>
        <v>-0.67294835385874285</v>
      </c>
      <c r="L388" s="63">
        <f t="shared" si="17"/>
        <v>5.4426206076880161</v>
      </c>
      <c r="M388" s="45"/>
      <c r="O388" s="120"/>
    </row>
    <row r="389" spans="1:15" x14ac:dyDescent="0.15">
      <c r="A389" s="24" t="s">
        <v>853</v>
      </c>
      <c r="B389" s="24" t="s">
        <v>856</v>
      </c>
      <c r="C389" s="24" t="s">
        <v>1862</v>
      </c>
      <c r="D389" s="24" t="s">
        <v>461</v>
      </c>
      <c r="E389" s="24" t="s">
        <v>2228</v>
      </c>
      <c r="F389" s="56">
        <v>2.4409806299999999</v>
      </c>
      <c r="G389" s="138">
        <v>0.72379850000000001</v>
      </c>
      <c r="H389" s="60">
        <f t="shared" si="15"/>
        <v>2.372458812777313</v>
      </c>
      <c r="I389" s="91">
        <v>2.3546</v>
      </c>
      <c r="J389" s="92">
        <v>10.055249999999999</v>
      </c>
      <c r="K389" s="61">
        <f t="shared" si="16"/>
        <v>-0.76583376842942741</v>
      </c>
      <c r="L389" s="63">
        <f t="shared" si="17"/>
        <v>0.96461232467870917</v>
      </c>
      <c r="M389" s="45"/>
      <c r="O389" s="120"/>
    </row>
    <row r="390" spans="1:15" x14ac:dyDescent="0.15">
      <c r="A390" s="24" t="s">
        <v>2017</v>
      </c>
      <c r="B390" s="24" t="s">
        <v>807</v>
      </c>
      <c r="C390" s="24" t="s">
        <v>1864</v>
      </c>
      <c r="D390" s="24" t="s">
        <v>461</v>
      </c>
      <c r="E390" s="24" t="s">
        <v>2228</v>
      </c>
      <c r="F390" s="56">
        <v>2.3982357200000002</v>
      </c>
      <c r="G390" s="138">
        <v>1.78103761</v>
      </c>
      <c r="H390" s="60">
        <f t="shared" si="15"/>
        <v>0.34653850459676705</v>
      </c>
      <c r="I390" s="91">
        <v>3.7596673300000001</v>
      </c>
      <c r="J390" s="92">
        <v>0.44077499999999997</v>
      </c>
      <c r="K390" s="61">
        <f t="shared" si="16"/>
        <v>7.5296746185695653</v>
      </c>
      <c r="L390" s="63">
        <f t="shared" si="17"/>
        <v>1.5676804822171524</v>
      </c>
      <c r="M390" s="45"/>
      <c r="O390" s="120"/>
    </row>
    <row r="391" spans="1:15" x14ac:dyDescent="0.15">
      <c r="A391" s="24" t="s">
        <v>1021</v>
      </c>
      <c r="B391" s="24" t="s">
        <v>2093</v>
      </c>
      <c r="C391" s="24" t="s">
        <v>1861</v>
      </c>
      <c r="D391" s="24" t="s">
        <v>461</v>
      </c>
      <c r="E391" s="24" t="s">
        <v>2228</v>
      </c>
      <c r="F391" s="56">
        <v>2.3700298199999996</v>
      </c>
      <c r="G391" s="138">
        <v>2.7630539199999999</v>
      </c>
      <c r="H391" s="60">
        <f t="shared" ref="H391:H454" si="18">IF(ISERROR(F391/G391-1),"",((F391/G391-1)))</f>
        <v>-0.14224264577507784</v>
      </c>
      <c r="I391" s="91">
        <v>2.7383013100000002</v>
      </c>
      <c r="J391" s="92">
        <v>3.7823583199999997</v>
      </c>
      <c r="K391" s="61">
        <f t="shared" ref="K391:K454" si="19">IF(ISERROR(I391/J391-1),"",((I391/J391-1)))</f>
        <v>-0.27603334260515</v>
      </c>
      <c r="L391" s="63">
        <f t="shared" ref="L391:L454" si="20">IF(ISERROR(I391/F391),"",(I391/F391))</f>
        <v>1.1553868592252567</v>
      </c>
      <c r="M391" s="45"/>
      <c r="O391" s="120"/>
    </row>
    <row r="392" spans="1:15" x14ac:dyDescent="0.15">
      <c r="A392" s="24" t="s">
        <v>1145</v>
      </c>
      <c r="B392" s="24" t="s">
        <v>1294</v>
      </c>
      <c r="C392" s="24" t="s">
        <v>1868</v>
      </c>
      <c r="D392" s="24" t="s">
        <v>461</v>
      </c>
      <c r="E392" s="24" t="s">
        <v>463</v>
      </c>
      <c r="F392" s="56">
        <v>2.342692945</v>
      </c>
      <c r="G392" s="138">
        <v>4.4235133499999995</v>
      </c>
      <c r="H392" s="60">
        <f t="shared" si="18"/>
        <v>-0.4703999378683914</v>
      </c>
      <c r="I392" s="91">
        <v>0.77962866000000008</v>
      </c>
      <c r="J392" s="92">
        <v>4.6234818499999992</v>
      </c>
      <c r="K392" s="61">
        <f t="shared" si="19"/>
        <v>-0.83137629057633256</v>
      </c>
      <c r="L392" s="63">
        <f t="shared" si="20"/>
        <v>0.33279165400824651</v>
      </c>
      <c r="M392" s="45"/>
      <c r="O392" s="120"/>
    </row>
    <row r="393" spans="1:15" x14ac:dyDescent="0.15">
      <c r="A393" s="24" t="s">
        <v>1155</v>
      </c>
      <c r="B393" s="24" t="s">
        <v>1304</v>
      </c>
      <c r="C393" s="24" t="s">
        <v>1868</v>
      </c>
      <c r="D393" s="24" t="s">
        <v>461</v>
      </c>
      <c r="E393" s="24" t="s">
        <v>463</v>
      </c>
      <c r="F393" s="56">
        <v>2.3384511850000003</v>
      </c>
      <c r="G393" s="138">
        <v>0.96522249500000001</v>
      </c>
      <c r="H393" s="60">
        <f t="shared" si="18"/>
        <v>1.4227068858356851</v>
      </c>
      <c r="I393" s="91">
        <v>0.52073568999999997</v>
      </c>
      <c r="J393" s="92">
        <v>4.1562201299999995</v>
      </c>
      <c r="K393" s="61">
        <f t="shared" si="19"/>
        <v>-0.8747093094898224</v>
      </c>
      <c r="L393" s="63">
        <f t="shared" si="20"/>
        <v>0.22268401125508203</v>
      </c>
      <c r="M393" s="45"/>
      <c r="O393" s="120"/>
    </row>
    <row r="394" spans="1:15" x14ac:dyDescent="0.15">
      <c r="A394" s="24" t="s">
        <v>1997</v>
      </c>
      <c r="B394" s="24" t="s">
        <v>1336</v>
      </c>
      <c r="C394" s="24" t="s">
        <v>1867</v>
      </c>
      <c r="D394" s="24" t="s">
        <v>462</v>
      </c>
      <c r="E394" s="24" t="s">
        <v>463</v>
      </c>
      <c r="F394" s="56">
        <v>2.3361654999999999</v>
      </c>
      <c r="G394" s="138">
        <v>19.007270252999998</v>
      </c>
      <c r="H394" s="60">
        <f t="shared" si="18"/>
        <v>-0.87709095157252936</v>
      </c>
      <c r="I394" s="91">
        <v>41.086370180000003</v>
      </c>
      <c r="J394" s="92">
        <v>9.94808409</v>
      </c>
      <c r="K394" s="61">
        <f t="shared" si="19"/>
        <v>3.1300786973946861</v>
      </c>
      <c r="L394" s="63">
        <f t="shared" si="20"/>
        <v>17.587097395282999</v>
      </c>
      <c r="M394" s="45"/>
      <c r="O394" s="120"/>
    </row>
    <row r="395" spans="1:15" x14ac:dyDescent="0.15">
      <c r="A395" s="24" t="s">
        <v>896</v>
      </c>
      <c r="B395" s="24" t="s">
        <v>893</v>
      </c>
      <c r="C395" s="24" t="s">
        <v>1869</v>
      </c>
      <c r="D395" s="24" t="s">
        <v>462</v>
      </c>
      <c r="E395" s="24" t="s">
        <v>2228</v>
      </c>
      <c r="F395" s="56">
        <v>2.3306877200000002</v>
      </c>
      <c r="G395" s="138">
        <v>2.3444407099999998</v>
      </c>
      <c r="H395" s="60">
        <f t="shared" si="18"/>
        <v>-5.8662136096414574E-3</v>
      </c>
      <c r="I395" s="91">
        <v>2.0486053100000001</v>
      </c>
      <c r="J395" s="92">
        <v>19.277361249999998</v>
      </c>
      <c r="K395" s="61">
        <f t="shared" si="19"/>
        <v>-0.89372999325828373</v>
      </c>
      <c r="L395" s="63">
        <f t="shared" si="20"/>
        <v>0.87897031096040612</v>
      </c>
      <c r="M395" s="45"/>
      <c r="O395" s="120"/>
    </row>
    <row r="396" spans="1:15" x14ac:dyDescent="0.15">
      <c r="A396" s="24" t="s">
        <v>597</v>
      </c>
      <c r="B396" s="24" t="s">
        <v>598</v>
      </c>
      <c r="C396" s="24" t="s">
        <v>629</v>
      </c>
      <c r="D396" s="24" t="s">
        <v>1728</v>
      </c>
      <c r="E396" s="24" t="s">
        <v>463</v>
      </c>
      <c r="F396" s="56">
        <v>2.3172561699999998</v>
      </c>
      <c r="G396" s="138">
        <v>1.551936</v>
      </c>
      <c r="H396" s="60">
        <f t="shared" si="18"/>
        <v>0.49313900186605619</v>
      </c>
      <c r="I396" s="91"/>
      <c r="J396" s="92"/>
      <c r="K396" s="61" t="str">
        <f t="shared" si="19"/>
        <v/>
      </c>
      <c r="L396" s="63">
        <f t="shared" si="20"/>
        <v>0</v>
      </c>
      <c r="M396" s="45"/>
      <c r="O396" s="120"/>
    </row>
    <row r="397" spans="1:15" x14ac:dyDescent="0.15">
      <c r="A397" s="24" t="s">
        <v>275</v>
      </c>
      <c r="B397" s="24" t="s">
        <v>425</v>
      </c>
      <c r="C397" s="24" t="s">
        <v>1881</v>
      </c>
      <c r="D397" s="24" t="s">
        <v>462</v>
      </c>
      <c r="E397" s="24" t="s">
        <v>2228</v>
      </c>
      <c r="F397" s="56">
        <v>2.29034352</v>
      </c>
      <c r="G397" s="138">
        <v>3.1089438899999999</v>
      </c>
      <c r="H397" s="60">
        <f t="shared" si="18"/>
        <v>-0.26330496752709165</v>
      </c>
      <c r="I397" s="91">
        <v>8.8201970000000005E-2</v>
      </c>
      <c r="J397" s="92">
        <v>4.8368750000000002E-2</v>
      </c>
      <c r="K397" s="61">
        <f t="shared" si="19"/>
        <v>0.82353213593487529</v>
      </c>
      <c r="L397" s="63">
        <f t="shared" si="20"/>
        <v>3.8510367213386403E-2</v>
      </c>
      <c r="M397" s="45"/>
      <c r="O397" s="120"/>
    </row>
    <row r="398" spans="1:15" x14ac:dyDescent="0.15">
      <c r="A398" s="24" t="s">
        <v>1924</v>
      </c>
      <c r="B398" s="24" t="s">
        <v>1925</v>
      </c>
      <c r="C398" s="24" t="s">
        <v>1868</v>
      </c>
      <c r="D398" s="24" t="s">
        <v>461</v>
      </c>
      <c r="E398" s="24" t="s">
        <v>463</v>
      </c>
      <c r="F398" s="56">
        <v>2.2706490499999998</v>
      </c>
      <c r="G398" s="138">
        <v>2.0205316</v>
      </c>
      <c r="H398" s="60">
        <f t="shared" si="18"/>
        <v>0.12378794273744576</v>
      </c>
      <c r="I398" s="91">
        <v>2.8579731800000001</v>
      </c>
      <c r="J398" s="92">
        <v>7.5408799999999998E-3</v>
      </c>
      <c r="K398" s="61">
        <f t="shared" si="19"/>
        <v>377.99730270207192</v>
      </c>
      <c r="L398" s="63">
        <f t="shared" si="20"/>
        <v>1.2586591397732734</v>
      </c>
      <c r="M398" s="45"/>
      <c r="O398" s="120"/>
    </row>
    <row r="399" spans="1:15" x14ac:dyDescent="0.15">
      <c r="A399" s="24" t="s">
        <v>1044</v>
      </c>
      <c r="B399" s="24" t="s">
        <v>2086</v>
      </c>
      <c r="C399" s="24" t="s">
        <v>1861</v>
      </c>
      <c r="D399" s="24" t="s">
        <v>461</v>
      </c>
      <c r="E399" s="24" t="s">
        <v>2228</v>
      </c>
      <c r="F399" s="56">
        <v>2.2702266299999998</v>
      </c>
      <c r="G399" s="138">
        <v>5.1898440099999998</v>
      </c>
      <c r="H399" s="60">
        <f t="shared" si="18"/>
        <v>-0.56256360969122854</v>
      </c>
      <c r="I399" s="91">
        <v>6.4806583499999997</v>
      </c>
      <c r="J399" s="92">
        <v>10.21872795</v>
      </c>
      <c r="K399" s="61">
        <f t="shared" si="19"/>
        <v>-0.36580576548179855</v>
      </c>
      <c r="L399" s="63">
        <f t="shared" si="20"/>
        <v>2.8546305749219409</v>
      </c>
      <c r="M399" s="45"/>
      <c r="O399" s="120"/>
    </row>
    <row r="400" spans="1:15" x14ac:dyDescent="0.15">
      <c r="A400" s="24" t="s">
        <v>883</v>
      </c>
      <c r="B400" s="24" t="s">
        <v>1413</v>
      </c>
      <c r="C400" s="24" t="s">
        <v>1868</v>
      </c>
      <c r="D400" s="24" t="s">
        <v>461</v>
      </c>
      <c r="E400" s="24" t="s">
        <v>463</v>
      </c>
      <c r="F400" s="56">
        <v>2.2381146600000004</v>
      </c>
      <c r="G400" s="138">
        <v>6.66788721</v>
      </c>
      <c r="H400" s="60">
        <f t="shared" si="18"/>
        <v>-0.66434425335757885</v>
      </c>
      <c r="I400" s="91">
        <v>0.50933980999999995</v>
      </c>
      <c r="J400" s="92">
        <v>0.34222785</v>
      </c>
      <c r="K400" s="61">
        <f t="shared" si="19"/>
        <v>0.4883061387318417</v>
      </c>
      <c r="L400" s="63">
        <f t="shared" si="20"/>
        <v>0.22757538704473695</v>
      </c>
      <c r="M400" s="45"/>
      <c r="O400" s="120"/>
    </row>
    <row r="401" spans="1:15" x14ac:dyDescent="0.15">
      <c r="A401" s="24" t="s">
        <v>2151</v>
      </c>
      <c r="B401" s="24" t="s">
        <v>2152</v>
      </c>
      <c r="C401" s="24" t="s">
        <v>1430</v>
      </c>
      <c r="D401" s="24" t="s">
        <v>461</v>
      </c>
      <c r="E401" s="24" t="s">
        <v>2228</v>
      </c>
      <c r="F401" s="56">
        <v>2.1990732500000001</v>
      </c>
      <c r="G401" s="138"/>
      <c r="H401" s="60" t="str">
        <f t="shared" si="18"/>
        <v/>
      </c>
      <c r="I401" s="91">
        <v>2.1990732500000001</v>
      </c>
      <c r="J401" s="92"/>
      <c r="K401" s="61" t="str">
        <f t="shared" si="19"/>
        <v/>
      </c>
      <c r="L401" s="63">
        <f t="shared" si="20"/>
        <v>1</v>
      </c>
      <c r="M401" s="45"/>
      <c r="O401" s="120"/>
    </row>
    <row r="402" spans="1:15" x14ac:dyDescent="0.15">
      <c r="A402" s="24" t="s">
        <v>1087</v>
      </c>
      <c r="B402" s="24" t="s">
        <v>1324</v>
      </c>
      <c r="C402" s="24" t="s">
        <v>1430</v>
      </c>
      <c r="D402" s="24" t="s">
        <v>461</v>
      </c>
      <c r="E402" s="24" t="s">
        <v>2228</v>
      </c>
      <c r="F402" s="56">
        <v>2.1944939400000001</v>
      </c>
      <c r="G402" s="138">
        <v>0.33110400000000001</v>
      </c>
      <c r="H402" s="60">
        <f t="shared" si="18"/>
        <v>5.6278086039431718</v>
      </c>
      <c r="I402" s="91">
        <v>2.6843346299999999</v>
      </c>
      <c r="J402" s="92">
        <v>2.7115981000000002</v>
      </c>
      <c r="K402" s="61">
        <f t="shared" si="19"/>
        <v>-1.0054391910069627E-2</v>
      </c>
      <c r="L402" s="63">
        <f t="shared" si="20"/>
        <v>1.2232135077119419</v>
      </c>
      <c r="M402" s="45"/>
      <c r="O402" s="120"/>
    </row>
    <row r="403" spans="1:15" x14ac:dyDescent="0.15">
      <c r="A403" s="24" t="s">
        <v>1904</v>
      </c>
      <c r="B403" s="24" t="s">
        <v>166</v>
      </c>
      <c r="C403" s="142" t="s">
        <v>1861</v>
      </c>
      <c r="D403" s="24" t="s">
        <v>461</v>
      </c>
      <c r="E403" s="24" t="s">
        <v>2228</v>
      </c>
      <c r="F403" s="56">
        <v>2.1748073300000001</v>
      </c>
      <c r="G403" s="138">
        <v>1.125467E-2</v>
      </c>
      <c r="H403" s="60">
        <f t="shared" si="18"/>
        <v>192.23599270347333</v>
      </c>
      <c r="I403" s="91">
        <v>1.00804132</v>
      </c>
      <c r="J403" s="92">
        <v>1.125467E-2</v>
      </c>
      <c r="K403" s="61">
        <f t="shared" si="19"/>
        <v>88.566492842526714</v>
      </c>
      <c r="L403" s="63">
        <f t="shared" si="20"/>
        <v>0.46350833294276234</v>
      </c>
      <c r="M403" s="45"/>
      <c r="O403" s="120"/>
    </row>
    <row r="404" spans="1:15" x14ac:dyDescent="0.15">
      <c r="A404" s="24" t="s">
        <v>661</v>
      </c>
      <c r="B404" s="24" t="s">
        <v>662</v>
      </c>
      <c r="C404" s="24" t="s">
        <v>1430</v>
      </c>
      <c r="D404" s="24" t="s">
        <v>461</v>
      </c>
      <c r="E404" s="24" t="s">
        <v>2228</v>
      </c>
      <c r="F404" s="56">
        <v>2.17456001</v>
      </c>
      <c r="G404" s="138">
        <v>1.1993023219999999</v>
      </c>
      <c r="H404" s="60">
        <f t="shared" si="18"/>
        <v>0.81318752587222987</v>
      </c>
      <c r="I404" s="91">
        <v>0.25105113000000001</v>
      </c>
      <c r="J404" s="92">
        <v>6.7379877199999996</v>
      </c>
      <c r="K404" s="61">
        <f t="shared" si="19"/>
        <v>-0.96274093387632353</v>
      </c>
      <c r="L404" s="63">
        <f t="shared" si="20"/>
        <v>0.11544916159844217</v>
      </c>
      <c r="M404" s="45"/>
      <c r="O404" s="120"/>
    </row>
    <row r="405" spans="1:15" x14ac:dyDescent="0.15">
      <c r="A405" s="24" t="s">
        <v>553</v>
      </c>
      <c r="B405" s="24" t="s">
        <v>927</v>
      </c>
      <c r="C405" s="24" t="s">
        <v>1862</v>
      </c>
      <c r="D405" s="24" t="s">
        <v>461</v>
      </c>
      <c r="E405" s="24" t="s">
        <v>2228</v>
      </c>
      <c r="F405" s="56">
        <v>2.1655874059999998</v>
      </c>
      <c r="G405" s="138">
        <v>6.0793162999999997E-2</v>
      </c>
      <c r="H405" s="60">
        <f t="shared" si="18"/>
        <v>34.622219656509728</v>
      </c>
      <c r="I405" s="91"/>
      <c r="J405" s="92">
        <v>5.12715166</v>
      </c>
      <c r="K405" s="61">
        <f t="shared" si="19"/>
        <v>-1</v>
      </c>
      <c r="L405" s="63">
        <f t="shared" si="20"/>
        <v>0</v>
      </c>
      <c r="M405" s="45"/>
      <c r="O405" s="120"/>
    </row>
    <row r="406" spans="1:15" x14ac:dyDescent="0.15">
      <c r="A406" s="24" t="s">
        <v>478</v>
      </c>
      <c r="B406" s="24" t="s">
        <v>479</v>
      </c>
      <c r="C406" s="24" t="s">
        <v>1868</v>
      </c>
      <c r="D406" s="24" t="s">
        <v>461</v>
      </c>
      <c r="E406" s="24" t="s">
        <v>463</v>
      </c>
      <c r="F406" s="56">
        <v>2.1624197930000002</v>
      </c>
      <c r="G406" s="138">
        <v>0.235483424</v>
      </c>
      <c r="H406" s="60">
        <f t="shared" si="18"/>
        <v>8.1828960029050712</v>
      </c>
      <c r="I406" s="91">
        <v>1.19450634</v>
      </c>
      <c r="J406" s="92">
        <v>1.0784799999999999E-3</v>
      </c>
      <c r="K406" s="61">
        <f t="shared" si="19"/>
        <v>1106.5832097025443</v>
      </c>
      <c r="L406" s="63">
        <f t="shared" si="20"/>
        <v>0.55239336222631397</v>
      </c>
      <c r="M406" s="45"/>
      <c r="O406" s="120"/>
    </row>
    <row r="407" spans="1:15" x14ac:dyDescent="0.15">
      <c r="A407" s="24" t="s">
        <v>544</v>
      </c>
      <c r="B407" s="24" t="s">
        <v>921</v>
      </c>
      <c r="C407" s="24" t="s">
        <v>1862</v>
      </c>
      <c r="D407" s="24" t="s">
        <v>461</v>
      </c>
      <c r="E407" s="24" t="s">
        <v>2228</v>
      </c>
      <c r="F407" s="56">
        <v>2.1590752209999997</v>
      </c>
      <c r="G407" s="138">
        <v>0.610105868</v>
      </c>
      <c r="H407" s="60">
        <f t="shared" si="18"/>
        <v>2.5388533929000001</v>
      </c>
      <c r="I407" s="91">
        <v>1.2069855</v>
      </c>
      <c r="J407" s="92"/>
      <c r="K407" s="61" t="str">
        <f t="shared" si="19"/>
        <v/>
      </c>
      <c r="L407" s="63">
        <f t="shared" si="20"/>
        <v>0.55902892509737168</v>
      </c>
      <c r="M407" s="45"/>
      <c r="O407" s="120"/>
    </row>
    <row r="408" spans="1:15" x14ac:dyDescent="0.15">
      <c r="A408" s="24" t="s">
        <v>681</v>
      </c>
      <c r="B408" s="24" t="s">
        <v>683</v>
      </c>
      <c r="C408" s="24" t="s">
        <v>1881</v>
      </c>
      <c r="D408" s="24" t="s">
        <v>461</v>
      </c>
      <c r="E408" s="24" t="s">
        <v>2228</v>
      </c>
      <c r="F408" s="56">
        <v>2.1573864399999998</v>
      </c>
      <c r="G408" s="138">
        <v>0.91830853000000001</v>
      </c>
      <c r="H408" s="60">
        <f t="shared" si="18"/>
        <v>1.3493045850287375</v>
      </c>
      <c r="I408" s="91">
        <v>6.0436248005042508</v>
      </c>
      <c r="J408" s="92">
        <v>3.97483780913621</v>
      </c>
      <c r="K408" s="61">
        <f t="shared" si="19"/>
        <v>0.52047079420773112</v>
      </c>
      <c r="L408" s="63">
        <f t="shared" si="20"/>
        <v>2.8013640432931668</v>
      </c>
      <c r="M408" s="45"/>
      <c r="O408" s="120"/>
    </row>
    <row r="409" spans="1:15" x14ac:dyDescent="0.15">
      <c r="A409" s="24" t="s">
        <v>2010</v>
      </c>
      <c r="B409" s="24" t="s">
        <v>66</v>
      </c>
      <c r="C409" s="24" t="s">
        <v>1867</v>
      </c>
      <c r="D409" s="24" t="s">
        <v>462</v>
      </c>
      <c r="E409" s="24" t="s">
        <v>463</v>
      </c>
      <c r="F409" s="56">
        <v>2.1484649900000004</v>
      </c>
      <c r="G409" s="138">
        <v>1.08362092</v>
      </c>
      <c r="H409" s="60">
        <f t="shared" si="18"/>
        <v>0.98267212301512274</v>
      </c>
      <c r="I409" s="91">
        <v>3.8992275800000002</v>
      </c>
      <c r="J409" s="92">
        <v>0.37456851000000002</v>
      </c>
      <c r="K409" s="61">
        <f t="shared" si="19"/>
        <v>9.4099182817049947</v>
      </c>
      <c r="L409" s="63">
        <f t="shared" si="20"/>
        <v>1.8148899787284873</v>
      </c>
      <c r="M409" s="45"/>
      <c r="O409" s="120"/>
    </row>
    <row r="410" spans="1:15" x14ac:dyDescent="0.15">
      <c r="A410" s="24" t="s">
        <v>1052</v>
      </c>
      <c r="B410" s="24" t="s">
        <v>128</v>
      </c>
      <c r="C410" s="24" t="s">
        <v>1056</v>
      </c>
      <c r="D410" s="24" t="s">
        <v>461</v>
      </c>
      <c r="E410" s="24" t="s">
        <v>2228</v>
      </c>
      <c r="F410" s="56">
        <v>2.1148270249999999</v>
      </c>
      <c r="G410" s="138">
        <v>3.036886918</v>
      </c>
      <c r="H410" s="60">
        <f t="shared" si="18"/>
        <v>-0.30362009449045946</v>
      </c>
      <c r="I410" s="91">
        <v>9.5823570000000011E-2</v>
      </c>
      <c r="J410" s="92">
        <v>15.98796613</v>
      </c>
      <c r="K410" s="61">
        <f t="shared" si="19"/>
        <v>-0.99400651907685766</v>
      </c>
      <c r="L410" s="63">
        <f t="shared" si="20"/>
        <v>4.5310358184022174E-2</v>
      </c>
      <c r="M410" s="45"/>
      <c r="O410" s="120"/>
    </row>
    <row r="411" spans="1:15" x14ac:dyDescent="0.15">
      <c r="A411" s="24" t="s">
        <v>2180</v>
      </c>
      <c r="B411" s="24" t="s">
        <v>2181</v>
      </c>
      <c r="C411" s="24" t="s">
        <v>2116</v>
      </c>
      <c r="D411" s="24" t="s">
        <v>461</v>
      </c>
      <c r="E411" s="24" t="s">
        <v>2228</v>
      </c>
      <c r="F411" s="56">
        <v>2.0825421500000001</v>
      </c>
      <c r="G411" s="138"/>
      <c r="H411" s="60" t="str">
        <f t="shared" si="18"/>
        <v/>
      </c>
      <c r="I411" s="91"/>
      <c r="J411" s="92"/>
      <c r="K411" s="61" t="str">
        <f t="shared" si="19"/>
        <v/>
      </c>
      <c r="L411" s="63">
        <f t="shared" si="20"/>
        <v>0</v>
      </c>
      <c r="M411" s="45"/>
      <c r="O411" s="120"/>
    </row>
    <row r="412" spans="1:15" x14ac:dyDescent="0.15">
      <c r="A412" s="24" t="s">
        <v>1911</v>
      </c>
      <c r="B412" s="24" t="s">
        <v>817</v>
      </c>
      <c r="C412" s="24" t="s">
        <v>1863</v>
      </c>
      <c r="D412" s="24" t="s">
        <v>461</v>
      </c>
      <c r="E412" s="24" t="s">
        <v>463</v>
      </c>
      <c r="F412" s="56">
        <v>2.0714576299999998</v>
      </c>
      <c r="G412" s="138">
        <v>1.9843588999999999</v>
      </c>
      <c r="H412" s="60">
        <f t="shared" si="18"/>
        <v>4.3892629503664793E-2</v>
      </c>
      <c r="I412" s="91">
        <v>8.4121719099999996</v>
      </c>
      <c r="J412" s="92">
        <v>0.58702790999999999</v>
      </c>
      <c r="K412" s="61">
        <f t="shared" si="19"/>
        <v>13.330105548133137</v>
      </c>
      <c r="L412" s="63">
        <f t="shared" si="20"/>
        <v>4.0609915395662712</v>
      </c>
      <c r="M412" s="45"/>
      <c r="O412" s="120"/>
    </row>
    <row r="413" spans="1:15" x14ac:dyDescent="0.15">
      <c r="A413" s="24" t="s">
        <v>12</v>
      </c>
      <c r="B413" s="24" t="s">
        <v>13</v>
      </c>
      <c r="C413" s="24" t="s">
        <v>2116</v>
      </c>
      <c r="D413" s="24" t="s">
        <v>462</v>
      </c>
      <c r="E413" s="24" t="s">
        <v>463</v>
      </c>
      <c r="F413" s="56">
        <v>2.0185249600000001</v>
      </c>
      <c r="G413" s="138">
        <v>0.85136195999999997</v>
      </c>
      <c r="H413" s="60">
        <f t="shared" si="18"/>
        <v>1.3709362819076389</v>
      </c>
      <c r="I413" s="91">
        <v>10.7467354866916</v>
      </c>
      <c r="J413" s="92">
        <v>1.10089668</v>
      </c>
      <c r="K413" s="61">
        <f t="shared" si="19"/>
        <v>8.7618020672853696</v>
      </c>
      <c r="L413" s="63">
        <f t="shared" si="20"/>
        <v>5.3240538014905692</v>
      </c>
      <c r="M413" s="45"/>
      <c r="O413" s="120"/>
    </row>
    <row r="414" spans="1:15" x14ac:dyDescent="0.15">
      <c r="A414" s="24" t="s">
        <v>1748</v>
      </c>
      <c r="B414" s="24" t="s">
        <v>1749</v>
      </c>
      <c r="C414" s="24" t="s">
        <v>1862</v>
      </c>
      <c r="D414" s="24" t="s">
        <v>461</v>
      </c>
      <c r="E414" s="24" t="s">
        <v>2228</v>
      </c>
      <c r="F414" s="56">
        <v>2.0101895299999999</v>
      </c>
      <c r="G414" s="138">
        <v>0.36511349999999998</v>
      </c>
      <c r="H414" s="60">
        <f t="shared" si="18"/>
        <v>4.5056565424176318</v>
      </c>
      <c r="I414" s="91">
        <v>1.9992000000000001</v>
      </c>
      <c r="J414" s="92"/>
      <c r="K414" s="61" t="str">
        <f t="shared" si="19"/>
        <v/>
      </c>
      <c r="L414" s="63">
        <f t="shared" si="20"/>
        <v>0.99453308763378157</v>
      </c>
      <c r="M414" s="45"/>
      <c r="O414" s="120"/>
    </row>
    <row r="415" spans="1:15" x14ac:dyDescent="0.15">
      <c r="A415" s="24" t="s">
        <v>148</v>
      </c>
      <c r="B415" s="24" t="s">
        <v>149</v>
      </c>
      <c r="C415" s="24" t="s">
        <v>1861</v>
      </c>
      <c r="D415" s="24" t="s">
        <v>461</v>
      </c>
      <c r="E415" s="24" t="s">
        <v>2228</v>
      </c>
      <c r="F415" s="56">
        <v>2.0076462300000002</v>
      </c>
      <c r="G415" s="138">
        <v>6.0796579800000004</v>
      </c>
      <c r="H415" s="60">
        <f t="shared" si="18"/>
        <v>-0.66977645179967837</v>
      </c>
      <c r="I415" s="91">
        <v>5.1176202999999996</v>
      </c>
      <c r="J415" s="92">
        <v>25.035011659999999</v>
      </c>
      <c r="K415" s="61">
        <f t="shared" si="19"/>
        <v>-0.79558146928380546</v>
      </c>
      <c r="L415" s="63">
        <f t="shared" si="20"/>
        <v>2.5490647821952175</v>
      </c>
      <c r="M415" s="45"/>
      <c r="O415" s="120"/>
    </row>
    <row r="416" spans="1:15" x14ac:dyDescent="0.15">
      <c r="A416" s="24" t="s">
        <v>1049</v>
      </c>
      <c r="B416" s="24" t="s">
        <v>130</v>
      </c>
      <c r="C416" s="24" t="s">
        <v>1056</v>
      </c>
      <c r="D416" s="24" t="s">
        <v>461</v>
      </c>
      <c r="E416" s="24" t="s">
        <v>2228</v>
      </c>
      <c r="F416" s="56">
        <v>1.958990985</v>
      </c>
      <c r="G416" s="138">
        <v>2.6829915189999998</v>
      </c>
      <c r="H416" s="60">
        <f t="shared" si="18"/>
        <v>-0.26984823801077396</v>
      </c>
      <c r="I416" s="91">
        <v>3.8179544999999999</v>
      </c>
      <c r="J416" s="92">
        <v>6.3420412000000006</v>
      </c>
      <c r="K416" s="61">
        <f t="shared" si="19"/>
        <v>-0.39799279449651015</v>
      </c>
      <c r="L416" s="63">
        <f t="shared" si="20"/>
        <v>1.9489392902948963</v>
      </c>
      <c r="M416" s="45"/>
      <c r="O416" s="120"/>
    </row>
    <row r="417" spans="1:15" x14ac:dyDescent="0.15">
      <c r="A417" s="24" t="s">
        <v>2009</v>
      </c>
      <c r="B417" s="24" t="s">
        <v>659</v>
      </c>
      <c r="C417" s="24" t="s">
        <v>1430</v>
      </c>
      <c r="D417" s="24" t="s">
        <v>461</v>
      </c>
      <c r="E417" s="24" t="s">
        <v>2228</v>
      </c>
      <c r="F417" s="56">
        <v>1.9486398500000002</v>
      </c>
      <c r="G417" s="138">
        <v>1.52422137</v>
      </c>
      <c r="H417" s="60">
        <f t="shared" si="18"/>
        <v>0.27844936985760804</v>
      </c>
      <c r="I417" s="91">
        <v>19.573058979999999</v>
      </c>
      <c r="J417" s="92">
        <v>0.6062540500000001</v>
      </c>
      <c r="K417" s="61">
        <f t="shared" si="19"/>
        <v>31.285242432607248</v>
      </c>
      <c r="L417" s="63">
        <f t="shared" si="20"/>
        <v>10.04447229178855</v>
      </c>
      <c r="M417" s="45"/>
      <c r="O417" s="120"/>
    </row>
    <row r="418" spans="1:15" x14ac:dyDescent="0.15">
      <c r="A418" s="24" t="s">
        <v>260</v>
      </c>
      <c r="B418" s="24" t="s">
        <v>37</v>
      </c>
      <c r="C418" s="24" t="s">
        <v>1881</v>
      </c>
      <c r="D418" s="24" t="s">
        <v>1728</v>
      </c>
      <c r="E418" s="24" t="s">
        <v>2228</v>
      </c>
      <c r="F418" s="56">
        <v>1.90765403</v>
      </c>
      <c r="G418" s="138">
        <v>1.6779219599999999</v>
      </c>
      <c r="H418" s="60">
        <f t="shared" si="18"/>
        <v>0.13691463338378385</v>
      </c>
      <c r="I418" s="91">
        <v>1.9070290000000001</v>
      </c>
      <c r="J418" s="92">
        <v>0.83431103000000006</v>
      </c>
      <c r="K418" s="61">
        <f t="shared" si="19"/>
        <v>1.2857530722085744</v>
      </c>
      <c r="L418" s="63">
        <f t="shared" si="20"/>
        <v>0.99967235673231591</v>
      </c>
      <c r="M418" s="45"/>
      <c r="O418" s="120"/>
    </row>
    <row r="419" spans="1:15" x14ac:dyDescent="0.15">
      <c r="A419" s="24" t="s">
        <v>272</v>
      </c>
      <c r="B419" s="24" t="s">
        <v>421</v>
      </c>
      <c r="C419" s="24" t="s">
        <v>1881</v>
      </c>
      <c r="D419" s="24" t="s">
        <v>462</v>
      </c>
      <c r="E419" s="24" t="s">
        <v>2228</v>
      </c>
      <c r="F419" s="56">
        <v>1.8966425200000001</v>
      </c>
      <c r="G419" s="138">
        <v>0.82679601999999996</v>
      </c>
      <c r="H419" s="60">
        <f t="shared" si="18"/>
        <v>1.2939666787462283</v>
      </c>
      <c r="I419" s="91">
        <v>8.9886250000000001E-2</v>
      </c>
      <c r="J419" s="92">
        <v>0.16891455</v>
      </c>
      <c r="K419" s="61">
        <f t="shared" si="19"/>
        <v>-0.4678596367216441</v>
      </c>
      <c r="L419" s="63">
        <f t="shared" si="20"/>
        <v>4.7392299314264023E-2</v>
      </c>
      <c r="M419" s="45"/>
      <c r="O419" s="120"/>
    </row>
    <row r="420" spans="1:15" x14ac:dyDescent="0.15">
      <c r="A420" s="24" t="s">
        <v>1133</v>
      </c>
      <c r="B420" s="24" t="s">
        <v>99</v>
      </c>
      <c r="C420" s="24" t="s">
        <v>1867</v>
      </c>
      <c r="D420" s="24" t="s">
        <v>462</v>
      </c>
      <c r="E420" s="24" t="s">
        <v>2228</v>
      </c>
      <c r="F420" s="56">
        <v>1.8938575600000001</v>
      </c>
      <c r="G420" s="138">
        <v>4.5100957499999996</v>
      </c>
      <c r="H420" s="60">
        <f t="shared" si="18"/>
        <v>-0.58008484409671346</v>
      </c>
      <c r="I420" s="91">
        <v>0.31639390000000001</v>
      </c>
      <c r="J420" s="92">
        <v>5.8635239999999998E-2</v>
      </c>
      <c r="K420" s="61">
        <f t="shared" si="19"/>
        <v>4.3959683630526625</v>
      </c>
      <c r="L420" s="63">
        <f t="shared" si="20"/>
        <v>0.1670631977201073</v>
      </c>
      <c r="M420" s="45"/>
      <c r="O420" s="120"/>
    </row>
    <row r="421" spans="1:15" x14ac:dyDescent="0.15">
      <c r="A421" s="24" t="s">
        <v>2124</v>
      </c>
      <c r="B421" s="24" t="s">
        <v>1198</v>
      </c>
      <c r="C421" s="24" t="s">
        <v>1863</v>
      </c>
      <c r="D421" s="24" t="s">
        <v>462</v>
      </c>
      <c r="E421" s="24" t="s">
        <v>463</v>
      </c>
      <c r="F421" s="56">
        <v>1.8880170000000001</v>
      </c>
      <c r="G421" s="138">
        <v>0.71777500000000005</v>
      </c>
      <c r="H421" s="60">
        <f t="shared" si="18"/>
        <v>1.6303744209536415</v>
      </c>
      <c r="I421" s="91">
        <v>14.484570529999999</v>
      </c>
      <c r="J421" s="92">
        <v>5.0258415199999993</v>
      </c>
      <c r="K421" s="61">
        <f t="shared" si="19"/>
        <v>1.8820189559021356</v>
      </c>
      <c r="L421" s="63">
        <f t="shared" si="20"/>
        <v>7.6718432778942134</v>
      </c>
      <c r="M421" s="45"/>
      <c r="O421" s="120"/>
    </row>
    <row r="422" spans="1:15" x14ac:dyDescent="0.15">
      <c r="A422" s="24" t="s">
        <v>289</v>
      </c>
      <c r="B422" s="24" t="s">
        <v>197</v>
      </c>
      <c r="C422" s="24" t="s">
        <v>1881</v>
      </c>
      <c r="D422" s="24" t="s">
        <v>462</v>
      </c>
      <c r="E422" s="24" t="s">
        <v>463</v>
      </c>
      <c r="F422" s="56">
        <v>1.8832601200000001</v>
      </c>
      <c r="G422" s="138">
        <v>2.3541609999999999</v>
      </c>
      <c r="H422" s="60">
        <f t="shared" si="18"/>
        <v>-0.20002917387553354</v>
      </c>
      <c r="I422" s="91">
        <v>4.3604578899999993</v>
      </c>
      <c r="J422" s="92">
        <v>0.83294137999999995</v>
      </c>
      <c r="K422" s="61">
        <f t="shared" si="19"/>
        <v>4.2350117243544796</v>
      </c>
      <c r="L422" s="63">
        <f t="shared" si="20"/>
        <v>2.3153773839802856</v>
      </c>
      <c r="M422" s="45"/>
      <c r="O422" s="120"/>
    </row>
    <row r="423" spans="1:15" x14ac:dyDescent="0.15">
      <c r="A423" s="24" t="s">
        <v>975</v>
      </c>
      <c r="B423" s="24" t="s">
        <v>976</v>
      </c>
      <c r="C423" s="24" t="s">
        <v>1862</v>
      </c>
      <c r="D423" s="24" t="s">
        <v>461</v>
      </c>
      <c r="E423" s="24" t="s">
        <v>2228</v>
      </c>
      <c r="F423" s="56">
        <v>1.8815433929999998</v>
      </c>
      <c r="G423" s="138">
        <v>0.90012014399999996</v>
      </c>
      <c r="H423" s="60">
        <f t="shared" si="18"/>
        <v>1.0903247255846327</v>
      </c>
      <c r="I423" s="91">
        <v>1.69052514847154</v>
      </c>
      <c r="J423" s="92">
        <v>0.67037908999999996</v>
      </c>
      <c r="K423" s="61">
        <f t="shared" si="19"/>
        <v>1.5217450449887093</v>
      </c>
      <c r="L423" s="63">
        <f t="shared" si="20"/>
        <v>0.89847789573224057</v>
      </c>
      <c r="M423" s="45"/>
      <c r="O423" s="120"/>
    </row>
    <row r="424" spans="1:15" x14ac:dyDescent="0.15">
      <c r="A424" s="24" t="s">
        <v>1955</v>
      </c>
      <c r="B424" s="24" t="s">
        <v>1353</v>
      </c>
      <c r="C424" s="24" t="s">
        <v>1867</v>
      </c>
      <c r="D424" s="24" t="s">
        <v>462</v>
      </c>
      <c r="E424" s="24" t="s">
        <v>463</v>
      </c>
      <c r="F424" s="56">
        <v>1.8801607709999999</v>
      </c>
      <c r="G424" s="138">
        <v>5.8858620410000002</v>
      </c>
      <c r="H424" s="60">
        <f t="shared" si="18"/>
        <v>-0.68056322796846203</v>
      </c>
      <c r="I424" s="91">
        <v>4.9486330000000001</v>
      </c>
      <c r="J424" s="92">
        <v>11.227281300000001</v>
      </c>
      <c r="K424" s="61">
        <f t="shared" si="19"/>
        <v>-0.55923140538039262</v>
      </c>
      <c r="L424" s="63">
        <f t="shared" si="20"/>
        <v>2.6320265140772903</v>
      </c>
      <c r="M424" s="45"/>
      <c r="O424" s="120"/>
    </row>
    <row r="425" spans="1:15" x14ac:dyDescent="0.15">
      <c r="A425" s="24" t="s">
        <v>1919</v>
      </c>
      <c r="B425" s="24" t="s">
        <v>191</v>
      </c>
      <c r="C425" s="24" t="s">
        <v>2116</v>
      </c>
      <c r="D425" s="24" t="s">
        <v>462</v>
      </c>
      <c r="E425" s="24" t="s">
        <v>463</v>
      </c>
      <c r="F425" s="56">
        <v>1.8746037099999999</v>
      </c>
      <c r="G425" s="138">
        <v>4.9640577600000002</v>
      </c>
      <c r="H425" s="60">
        <f t="shared" si="18"/>
        <v>-0.62236464589404783</v>
      </c>
      <c r="I425" s="91">
        <v>16.215013369999998</v>
      </c>
      <c r="J425" s="92">
        <v>8.24827054</v>
      </c>
      <c r="K425" s="61">
        <f t="shared" si="19"/>
        <v>0.96586827400547381</v>
      </c>
      <c r="L425" s="63">
        <f t="shared" si="20"/>
        <v>8.6498353137261201</v>
      </c>
      <c r="M425" s="45"/>
      <c r="O425" s="120"/>
    </row>
    <row r="426" spans="1:15" x14ac:dyDescent="0.15">
      <c r="A426" s="24" t="s">
        <v>562</v>
      </c>
      <c r="B426" s="24" t="s">
        <v>968</v>
      </c>
      <c r="C426" s="24" t="s">
        <v>1862</v>
      </c>
      <c r="D426" s="24" t="s">
        <v>461</v>
      </c>
      <c r="E426" s="24" t="s">
        <v>2228</v>
      </c>
      <c r="F426" s="56">
        <v>1.8543992499999999</v>
      </c>
      <c r="G426" s="138">
        <v>4.5056999999999996E-3</v>
      </c>
      <c r="H426" s="60">
        <f t="shared" si="18"/>
        <v>410.56740351110818</v>
      </c>
      <c r="I426" s="91">
        <v>11.914813730000001</v>
      </c>
      <c r="J426" s="92">
        <v>1.6316938300000001</v>
      </c>
      <c r="K426" s="61">
        <f t="shared" si="19"/>
        <v>6.302113614047312</v>
      </c>
      <c r="L426" s="63">
        <f t="shared" si="20"/>
        <v>6.4251609948612742</v>
      </c>
      <c r="M426" s="45"/>
      <c r="O426" s="120"/>
    </row>
    <row r="427" spans="1:15" x14ac:dyDescent="0.15">
      <c r="A427" s="24" t="s">
        <v>2045</v>
      </c>
      <c r="B427" s="24" t="s">
        <v>2048</v>
      </c>
      <c r="C427" s="24" t="s">
        <v>1867</v>
      </c>
      <c r="D427" s="24" t="s">
        <v>462</v>
      </c>
      <c r="E427" s="24" t="s">
        <v>463</v>
      </c>
      <c r="F427" s="56">
        <v>1.845701531</v>
      </c>
      <c r="G427" s="138">
        <v>1.6987191610000001</v>
      </c>
      <c r="H427" s="60">
        <f t="shared" si="18"/>
        <v>8.6525408893059375E-2</v>
      </c>
      <c r="I427" s="91">
        <v>20.5069881782055</v>
      </c>
      <c r="J427" s="92">
        <v>0.5292396800000001</v>
      </c>
      <c r="K427" s="61">
        <f t="shared" si="19"/>
        <v>37.748017114297809</v>
      </c>
      <c r="L427" s="63">
        <f t="shared" si="20"/>
        <v>11.110674089918984</v>
      </c>
      <c r="M427" s="45"/>
      <c r="O427" s="120"/>
    </row>
    <row r="428" spans="1:15" x14ac:dyDescent="0.15">
      <c r="A428" s="24" t="s">
        <v>124</v>
      </c>
      <c r="B428" s="24" t="s">
        <v>125</v>
      </c>
      <c r="C428" s="24" t="s">
        <v>1868</v>
      </c>
      <c r="D428" s="24" t="s">
        <v>461</v>
      </c>
      <c r="E428" s="24" t="s">
        <v>463</v>
      </c>
      <c r="F428" s="56">
        <v>1.838832483</v>
      </c>
      <c r="G428" s="138">
        <v>0.29214271500000005</v>
      </c>
      <c r="H428" s="60">
        <f t="shared" si="18"/>
        <v>5.2942951803538882</v>
      </c>
      <c r="I428" s="91">
        <v>2.4033913099999999</v>
      </c>
      <c r="J428" s="92">
        <v>3.8110000000000005E-4</v>
      </c>
      <c r="K428" s="61">
        <f t="shared" si="19"/>
        <v>6305.4584361060079</v>
      </c>
      <c r="L428" s="63">
        <f t="shared" si="20"/>
        <v>1.3070202599852594</v>
      </c>
      <c r="M428" s="45"/>
      <c r="O428" s="120"/>
    </row>
    <row r="429" spans="1:15" x14ac:dyDescent="0.15">
      <c r="A429" s="24" t="s">
        <v>403</v>
      </c>
      <c r="B429" s="24" t="s">
        <v>1218</v>
      </c>
      <c r="C429" s="24" t="s">
        <v>1430</v>
      </c>
      <c r="D429" s="24" t="s">
        <v>461</v>
      </c>
      <c r="E429" s="24" t="s">
        <v>2228</v>
      </c>
      <c r="F429" s="56">
        <v>1.8364519500000001</v>
      </c>
      <c r="G429" s="138">
        <v>4.6950683499999997</v>
      </c>
      <c r="H429" s="60">
        <f t="shared" si="18"/>
        <v>-0.60885511922313118</v>
      </c>
      <c r="I429" s="91">
        <v>1.6044822299999999</v>
      </c>
      <c r="J429" s="92">
        <v>2.7601579900000002</v>
      </c>
      <c r="K429" s="61">
        <f t="shared" si="19"/>
        <v>-0.41869913395790803</v>
      </c>
      <c r="L429" s="63">
        <f t="shared" si="20"/>
        <v>0.87368593008926798</v>
      </c>
      <c r="M429" s="45"/>
      <c r="O429" s="120"/>
    </row>
    <row r="430" spans="1:15" x14ac:dyDescent="0.15">
      <c r="A430" s="24" t="s">
        <v>1891</v>
      </c>
      <c r="B430" s="24" t="s">
        <v>1892</v>
      </c>
      <c r="C430" s="24" t="s">
        <v>1430</v>
      </c>
      <c r="D430" s="24" t="s">
        <v>461</v>
      </c>
      <c r="E430" s="24" t="s">
        <v>2228</v>
      </c>
      <c r="F430" s="56">
        <v>1.8192961599999999</v>
      </c>
      <c r="G430" s="138">
        <v>2.3269170040000002</v>
      </c>
      <c r="H430" s="60">
        <f t="shared" si="18"/>
        <v>-0.21815167585581852</v>
      </c>
      <c r="I430" s="91">
        <v>0.88709966000000007</v>
      </c>
      <c r="J430" s="92">
        <v>0.62759862</v>
      </c>
      <c r="K430" s="61">
        <f t="shared" si="19"/>
        <v>0.41348248981172087</v>
      </c>
      <c r="L430" s="63">
        <f t="shared" si="20"/>
        <v>0.48760596515522797</v>
      </c>
      <c r="M430" s="45"/>
      <c r="O430" s="120"/>
    </row>
    <row r="431" spans="1:15" x14ac:dyDescent="0.15">
      <c r="A431" s="24" t="s">
        <v>775</v>
      </c>
      <c r="B431" s="24" t="s">
        <v>776</v>
      </c>
      <c r="C431" s="24" t="s">
        <v>1864</v>
      </c>
      <c r="D431" s="24" t="s">
        <v>461</v>
      </c>
      <c r="E431" s="24" t="s">
        <v>2228</v>
      </c>
      <c r="F431" s="56">
        <v>1.8158394600000001</v>
      </c>
      <c r="G431" s="138">
        <v>1.19345218</v>
      </c>
      <c r="H431" s="60">
        <f t="shared" si="18"/>
        <v>0.52150164910671171</v>
      </c>
      <c r="I431" s="91">
        <v>3.3720109999999998E-2</v>
      </c>
      <c r="J431" s="92">
        <v>9.2583685399999993</v>
      </c>
      <c r="K431" s="61">
        <f t="shared" si="19"/>
        <v>-0.99635787775628992</v>
      </c>
      <c r="L431" s="63">
        <f t="shared" si="20"/>
        <v>1.8569984154876772E-2</v>
      </c>
      <c r="M431" s="45"/>
      <c r="O431" s="120"/>
    </row>
    <row r="432" spans="1:15" x14ac:dyDescent="0.15">
      <c r="A432" s="24" t="s">
        <v>1675</v>
      </c>
      <c r="B432" s="24" t="s">
        <v>1676</v>
      </c>
      <c r="C432" s="24" t="s">
        <v>2116</v>
      </c>
      <c r="D432" s="24" t="s">
        <v>461</v>
      </c>
      <c r="E432" s="24" t="s">
        <v>2228</v>
      </c>
      <c r="F432" s="56">
        <v>1.8019669904425901</v>
      </c>
      <c r="G432" s="138">
        <v>2.1122223759773101E-2</v>
      </c>
      <c r="H432" s="60">
        <f t="shared" si="18"/>
        <v>84.31142416332149</v>
      </c>
      <c r="I432" s="91">
        <v>0.82837123826615</v>
      </c>
      <c r="J432" s="92">
        <v>0.58398323525386497</v>
      </c>
      <c r="K432" s="61">
        <f t="shared" si="19"/>
        <v>0.41848462123411201</v>
      </c>
      <c r="L432" s="63">
        <f t="shared" si="20"/>
        <v>0.45970389172483656</v>
      </c>
      <c r="M432" s="45"/>
      <c r="O432" s="120"/>
    </row>
    <row r="433" spans="1:15" x14ac:dyDescent="0.15">
      <c r="A433" s="24" t="s">
        <v>1230</v>
      </c>
      <c r="B433" s="24" t="s">
        <v>1231</v>
      </c>
      <c r="C433" s="24" t="s">
        <v>1862</v>
      </c>
      <c r="D433" s="24" t="s">
        <v>461</v>
      </c>
      <c r="E433" s="24" t="s">
        <v>2228</v>
      </c>
      <c r="F433" s="56">
        <v>1.7897736000000002</v>
      </c>
      <c r="G433" s="138">
        <v>2.4892594799999999</v>
      </c>
      <c r="H433" s="60">
        <f t="shared" si="18"/>
        <v>-0.28100159329311858</v>
      </c>
      <c r="I433" s="91">
        <v>1.0216879999999999E-2</v>
      </c>
      <c r="J433" s="92">
        <v>3.26801E-3</v>
      </c>
      <c r="K433" s="61">
        <f t="shared" si="19"/>
        <v>2.1263307027824272</v>
      </c>
      <c r="L433" s="63">
        <f t="shared" si="20"/>
        <v>5.708476200565255E-3</v>
      </c>
      <c r="M433" s="45"/>
      <c r="O433" s="120"/>
    </row>
    <row r="434" spans="1:15" x14ac:dyDescent="0.15">
      <c r="A434" s="24" t="s">
        <v>1407</v>
      </c>
      <c r="B434" s="24" t="s">
        <v>983</v>
      </c>
      <c r="C434" s="24" t="s">
        <v>1868</v>
      </c>
      <c r="D434" s="24" t="s">
        <v>461</v>
      </c>
      <c r="E434" s="24" t="s">
        <v>463</v>
      </c>
      <c r="F434" s="56">
        <v>1.772243038</v>
      </c>
      <c r="G434" s="138">
        <v>2.0732112300000001</v>
      </c>
      <c r="H434" s="60">
        <f t="shared" si="18"/>
        <v>-0.14517005679156003</v>
      </c>
      <c r="I434" s="91">
        <v>0.15345239000000002</v>
      </c>
      <c r="J434" s="92">
        <v>0.10016791</v>
      </c>
      <c r="K434" s="61">
        <f t="shared" si="19"/>
        <v>0.53195160006832554</v>
      </c>
      <c r="L434" s="63">
        <f t="shared" si="20"/>
        <v>8.6586538476784256E-2</v>
      </c>
      <c r="M434" s="45"/>
      <c r="O434" s="120"/>
    </row>
    <row r="435" spans="1:15" x14ac:dyDescent="0.15">
      <c r="A435" s="24" t="s">
        <v>46</v>
      </c>
      <c r="B435" s="24" t="s">
        <v>1344</v>
      </c>
      <c r="C435" s="24" t="s">
        <v>1867</v>
      </c>
      <c r="D435" s="24" t="s">
        <v>462</v>
      </c>
      <c r="E435" s="24" t="s">
        <v>463</v>
      </c>
      <c r="F435" s="56">
        <v>1.768326995</v>
      </c>
      <c r="G435" s="138">
        <v>3.5989339039999999</v>
      </c>
      <c r="H435" s="60">
        <f t="shared" si="18"/>
        <v>-0.50865255040260382</v>
      </c>
      <c r="I435" s="91">
        <v>0.29477079</v>
      </c>
      <c r="J435" s="92">
        <v>3.1506933199999998</v>
      </c>
      <c r="K435" s="61">
        <f t="shared" si="19"/>
        <v>-0.90644256356883379</v>
      </c>
      <c r="L435" s="63">
        <f t="shared" si="20"/>
        <v>0.16669472944397368</v>
      </c>
      <c r="M435" s="45"/>
      <c r="O435" s="120"/>
    </row>
    <row r="436" spans="1:15" x14ac:dyDescent="0.15">
      <c r="A436" s="24" t="s">
        <v>365</v>
      </c>
      <c r="B436" s="24" t="s">
        <v>366</v>
      </c>
      <c r="C436" s="24" t="s">
        <v>1430</v>
      </c>
      <c r="D436" s="24" t="s">
        <v>461</v>
      </c>
      <c r="E436" s="24" t="s">
        <v>2228</v>
      </c>
      <c r="F436" s="56">
        <v>1.7552888119999999</v>
      </c>
      <c r="G436" s="138">
        <v>3.3894442220000003</v>
      </c>
      <c r="H436" s="60">
        <f t="shared" si="18"/>
        <v>-0.48213078692758038</v>
      </c>
      <c r="I436" s="91">
        <v>1.19958082</v>
      </c>
      <c r="J436" s="92">
        <v>21.13664455</v>
      </c>
      <c r="K436" s="61">
        <f t="shared" si="19"/>
        <v>-0.94324639290960688</v>
      </c>
      <c r="L436" s="63">
        <f t="shared" si="20"/>
        <v>0.68340936932947316</v>
      </c>
      <c r="M436" s="45"/>
      <c r="O436" s="120"/>
    </row>
    <row r="437" spans="1:15" x14ac:dyDescent="0.15">
      <c r="A437" s="24" t="s">
        <v>85</v>
      </c>
      <c r="B437" s="24" t="s">
        <v>100</v>
      </c>
      <c r="C437" s="24" t="s">
        <v>1867</v>
      </c>
      <c r="D437" s="24" t="s">
        <v>1728</v>
      </c>
      <c r="E437" s="24" t="s">
        <v>463</v>
      </c>
      <c r="F437" s="56">
        <v>1.75429518</v>
      </c>
      <c r="G437" s="138">
        <v>1.4772747399999999</v>
      </c>
      <c r="H437" s="60">
        <f t="shared" si="18"/>
        <v>0.18752127312486233</v>
      </c>
      <c r="I437" s="91">
        <v>7.4258887800000002</v>
      </c>
      <c r="J437" s="92">
        <v>5.8001531978169503</v>
      </c>
      <c r="K437" s="61">
        <f t="shared" si="19"/>
        <v>0.28029183484238684</v>
      </c>
      <c r="L437" s="63">
        <f t="shared" si="20"/>
        <v>4.2329756500841551</v>
      </c>
      <c r="M437" s="45"/>
      <c r="O437" s="120"/>
    </row>
    <row r="438" spans="1:15" x14ac:dyDescent="0.15">
      <c r="A438" s="24" t="s">
        <v>1153</v>
      </c>
      <c r="B438" s="24" t="s">
        <v>1302</v>
      </c>
      <c r="C438" s="24" t="s">
        <v>1868</v>
      </c>
      <c r="D438" s="24" t="s">
        <v>461</v>
      </c>
      <c r="E438" s="24" t="s">
        <v>463</v>
      </c>
      <c r="F438" s="56">
        <v>1.74695764</v>
      </c>
      <c r="G438" s="138">
        <v>2.7653426850000002</v>
      </c>
      <c r="H438" s="60">
        <f t="shared" si="18"/>
        <v>-0.36826721350811542</v>
      </c>
      <c r="I438" s="91">
        <v>3.0262610000000002E-2</v>
      </c>
      <c r="J438" s="92">
        <v>0.60654909999999995</v>
      </c>
      <c r="K438" s="61">
        <f t="shared" si="19"/>
        <v>-0.95010690808048348</v>
      </c>
      <c r="L438" s="63">
        <f t="shared" si="20"/>
        <v>1.7323035949515068E-2</v>
      </c>
      <c r="M438" s="45"/>
      <c r="O438" s="120"/>
    </row>
    <row r="439" spans="1:15" x14ac:dyDescent="0.15">
      <c r="A439" s="24" t="s">
        <v>1234</v>
      </c>
      <c r="B439" s="24" t="s">
        <v>1235</v>
      </c>
      <c r="C439" s="24" t="s">
        <v>1862</v>
      </c>
      <c r="D439" s="24" t="s">
        <v>461</v>
      </c>
      <c r="E439" s="24" t="s">
        <v>2228</v>
      </c>
      <c r="F439" s="56">
        <v>1.7441706100000001</v>
      </c>
      <c r="G439" s="138">
        <v>0.30403732999999999</v>
      </c>
      <c r="H439" s="60">
        <f t="shared" si="18"/>
        <v>4.7366988783910191</v>
      </c>
      <c r="I439" s="91">
        <v>24.643700078328401</v>
      </c>
      <c r="J439" s="92">
        <v>0.67335613999999999</v>
      </c>
      <c r="K439" s="61">
        <f t="shared" si="19"/>
        <v>35.598314939741101</v>
      </c>
      <c r="L439" s="63">
        <f t="shared" si="20"/>
        <v>14.129179758583595</v>
      </c>
      <c r="M439" s="45"/>
      <c r="O439" s="120"/>
    </row>
    <row r="440" spans="1:15" x14ac:dyDescent="0.15">
      <c r="A440" s="24" t="s">
        <v>1376</v>
      </c>
      <c r="B440" s="24" t="s">
        <v>1368</v>
      </c>
      <c r="C440" s="24" t="s">
        <v>1865</v>
      </c>
      <c r="D440" s="24" t="s">
        <v>461</v>
      </c>
      <c r="E440" s="24" t="s">
        <v>2228</v>
      </c>
      <c r="F440" s="56">
        <v>1.7420901899999999</v>
      </c>
      <c r="G440" s="138">
        <v>0.30563217999999998</v>
      </c>
      <c r="H440" s="60">
        <f t="shared" si="18"/>
        <v>4.6999566930419432</v>
      </c>
      <c r="I440" s="91">
        <v>8.2480999999999995E-3</v>
      </c>
      <c r="J440" s="92">
        <v>1.006515E-2</v>
      </c>
      <c r="K440" s="61">
        <f t="shared" si="19"/>
        <v>-0.18052885451284884</v>
      </c>
      <c r="L440" s="63">
        <f t="shared" si="20"/>
        <v>4.7345998774035915E-3</v>
      </c>
      <c r="M440" s="45"/>
      <c r="O440" s="120"/>
    </row>
    <row r="441" spans="1:15" x14ac:dyDescent="0.15">
      <c r="A441" s="24" t="s">
        <v>581</v>
      </c>
      <c r="B441" s="24" t="s">
        <v>815</v>
      </c>
      <c r="C441" s="24" t="s">
        <v>1868</v>
      </c>
      <c r="D441" s="24" t="s">
        <v>461</v>
      </c>
      <c r="E441" s="24" t="s">
        <v>463</v>
      </c>
      <c r="F441" s="56">
        <v>1.7330019099999998</v>
      </c>
      <c r="G441" s="138">
        <v>0.19249711</v>
      </c>
      <c r="H441" s="60">
        <f t="shared" si="18"/>
        <v>8.0027424827312981</v>
      </c>
      <c r="I441" s="91">
        <v>0.93620158999999992</v>
      </c>
      <c r="J441" s="92">
        <v>14.16148952</v>
      </c>
      <c r="K441" s="61">
        <f t="shared" si="19"/>
        <v>-0.93389102264434687</v>
      </c>
      <c r="L441" s="63">
        <f t="shared" si="20"/>
        <v>0.54021959502629746</v>
      </c>
      <c r="M441" s="45"/>
      <c r="O441" s="120"/>
    </row>
    <row r="442" spans="1:15" x14ac:dyDescent="0.15">
      <c r="A442" s="24" t="s">
        <v>684</v>
      </c>
      <c r="B442" s="24" t="s">
        <v>685</v>
      </c>
      <c r="C442" s="24" t="s">
        <v>1881</v>
      </c>
      <c r="D442" s="24" t="s">
        <v>461</v>
      </c>
      <c r="E442" s="24" t="s">
        <v>2228</v>
      </c>
      <c r="F442" s="56">
        <v>1.7238000200000001</v>
      </c>
      <c r="G442" s="138">
        <v>2.3073939599999997</v>
      </c>
      <c r="H442" s="60">
        <f t="shared" si="18"/>
        <v>-0.25292340628299115</v>
      </c>
      <c r="I442" s="91">
        <v>20.31537925722845</v>
      </c>
      <c r="J442" s="92">
        <v>2.1563042750077801</v>
      </c>
      <c r="K442" s="61">
        <f t="shared" si="19"/>
        <v>8.4213880168443076</v>
      </c>
      <c r="L442" s="63">
        <f t="shared" si="20"/>
        <v>11.785229737512388</v>
      </c>
      <c r="M442" s="45"/>
      <c r="O442" s="120"/>
    </row>
    <row r="443" spans="1:15" x14ac:dyDescent="0.15">
      <c r="A443" s="24" t="s">
        <v>2014</v>
      </c>
      <c r="B443" s="24" t="s">
        <v>488</v>
      </c>
      <c r="C443" s="24" t="s">
        <v>1430</v>
      </c>
      <c r="D443" s="24" t="s">
        <v>461</v>
      </c>
      <c r="E443" s="24" t="s">
        <v>2228</v>
      </c>
      <c r="F443" s="56">
        <v>1.72004511</v>
      </c>
      <c r="G443" s="138">
        <v>2.5568867599999998</v>
      </c>
      <c r="H443" s="60">
        <f t="shared" si="18"/>
        <v>-0.32728928910406652</v>
      </c>
      <c r="I443" s="91">
        <v>1.73416894</v>
      </c>
      <c r="J443" s="92">
        <v>2.6629124200000001</v>
      </c>
      <c r="K443" s="61">
        <f t="shared" si="19"/>
        <v>-0.34876981797245887</v>
      </c>
      <c r="L443" s="63">
        <f t="shared" si="20"/>
        <v>1.0082113137137432</v>
      </c>
      <c r="M443" s="45"/>
      <c r="O443" s="120"/>
    </row>
    <row r="444" spans="1:15" x14ac:dyDescent="0.15">
      <c r="A444" s="24" t="s">
        <v>1071</v>
      </c>
      <c r="B444" s="24" t="s">
        <v>1323</v>
      </c>
      <c r="C444" s="24" t="s">
        <v>1430</v>
      </c>
      <c r="D444" s="24" t="s">
        <v>461</v>
      </c>
      <c r="E444" s="24" t="s">
        <v>2228</v>
      </c>
      <c r="F444" s="56">
        <v>1.71417372</v>
      </c>
      <c r="G444" s="138">
        <v>3.4197110400000001</v>
      </c>
      <c r="H444" s="60">
        <f t="shared" si="18"/>
        <v>-0.49873726173074551</v>
      </c>
      <c r="I444" s="91">
        <v>0.29686615999999999</v>
      </c>
      <c r="J444" s="92">
        <v>11.372593070000001</v>
      </c>
      <c r="K444" s="61">
        <f t="shared" si="19"/>
        <v>-0.97389635255805385</v>
      </c>
      <c r="L444" s="63">
        <f t="shared" si="20"/>
        <v>0.17318324072778341</v>
      </c>
      <c r="M444" s="45"/>
      <c r="O444" s="120"/>
    </row>
    <row r="445" spans="1:15" x14ac:dyDescent="0.15">
      <c r="A445" s="24" t="s">
        <v>152</v>
      </c>
      <c r="B445" s="24" t="s">
        <v>153</v>
      </c>
      <c r="C445" s="24" t="s">
        <v>1861</v>
      </c>
      <c r="D445" s="24" t="s">
        <v>461</v>
      </c>
      <c r="E445" s="24" t="s">
        <v>2228</v>
      </c>
      <c r="F445" s="56">
        <v>1.6864938999999999</v>
      </c>
      <c r="G445" s="138">
        <v>7.59408086</v>
      </c>
      <c r="H445" s="60">
        <f t="shared" si="18"/>
        <v>-0.77791994434992096</v>
      </c>
      <c r="I445" s="91">
        <v>2.2386279</v>
      </c>
      <c r="J445" s="92">
        <v>2.5854967400000004</v>
      </c>
      <c r="K445" s="61">
        <f t="shared" si="19"/>
        <v>-0.13415945749751756</v>
      </c>
      <c r="L445" s="63">
        <f t="shared" si="20"/>
        <v>1.3273857083028882</v>
      </c>
      <c r="M445" s="45"/>
      <c r="O445" s="120"/>
    </row>
    <row r="446" spans="1:15" x14ac:dyDescent="0.15">
      <c r="A446" s="24" t="s">
        <v>1112</v>
      </c>
      <c r="B446" s="24" t="s">
        <v>809</v>
      </c>
      <c r="C446" s="24" t="s">
        <v>1864</v>
      </c>
      <c r="D446" s="24" t="s">
        <v>461</v>
      </c>
      <c r="E446" s="24" t="s">
        <v>2228</v>
      </c>
      <c r="F446" s="56">
        <v>1.686445</v>
      </c>
      <c r="G446" s="138">
        <v>1.5471013999999998</v>
      </c>
      <c r="H446" s="60">
        <f t="shared" si="18"/>
        <v>9.0067528863977619E-2</v>
      </c>
      <c r="I446" s="91"/>
      <c r="J446" s="92"/>
      <c r="K446" s="61" t="str">
        <f t="shared" si="19"/>
        <v/>
      </c>
      <c r="L446" s="63">
        <f t="shared" si="20"/>
        <v>0</v>
      </c>
      <c r="M446" s="45"/>
      <c r="O446" s="120"/>
    </row>
    <row r="447" spans="1:15" x14ac:dyDescent="0.15">
      <c r="A447" s="24" t="s">
        <v>804</v>
      </c>
      <c r="B447" s="24" t="s">
        <v>193</v>
      </c>
      <c r="C447" s="24" t="s">
        <v>2116</v>
      </c>
      <c r="D447" s="24" t="s">
        <v>462</v>
      </c>
      <c r="E447" s="24" t="s">
        <v>463</v>
      </c>
      <c r="F447" s="56">
        <v>1.6861125479999999</v>
      </c>
      <c r="G447" s="138">
        <v>0.45243364600000002</v>
      </c>
      <c r="H447" s="60">
        <f t="shared" si="18"/>
        <v>2.7267620631379828</v>
      </c>
      <c r="I447" s="91">
        <v>0.26247994000000002</v>
      </c>
      <c r="J447" s="92">
        <v>3.2453299999999998E-3</v>
      </c>
      <c r="K447" s="61">
        <f t="shared" si="19"/>
        <v>79.879275759321871</v>
      </c>
      <c r="L447" s="63">
        <f t="shared" si="20"/>
        <v>0.15567166041872077</v>
      </c>
      <c r="M447" s="45"/>
      <c r="O447" s="120"/>
    </row>
    <row r="448" spans="1:15" x14ac:dyDescent="0.15">
      <c r="A448" s="24" t="s">
        <v>200</v>
      </c>
      <c r="B448" s="24" t="s">
        <v>98</v>
      </c>
      <c r="C448" s="24" t="s">
        <v>1867</v>
      </c>
      <c r="D448" s="24" t="s">
        <v>462</v>
      </c>
      <c r="E448" s="24" t="s">
        <v>463</v>
      </c>
      <c r="F448" s="56">
        <v>1.6722061399999999</v>
      </c>
      <c r="G448" s="138">
        <v>1.77388989</v>
      </c>
      <c r="H448" s="60">
        <f t="shared" si="18"/>
        <v>-5.7322469998405623E-2</v>
      </c>
      <c r="I448" s="91">
        <v>4.4862140754907998</v>
      </c>
      <c r="J448" s="92">
        <v>4.64073813438538</v>
      </c>
      <c r="K448" s="61">
        <f t="shared" si="19"/>
        <v>-3.3297301942042279E-2</v>
      </c>
      <c r="L448" s="63">
        <f t="shared" si="20"/>
        <v>2.6828116272140945</v>
      </c>
      <c r="M448" s="45"/>
      <c r="O448" s="120"/>
    </row>
    <row r="449" spans="1:15" x14ac:dyDescent="0.15">
      <c r="A449" s="24" t="s">
        <v>1081</v>
      </c>
      <c r="B449" s="24" t="s">
        <v>227</v>
      </c>
      <c r="C449" s="24" t="s">
        <v>1430</v>
      </c>
      <c r="D449" s="24" t="s">
        <v>461</v>
      </c>
      <c r="E449" s="24" t="s">
        <v>2228</v>
      </c>
      <c r="F449" s="56">
        <v>1.6704602399999999</v>
      </c>
      <c r="G449" s="138">
        <v>1.4445862</v>
      </c>
      <c r="H449" s="60">
        <f t="shared" si="18"/>
        <v>0.15635899055383473</v>
      </c>
      <c r="I449" s="91">
        <v>0.88873586999999998</v>
      </c>
      <c r="J449" s="92">
        <v>8.9007883800000016</v>
      </c>
      <c r="K449" s="61">
        <f t="shared" si="19"/>
        <v>-0.90015088191547366</v>
      </c>
      <c r="L449" s="63">
        <f t="shared" si="20"/>
        <v>0.53203054386975412</v>
      </c>
      <c r="M449" s="45"/>
      <c r="O449" s="120"/>
    </row>
    <row r="450" spans="1:15" x14ac:dyDescent="0.15">
      <c r="A450" s="24" t="s">
        <v>692</v>
      </c>
      <c r="B450" s="24" t="s">
        <v>694</v>
      </c>
      <c r="C450" s="24" t="s">
        <v>1881</v>
      </c>
      <c r="D450" s="24" t="s">
        <v>461</v>
      </c>
      <c r="E450" s="24" t="s">
        <v>2228</v>
      </c>
      <c r="F450" s="56">
        <v>1.6395168100000002</v>
      </c>
      <c r="G450" s="138">
        <v>2.1035622799999998</v>
      </c>
      <c r="H450" s="60">
        <f t="shared" si="18"/>
        <v>-0.22059982459849004</v>
      </c>
      <c r="I450" s="91">
        <v>0.43026712</v>
      </c>
      <c r="J450" s="92">
        <v>1.8037310000000001E-2</v>
      </c>
      <c r="K450" s="61">
        <f t="shared" si="19"/>
        <v>22.854284258572925</v>
      </c>
      <c r="L450" s="63">
        <f t="shared" si="20"/>
        <v>0.26243532080650028</v>
      </c>
      <c r="M450" s="45"/>
      <c r="O450" s="120"/>
    </row>
    <row r="451" spans="1:15" x14ac:dyDescent="0.15">
      <c r="A451" s="24" t="s">
        <v>1033</v>
      </c>
      <c r="B451" s="24" t="s">
        <v>438</v>
      </c>
      <c r="C451" s="24" t="s">
        <v>1861</v>
      </c>
      <c r="D451" s="24" t="s">
        <v>461</v>
      </c>
      <c r="E451" s="24" t="s">
        <v>2228</v>
      </c>
      <c r="F451" s="56">
        <v>1.6384675399999999</v>
      </c>
      <c r="G451" s="138">
        <v>2.1817119999999999E-2</v>
      </c>
      <c r="H451" s="60">
        <f t="shared" si="18"/>
        <v>74.100083787410995</v>
      </c>
      <c r="I451" s="91">
        <v>2.7762675099999998</v>
      </c>
      <c r="J451" s="92">
        <v>10.01191912</v>
      </c>
      <c r="K451" s="61">
        <f t="shared" si="19"/>
        <v>-0.722703761713968</v>
      </c>
      <c r="L451" s="63">
        <f t="shared" si="20"/>
        <v>1.6944293629399578</v>
      </c>
      <c r="M451" s="45"/>
      <c r="O451" s="120"/>
    </row>
    <row r="452" spans="1:15" x14ac:dyDescent="0.15">
      <c r="A452" s="24" t="s">
        <v>2128</v>
      </c>
      <c r="B452" s="24" t="s">
        <v>1371</v>
      </c>
      <c r="C452" s="24" t="s">
        <v>1862</v>
      </c>
      <c r="D452" s="24" t="s">
        <v>462</v>
      </c>
      <c r="E452" s="24" t="s">
        <v>463</v>
      </c>
      <c r="F452" s="56">
        <v>1.63791171</v>
      </c>
      <c r="G452" s="138">
        <v>0.13897467999999999</v>
      </c>
      <c r="H452" s="60">
        <f t="shared" si="18"/>
        <v>10.785684341924732</v>
      </c>
      <c r="I452" s="91">
        <v>1.0249808499999999</v>
      </c>
      <c r="J452" s="92">
        <v>8.3103579999999996E-2</v>
      </c>
      <c r="K452" s="61">
        <f t="shared" si="19"/>
        <v>11.333774910780017</v>
      </c>
      <c r="L452" s="63">
        <f t="shared" si="20"/>
        <v>0.6257851651845141</v>
      </c>
      <c r="M452" s="45"/>
      <c r="O452" s="120"/>
    </row>
    <row r="453" spans="1:15" x14ac:dyDescent="0.15">
      <c r="A453" s="24" t="s">
        <v>399</v>
      </c>
      <c r="B453" s="24" t="s">
        <v>170</v>
      </c>
      <c r="C453" s="24" t="s">
        <v>1869</v>
      </c>
      <c r="D453" s="24" t="s">
        <v>462</v>
      </c>
      <c r="E453" s="24" t="s">
        <v>463</v>
      </c>
      <c r="F453" s="56">
        <v>1.6298524950000002</v>
      </c>
      <c r="G453" s="138">
        <v>3.2428345000000004E-2</v>
      </c>
      <c r="H453" s="60">
        <f t="shared" si="18"/>
        <v>49.26011950347759</v>
      </c>
      <c r="I453" s="91"/>
      <c r="J453" s="92"/>
      <c r="K453" s="61" t="str">
        <f t="shared" si="19"/>
        <v/>
      </c>
      <c r="L453" s="63">
        <f t="shared" si="20"/>
        <v>0</v>
      </c>
      <c r="M453" s="45"/>
      <c r="O453" s="120"/>
    </row>
    <row r="454" spans="1:15" x14ac:dyDescent="0.15">
      <c r="A454" s="24" t="s">
        <v>1895</v>
      </c>
      <c r="B454" s="24" t="s">
        <v>1896</v>
      </c>
      <c r="C454" s="24" t="s">
        <v>1866</v>
      </c>
      <c r="D454" s="24" t="s">
        <v>461</v>
      </c>
      <c r="E454" s="24" t="s">
        <v>463</v>
      </c>
      <c r="F454" s="56">
        <v>1.6284427399999999</v>
      </c>
      <c r="G454" s="138">
        <v>3.8606322799999999</v>
      </c>
      <c r="H454" s="60">
        <f t="shared" si="18"/>
        <v>-0.57819273582823594</v>
      </c>
      <c r="I454" s="91">
        <v>0.98209816999999999</v>
      </c>
      <c r="J454" s="92">
        <v>0.83942340999999998</v>
      </c>
      <c r="K454" s="61">
        <f t="shared" si="19"/>
        <v>0.16996757333703627</v>
      </c>
      <c r="L454" s="63">
        <f t="shared" si="20"/>
        <v>0.60309039174444667</v>
      </c>
      <c r="M454" s="45"/>
      <c r="O454" s="120"/>
    </row>
    <row r="455" spans="1:15" x14ac:dyDescent="0.15">
      <c r="A455" s="24" t="s">
        <v>1115</v>
      </c>
      <c r="B455" s="24" t="s">
        <v>116</v>
      </c>
      <c r="C455" s="24" t="s">
        <v>1865</v>
      </c>
      <c r="D455" s="24" t="s">
        <v>462</v>
      </c>
      <c r="E455" s="24" t="s">
        <v>463</v>
      </c>
      <c r="F455" s="56">
        <v>1.59393556</v>
      </c>
      <c r="G455" s="138">
        <v>5.8416011299999999</v>
      </c>
      <c r="H455" s="60">
        <f t="shared" ref="H455:H518" si="21">IF(ISERROR(F455/G455-1),"",((F455/G455-1)))</f>
        <v>-0.72714063755325253</v>
      </c>
      <c r="I455" s="91">
        <v>23.323018179999998</v>
      </c>
      <c r="J455" s="92">
        <v>25.78732918</v>
      </c>
      <c r="K455" s="61">
        <f t="shared" ref="K455:K518" si="22">IF(ISERROR(I455/J455-1),"",((I455/J455-1)))</f>
        <v>-9.5562862784225766E-2</v>
      </c>
      <c r="L455" s="63">
        <f t="shared" ref="L455:L523" si="23">IF(ISERROR(I455/F455),"",(I455/F455))</f>
        <v>14.632346981455134</v>
      </c>
      <c r="M455" s="45"/>
      <c r="O455" s="120"/>
    </row>
    <row r="456" spans="1:15" x14ac:dyDescent="0.15">
      <c r="A456" s="24" t="s">
        <v>476</v>
      </c>
      <c r="B456" s="24" t="s">
        <v>477</v>
      </c>
      <c r="C456" s="24" t="s">
        <v>1868</v>
      </c>
      <c r="D456" s="24" t="s">
        <v>461</v>
      </c>
      <c r="E456" s="24" t="s">
        <v>463</v>
      </c>
      <c r="F456" s="56">
        <v>1.5933868149999999</v>
      </c>
      <c r="G456" s="138">
        <v>2.755091905</v>
      </c>
      <c r="H456" s="60">
        <f t="shared" si="21"/>
        <v>-0.42165747280216415</v>
      </c>
      <c r="I456" s="91">
        <v>5.0524599999999999E-3</v>
      </c>
      <c r="J456" s="92">
        <v>17.356671719999998</v>
      </c>
      <c r="K456" s="61">
        <f t="shared" si="22"/>
        <v>-0.99970890386812017</v>
      </c>
      <c r="L456" s="63">
        <f t="shared" si="23"/>
        <v>3.1708935661049764E-3</v>
      </c>
      <c r="M456" s="45"/>
      <c r="O456" s="120"/>
    </row>
    <row r="457" spans="1:15" x14ac:dyDescent="0.15">
      <c r="A457" s="24" t="s">
        <v>1103</v>
      </c>
      <c r="B457" s="24" t="s">
        <v>495</v>
      </c>
      <c r="C457" s="24" t="s">
        <v>1863</v>
      </c>
      <c r="D457" s="24" t="s">
        <v>461</v>
      </c>
      <c r="E457" s="24" t="s">
        <v>2228</v>
      </c>
      <c r="F457" s="56">
        <v>1.5875360199999999</v>
      </c>
      <c r="G457" s="138">
        <v>0.32092370000000003</v>
      </c>
      <c r="H457" s="60">
        <f t="shared" si="21"/>
        <v>3.9467708991264896</v>
      </c>
      <c r="I457" s="91">
        <v>31.786279620000002</v>
      </c>
      <c r="J457" s="92">
        <v>14.109569390000001</v>
      </c>
      <c r="K457" s="61">
        <f t="shared" si="22"/>
        <v>1.2528171300910267</v>
      </c>
      <c r="L457" s="63">
        <f t="shared" si="23"/>
        <v>20.022399000433392</v>
      </c>
      <c r="M457" s="45"/>
      <c r="O457" s="120"/>
    </row>
    <row r="458" spans="1:15" x14ac:dyDescent="0.15">
      <c r="A458" s="24" t="s">
        <v>404</v>
      </c>
      <c r="B458" s="24" t="s">
        <v>405</v>
      </c>
      <c r="C458" s="24" t="s">
        <v>1430</v>
      </c>
      <c r="D458" s="24" t="s">
        <v>461</v>
      </c>
      <c r="E458" s="24" t="s">
        <v>463</v>
      </c>
      <c r="F458" s="56">
        <v>1.56812672</v>
      </c>
      <c r="G458" s="138">
        <v>42.335846920000002</v>
      </c>
      <c r="H458" s="60">
        <f t="shared" si="21"/>
        <v>-0.9629598358345538</v>
      </c>
      <c r="I458" s="91">
        <v>226.88978556000001</v>
      </c>
      <c r="J458" s="92">
        <v>68.743978299999995</v>
      </c>
      <c r="K458" s="61">
        <f t="shared" si="22"/>
        <v>2.300504148448447</v>
      </c>
      <c r="L458" s="63">
        <f t="shared" si="23"/>
        <v>144.68842515482422</v>
      </c>
      <c r="M458" s="45"/>
      <c r="O458" s="120"/>
    </row>
    <row r="459" spans="1:15" x14ac:dyDescent="0.15">
      <c r="A459" s="24" t="s">
        <v>1734</v>
      </c>
      <c r="B459" s="24" t="s">
        <v>1735</v>
      </c>
      <c r="C459" s="24" t="s">
        <v>354</v>
      </c>
      <c r="D459" s="24" t="s">
        <v>462</v>
      </c>
      <c r="E459" s="24" t="s">
        <v>463</v>
      </c>
      <c r="F459" s="56">
        <v>1.5607308</v>
      </c>
      <c r="G459" s="138">
        <v>0.2333886</v>
      </c>
      <c r="H459" s="60">
        <f t="shared" si="21"/>
        <v>5.6872623598581935</v>
      </c>
      <c r="I459" s="91">
        <v>29.968917171330602</v>
      </c>
      <c r="J459" s="92"/>
      <c r="K459" s="61" t="str">
        <f t="shared" si="22"/>
        <v/>
      </c>
      <c r="L459" s="63">
        <f t="shared" si="23"/>
        <v>19.201849012866667</v>
      </c>
      <c r="M459" s="45"/>
      <c r="O459" s="120"/>
    </row>
    <row r="460" spans="1:15" x14ac:dyDescent="0.15">
      <c r="A460" s="24" t="s">
        <v>2027</v>
      </c>
      <c r="B460" s="24" t="s">
        <v>409</v>
      </c>
      <c r="C460" s="24" t="s">
        <v>1430</v>
      </c>
      <c r="D460" s="24" t="s">
        <v>461</v>
      </c>
      <c r="E460" s="24" t="s">
        <v>2228</v>
      </c>
      <c r="F460" s="56">
        <v>1.5586048600000002</v>
      </c>
      <c r="G460" s="138">
        <v>0.57057376000000004</v>
      </c>
      <c r="H460" s="60">
        <f t="shared" si="21"/>
        <v>1.7316448271298004</v>
      </c>
      <c r="I460" s="91">
        <v>5.6266221100000005</v>
      </c>
      <c r="J460" s="92">
        <v>6.7080955400000004</v>
      </c>
      <c r="K460" s="61">
        <f t="shared" si="22"/>
        <v>-0.16121914536715143</v>
      </c>
      <c r="L460" s="63">
        <f t="shared" si="23"/>
        <v>3.6100375755276417</v>
      </c>
      <c r="M460" s="45"/>
      <c r="O460" s="120"/>
    </row>
    <row r="461" spans="1:15" x14ac:dyDescent="0.15">
      <c r="A461" s="24" t="s">
        <v>279</v>
      </c>
      <c r="B461" s="24" t="s">
        <v>420</v>
      </c>
      <c r="C461" s="24" t="s">
        <v>1881</v>
      </c>
      <c r="D461" s="24" t="s">
        <v>462</v>
      </c>
      <c r="E461" s="24" t="s">
        <v>2228</v>
      </c>
      <c r="F461" s="56">
        <v>1.5516268700000002</v>
      </c>
      <c r="G461" s="138">
        <v>0.97074349999999998</v>
      </c>
      <c r="H461" s="60">
        <f t="shared" si="21"/>
        <v>0.59839017206914114</v>
      </c>
      <c r="I461" s="91">
        <v>7.0322006663685004</v>
      </c>
      <c r="J461" s="92">
        <v>5.5698481974328997</v>
      </c>
      <c r="K461" s="61">
        <f t="shared" si="22"/>
        <v>0.26254799360772307</v>
      </c>
      <c r="L461" s="63">
        <f t="shared" si="23"/>
        <v>4.5321467437390401</v>
      </c>
      <c r="M461" s="45"/>
      <c r="O461" s="120"/>
    </row>
    <row r="462" spans="1:15" x14ac:dyDescent="0.15">
      <c r="A462" s="24" t="s">
        <v>1983</v>
      </c>
      <c r="B462" s="24" t="s">
        <v>1930</v>
      </c>
      <c r="C462" s="24" t="s">
        <v>1867</v>
      </c>
      <c r="D462" s="24" t="s">
        <v>462</v>
      </c>
      <c r="E462" s="24" t="s">
        <v>463</v>
      </c>
      <c r="F462" s="56">
        <v>1.5146533049999999</v>
      </c>
      <c r="G462" s="138">
        <v>1.9009615200000001</v>
      </c>
      <c r="H462" s="60">
        <f t="shared" si="21"/>
        <v>-0.20321727238329379</v>
      </c>
      <c r="I462" s="91">
        <v>8.112704110000001</v>
      </c>
      <c r="J462" s="92">
        <v>7.3957070599999994</v>
      </c>
      <c r="K462" s="61">
        <f t="shared" si="22"/>
        <v>9.6947735244667932E-2</v>
      </c>
      <c r="L462" s="63">
        <f t="shared" si="23"/>
        <v>5.3561459135363005</v>
      </c>
      <c r="M462" s="45"/>
      <c r="O462" s="120"/>
    </row>
    <row r="463" spans="1:15" x14ac:dyDescent="0.15">
      <c r="A463" s="24" t="s">
        <v>532</v>
      </c>
      <c r="B463" s="24" t="s">
        <v>533</v>
      </c>
      <c r="C463" s="24" t="s">
        <v>1430</v>
      </c>
      <c r="D463" s="24" t="s">
        <v>461</v>
      </c>
      <c r="E463" s="24" t="s">
        <v>2228</v>
      </c>
      <c r="F463" s="56">
        <v>1.5070821399999998</v>
      </c>
      <c r="G463" s="138">
        <v>1.3128902499999999</v>
      </c>
      <c r="H463" s="60">
        <f t="shared" si="21"/>
        <v>0.14791174662162354</v>
      </c>
      <c r="I463" s="91">
        <v>12.678065759999999</v>
      </c>
      <c r="J463" s="92">
        <v>5.1734307800000003</v>
      </c>
      <c r="K463" s="61">
        <f t="shared" si="22"/>
        <v>1.4506108806968512</v>
      </c>
      <c r="L463" s="63">
        <f t="shared" si="23"/>
        <v>8.4123256612940818</v>
      </c>
      <c r="M463" s="45"/>
      <c r="O463" s="120"/>
    </row>
    <row r="464" spans="1:15" x14ac:dyDescent="0.15">
      <c r="A464" s="24" t="s">
        <v>1742</v>
      </c>
      <c r="B464" s="24" t="s">
        <v>1743</v>
      </c>
      <c r="C464" s="24" t="s">
        <v>354</v>
      </c>
      <c r="D464" s="24" t="s">
        <v>462</v>
      </c>
      <c r="E464" s="24" t="s">
        <v>463</v>
      </c>
      <c r="F464" s="56">
        <v>1.4961243999999998</v>
      </c>
      <c r="G464" s="138">
        <v>0.21224000000000001</v>
      </c>
      <c r="H464" s="60">
        <f t="shared" si="21"/>
        <v>6.0492103279306431</v>
      </c>
      <c r="I464" s="91"/>
      <c r="J464" s="92"/>
      <c r="K464" s="61" t="str">
        <f t="shared" si="22"/>
        <v/>
      </c>
      <c r="L464" s="63">
        <f t="shared" si="23"/>
        <v>0</v>
      </c>
      <c r="M464" s="45"/>
      <c r="O464" s="120"/>
    </row>
    <row r="465" spans="1:15" x14ac:dyDescent="0.15">
      <c r="A465" s="24" t="s">
        <v>1960</v>
      </c>
      <c r="B465" s="24" t="s">
        <v>914</v>
      </c>
      <c r="C465" s="24" t="s">
        <v>1867</v>
      </c>
      <c r="D465" s="24" t="s">
        <v>462</v>
      </c>
      <c r="E465" s="24" t="s">
        <v>2228</v>
      </c>
      <c r="F465" s="56">
        <v>1.4850236999999999</v>
      </c>
      <c r="G465" s="138">
        <v>4.09718801</v>
      </c>
      <c r="H465" s="60">
        <f t="shared" si="21"/>
        <v>-0.63755051113702743</v>
      </c>
      <c r="I465" s="91">
        <v>2.7982717699999999</v>
      </c>
      <c r="J465" s="92">
        <v>1.3748203600000002</v>
      </c>
      <c r="K465" s="61">
        <f t="shared" si="22"/>
        <v>1.0353726577048943</v>
      </c>
      <c r="L465" s="63">
        <f t="shared" si="23"/>
        <v>1.8843280211622213</v>
      </c>
      <c r="M465" s="45"/>
      <c r="O465" s="120"/>
    </row>
    <row r="466" spans="1:15" x14ac:dyDescent="0.15">
      <c r="A466" s="24" t="s">
        <v>1036</v>
      </c>
      <c r="B466" s="24" t="s">
        <v>440</v>
      </c>
      <c r="C466" s="24" t="s">
        <v>1861</v>
      </c>
      <c r="D466" s="24" t="s">
        <v>461</v>
      </c>
      <c r="E466" s="24" t="s">
        <v>2228</v>
      </c>
      <c r="F466" s="56">
        <v>1.4680584999999999</v>
      </c>
      <c r="G466" s="138">
        <v>0.28561249999999999</v>
      </c>
      <c r="H466" s="60">
        <f t="shared" si="21"/>
        <v>4.1400358877850234</v>
      </c>
      <c r="I466" s="91">
        <v>2.1901234700000001</v>
      </c>
      <c r="J466" s="92">
        <v>10.065185699999999</v>
      </c>
      <c r="K466" s="61">
        <f t="shared" si="22"/>
        <v>-0.78240605436619015</v>
      </c>
      <c r="L466" s="63">
        <f t="shared" si="23"/>
        <v>1.4918502702719272</v>
      </c>
      <c r="M466" s="45"/>
      <c r="O466" s="120"/>
    </row>
    <row r="467" spans="1:15" x14ac:dyDescent="0.15">
      <c r="A467" s="24" t="s">
        <v>1124</v>
      </c>
      <c r="B467" s="24" t="s">
        <v>833</v>
      </c>
      <c r="C467" s="24" t="s">
        <v>1867</v>
      </c>
      <c r="D467" s="24" t="s">
        <v>1728</v>
      </c>
      <c r="E467" s="24" t="s">
        <v>463</v>
      </c>
      <c r="F467" s="56">
        <v>1.44644778</v>
      </c>
      <c r="G467" s="138">
        <v>8.1774589999999994E-2</v>
      </c>
      <c r="H467" s="60">
        <f t="shared" si="21"/>
        <v>16.688230292563986</v>
      </c>
      <c r="I467" s="91">
        <v>44.016861890000001</v>
      </c>
      <c r="J467" s="92">
        <v>1.0239430000000001E-2</v>
      </c>
      <c r="K467" s="61">
        <f t="shared" si="22"/>
        <v>4297.7609554438086</v>
      </c>
      <c r="L467" s="63">
        <f t="shared" si="23"/>
        <v>30.431006565615526</v>
      </c>
      <c r="M467" s="45"/>
      <c r="O467" s="120"/>
    </row>
    <row r="468" spans="1:15" x14ac:dyDescent="0.15">
      <c r="A468" s="24" t="s">
        <v>998</v>
      </c>
      <c r="B468" s="24" t="s">
        <v>999</v>
      </c>
      <c r="C468" s="24" t="s">
        <v>1861</v>
      </c>
      <c r="D468" s="24" t="s">
        <v>461</v>
      </c>
      <c r="E468" s="24" t="s">
        <v>2228</v>
      </c>
      <c r="F468" s="56">
        <v>1.430993409</v>
      </c>
      <c r="G468" s="138">
        <v>3.5407422359999998</v>
      </c>
      <c r="H468" s="60">
        <f t="shared" si="21"/>
        <v>-0.59584931248296602</v>
      </c>
      <c r="I468" s="91">
        <v>2.1865186299999997</v>
      </c>
      <c r="J468" s="92">
        <v>3.2629148999999997</v>
      </c>
      <c r="K468" s="61">
        <f t="shared" si="22"/>
        <v>-0.3298879385423138</v>
      </c>
      <c r="L468" s="63">
        <f t="shared" si="23"/>
        <v>1.527972537293496</v>
      </c>
      <c r="M468" s="45"/>
      <c r="O468" s="120"/>
    </row>
    <row r="469" spans="1:15" x14ac:dyDescent="0.15">
      <c r="A469" s="24" t="s">
        <v>671</v>
      </c>
      <c r="B469" s="24" t="s">
        <v>672</v>
      </c>
      <c r="C469" s="24" t="s">
        <v>1862</v>
      </c>
      <c r="D469" s="24" t="s">
        <v>461</v>
      </c>
      <c r="E469" s="24" t="s">
        <v>2228</v>
      </c>
      <c r="F469" s="56">
        <v>1.4188000000000001</v>
      </c>
      <c r="G469" s="138">
        <v>1.4061999999999999</v>
      </c>
      <c r="H469" s="60">
        <f t="shared" si="21"/>
        <v>8.9603185891056203E-3</v>
      </c>
      <c r="I469" s="91"/>
      <c r="J469" s="92"/>
      <c r="K469" s="61" t="str">
        <f t="shared" si="22"/>
        <v/>
      </c>
      <c r="L469" s="63">
        <f t="shared" si="23"/>
        <v>0</v>
      </c>
      <c r="M469" s="45"/>
      <c r="O469" s="120"/>
    </row>
    <row r="470" spans="1:15" x14ac:dyDescent="0.15">
      <c r="A470" s="24" t="s">
        <v>1248</v>
      </c>
      <c r="B470" s="24" t="s">
        <v>810</v>
      </c>
      <c r="C470" s="24" t="s">
        <v>1430</v>
      </c>
      <c r="D470" s="24" t="s">
        <v>461</v>
      </c>
      <c r="E470" s="24" t="s">
        <v>2228</v>
      </c>
      <c r="F470" s="56">
        <v>1.4116113000000001</v>
      </c>
      <c r="G470" s="138">
        <v>0.64411671999999998</v>
      </c>
      <c r="H470" s="60">
        <f t="shared" si="21"/>
        <v>1.1915458117590862</v>
      </c>
      <c r="I470" s="91">
        <v>2.3321737000000002</v>
      </c>
      <c r="J470" s="92">
        <v>3.1438920000000001</v>
      </c>
      <c r="K470" s="61">
        <f t="shared" si="22"/>
        <v>-0.25818898995258099</v>
      </c>
      <c r="L470" s="63">
        <f t="shared" si="23"/>
        <v>1.652135896050138</v>
      </c>
      <c r="M470" s="45"/>
      <c r="O470" s="120"/>
    </row>
    <row r="471" spans="1:15" x14ac:dyDescent="0.15">
      <c r="A471" s="24" t="s">
        <v>312</v>
      </c>
      <c r="B471" s="24" t="s">
        <v>320</v>
      </c>
      <c r="C471" s="24" t="s">
        <v>2116</v>
      </c>
      <c r="D471" s="24" t="s">
        <v>1728</v>
      </c>
      <c r="E471" s="24" t="s">
        <v>463</v>
      </c>
      <c r="F471" s="56">
        <v>1.3859661999999999</v>
      </c>
      <c r="G471" s="138">
        <v>4.8160889999999998E-2</v>
      </c>
      <c r="H471" s="60">
        <f t="shared" si="21"/>
        <v>27.777836123875616</v>
      </c>
      <c r="I471" s="91"/>
      <c r="J471" s="92"/>
      <c r="K471" s="61" t="str">
        <f t="shared" si="22"/>
        <v/>
      </c>
      <c r="L471" s="63">
        <f t="shared" si="23"/>
        <v>0</v>
      </c>
      <c r="M471" s="45"/>
      <c r="O471" s="120"/>
    </row>
    <row r="472" spans="1:15" x14ac:dyDescent="0.15">
      <c r="A472" s="24" t="s">
        <v>2018</v>
      </c>
      <c r="B472" s="24" t="s">
        <v>888</v>
      </c>
      <c r="C472" s="24" t="s">
        <v>1864</v>
      </c>
      <c r="D472" s="24" t="s">
        <v>461</v>
      </c>
      <c r="E472" s="24" t="s">
        <v>2228</v>
      </c>
      <c r="F472" s="56">
        <v>1.3795859399999999</v>
      </c>
      <c r="G472" s="138">
        <v>6.5000250499999996</v>
      </c>
      <c r="H472" s="60">
        <f t="shared" si="21"/>
        <v>-0.78775682718330442</v>
      </c>
      <c r="I472" s="91">
        <v>1.0839999999999999E-3</v>
      </c>
      <c r="J472" s="92">
        <v>5.7912500000000004E-3</v>
      </c>
      <c r="K472" s="61">
        <f t="shared" si="22"/>
        <v>-0.81282106626376005</v>
      </c>
      <c r="L472" s="63">
        <f t="shared" si="23"/>
        <v>7.8574300344058298E-4</v>
      </c>
      <c r="M472" s="45"/>
      <c r="O472" s="120"/>
    </row>
    <row r="473" spans="1:15" x14ac:dyDescent="0.15">
      <c r="A473" s="24" t="s">
        <v>2186</v>
      </c>
      <c r="B473" s="24" t="s">
        <v>2207</v>
      </c>
      <c r="C473" s="24" t="s">
        <v>1867</v>
      </c>
      <c r="D473" s="24" t="s">
        <v>462</v>
      </c>
      <c r="E473" s="24" t="s">
        <v>463</v>
      </c>
      <c r="F473" s="56">
        <v>1.37602749</v>
      </c>
      <c r="G473" s="138"/>
      <c r="H473" s="60" t="str">
        <f t="shared" si="21"/>
        <v/>
      </c>
      <c r="I473" s="91">
        <v>0.15431641000000001</v>
      </c>
      <c r="J473" s="92"/>
      <c r="K473" s="61" t="str">
        <f t="shared" si="22"/>
        <v/>
      </c>
      <c r="L473" s="63">
        <f t="shared" si="23"/>
        <v>0.11214631329785425</v>
      </c>
      <c r="M473" s="45"/>
      <c r="O473" s="120"/>
    </row>
    <row r="474" spans="1:15" x14ac:dyDescent="0.15">
      <c r="A474" s="24" t="s">
        <v>568</v>
      </c>
      <c r="B474" s="24" t="s">
        <v>973</v>
      </c>
      <c r="C474" s="24" t="s">
        <v>1862</v>
      </c>
      <c r="D474" s="24" t="s">
        <v>461</v>
      </c>
      <c r="E474" s="24" t="s">
        <v>2228</v>
      </c>
      <c r="F474" s="56">
        <v>1.3655589830000001</v>
      </c>
      <c r="G474" s="138">
        <v>0.30954249699999997</v>
      </c>
      <c r="H474" s="60">
        <f t="shared" si="21"/>
        <v>3.4115395987130004</v>
      </c>
      <c r="I474" s="91">
        <v>0.24441254000000001</v>
      </c>
      <c r="J474" s="92">
        <v>3.5483544300000003</v>
      </c>
      <c r="K474" s="61">
        <f t="shared" si="22"/>
        <v>-0.93111946824319913</v>
      </c>
      <c r="L474" s="63">
        <f t="shared" si="23"/>
        <v>0.17898351008101421</v>
      </c>
      <c r="M474" s="45"/>
      <c r="O474" s="120"/>
    </row>
    <row r="475" spans="1:15" x14ac:dyDescent="0.15">
      <c r="A475" s="24" t="s">
        <v>1915</v>
      </c>
      <c r="B475" s="24" t="s">
        <v>887</v>
      </c>
      <c r="C475" s="24" t="s">
        <v>1864</v>
      </c>
      <c r="D475" s="24" t="s">
        <v>461</v>
      </c>
      <c r="E475" s="24" t="s">
        <v>2228</v>
      </c>
      <c r="F475" s="56">
        <v>1.36200915</v>
      </c>
      <c r="G475" s="138">
        <v>1.6002669299999999</v>
      </c>
      <c r="H475" s="60">
        <f t="shared" si="21"/>
        <v>-0.14888627361686457</v>
      </c>
      <c r="I475" s="91">
        <v>4.0660000000000002E-2</v>
      </c>
      <c r="J475" s="92">
        <v>1.4126E-2</v>
      </c>
      <c r="K475" s="61">
        <f t="shared" si="22"/>
        <v>1.8783802916607675</v>
      </c>
      <c r="L475" s="63">
        <f t="shared" si="23"/>
        <v>2.9852956567876215E-2</v>
      </c>
      <c r="M475" s="45"/>
      <c r="O475" s="120"/>
    </row>
    <row r="476" spans="1:15" x14ac:dyDescent="0.15">
      <c r="A476" s="24" t="s">
        <v>688</v>
      </c>
      <c r="B476" s="24" t="s">
        <v>689</v>
      </c>
      <c r="C476" s="24" t="s">
        <v>1881</v>
      </c>
      <c r="D476" s="24" t="s">
        <v>461</v>
      </c>
      <c r="E476" s="24" t="s">
        <v>2228</v>
      </c>
      <c r="F476" s="56">
        <v>1.3519563700000001</v>
      </c>
      <c r="G476" s="138">
        <v>1.5153507900000001</v>
      </c>
      <c r="H476" s="60">
        <f t="shared" si="21"/>
        <v>-0.10782613575566879</v>
      </c>
      <c r="I476" s="91">
        <v>4.2808448833333301</v>
      </c>
      <c r="J476" s="92">
        <v>0.58583976591891007</v>
      </c>
      <c r="K476" s="61">
        <f t="shared" si="22"/>
        <v>6.3071941038667392</v>
      </c>
      <c r="L476" s="63">
        <f t="shared" si="23"/>
        <v>3.1664075693014633</v>
      </c>
      <c r="M476" s="45"/>
      <c r="O476" s="120"/>
    </row>
    <row r="477" spans="1:15" x14ac:dyDescent="0.15">
      <c r="A477" s="24" t="s">
        <v>605</v>
      </c>
      <c r="B477" s="24" t="s">
        <v>606</v>
      </c>
      <c r="C477" s="24" t="s">
        <v>629</v>
      </c>
      <c r="D477" s="24" t="s">
        <v>462</v>
      </c>
      <c r="E477" s="24" t="s">
        <v>463</v>
      </c>
      <c r="F477" s="56">
        <v>1.344946075</v>
      </c>
      <c r="G477" s="138">
        <v>3.1343041400000002</v>
      </c>
      <c r="H477" s="60">
        <f t="shared" si="21"/>
        <v>-0.57089484143041713</v>
      </c>
      <c r="I477" s="91"/>
      <c r="J477" s="92"/>
      <c r="K477" s="61" t="str">
        <f t="shared" si="22"/>
        <v/>
      </c>
      <c r="L477" s="63">
        <f t="shared" si="23"/>
        <v>0</v>
      </c>
      <c r="M477" s="45"/>
      <c r="O477" s="120"/>
    </row>
    <row r="478" spans="1:15" x14ac:dyDescent="0.15">
      <c r="A478" s="24" t="s">
        <v>1667</v>
      </c>
      <c r="B478" s="24" t="s">
        <v>1668</v>
      </c>
      <c r="C478" s="24" t="s">
        <v>1881</v>
      </c>
      <c r="D478" s="24" t="s">
        <v>461</v>
      </c>
      <c r="E478" s="24" t="s">
        <v>2228</v>
      </c>
      <c r="F478" s="56">
        <v>1.3372036</v>
      </c>
      <c r="G478" s="138">
        <v>0.13242699999999999</v>
      </c>
      <c r="H478" s="60">
        <f t="shared" si="21"/>
        <v>9.0976658838454405</v>
      </c>
      <c r="I478" s="91">
        <v>0.88060241000000006</v>
      </c>
      <c r="J478" s="92">
        <v>6.5180301700000003</v>
      </c>
      <c r="K478" s="61">
        <f t="shared" si="22"/>
        <v>-0.86489746333898909</v>
      </c>
      <c r="L478" s="63">
        <f t="shared" si="23"/>
        <v>0.65854026267952015</v>
      </c>
      <c r="M478" s="45"/>
      <c r="O478" s="120"/>
    </row>
    <row r="479" spans="1:15" x14ac:dyDescent="0.15">
      <c r="A479" s="24" t="s">
        <v>981</v>
      </c>
      <c r="B479" s="24" t="s">
        <v>982</v>
      </c>
      <c r="C479" s="24" t="s">
        <v>1862</v>
      </c>
      <c r="D479" s="24" t="s">
        <v>461</v>
      </c>
      <c r="E479" s="24" t="s">
        <v>2228</v>
      </c>
      <c r="F479" s="56">
        <v>1.3300653899999999</v>
      </c>
      <c r="G479" s="138">
        <v>2.9983838949999999</v>
      </c>
      <c r="H479" s="60">
        <f t="shared" si="21"/>
        <v>-0.55640590512176558</v>
      </c>
      <c r="I479" s="91">
        <v>0.79445959999999993</v>
      </c>
      <c r="J479" s="92"/>
      <c r="K479" s="61" t="str">
        <f t="shared" si="22"/>
        <v/>
      </c>
      <c r="L479" s="63">
        <f t="shared" si="23"/>
        <v>0.59730867818461164</v>
      </c>
      <c r="M479" s="45"/>
      <c r="O479" s="120"/>
    </row>
    <row r="480" spans="1:15" x14ac:dyDescent="0.15">
      <c r="A480" s="24" t="s">
        <v>551</v>
      </c>
      <c r="B480" s="24" t="s">
        <v>925</v>
      </c>
      <c r="C480" s="24" t="s">
        <v>1862</v>
      </c>
      <c r="D480" s="24" t="s">
        <v>461</v>
      </c>
      <c r="E480" s="24" t="s">
        <v>2228</v>
      </c>
      <c r="F480" s="56">
        <v>1.3038567209999998</v>
      </c>
      <c r="G480" s="138">
        <v>3.3616287929999999</v>
      </c>
      <c r="H480" s="60">
        <f t="shared" si="21"/>
        <v>-0.6121354256260978</v>
      </c>
      <c r="I480" s="91">
        <v>0.67059477000000001</v>
      </c>
      <c r="J480" s="92">
        <v>8.1925730000000002E-2</v>
      </c>
      <c r="K480" s="61">
        <f t="shared" si="22"/>
        <v>7.1853987752077391</v>
      </c>
      <c r="L480" s="63">
        <f t="shared" si="23"/>
        <v>0.51431630423754215</v>
      </c>
      <c r="M480" s="45"/>
      <c r="O480" s="120"/>
    </row>
    <row r="481" spans="1:15" x14ac:dyDescent="0.15">
      <c r="A481" s="24" t="s">
        <v>1957</v>
      </c>
      <c r="B481" s="24" t="s">
        <v>1359</v>
      </c>
      <c r="C481" s="24" t="s">
        <v>1867</v>
      </c>
      <c r="D481" s="24" t="s">
        <v>462</v>
      </c>
      <c r="E481" s="24" t="s">
        <v>463</v>
      </c>
      <c r="F481" s="56">
        <v>1.3022818500000002</v>
      </c>
      <c r="G481" s="138">
        <v>0.30100669000000002</v>
      </c>
      <c r="H481" s="60">
        <f t="shared" si="21"/>
        <v>3.326421615413266</v>
      </c>
      <c r="I481" s="91">
        <v>9.0429825500000014</v>
      </c>
      <c r="J481" s="92">
        <v>21.58526651</v>
      </c>
      <c r="K481" s="61">
        <f t="shared" si="22"/>
        <v>-0.58105763735599103</v>
      </c>
      <c r="L481" s="63">
        <f t="shared" si="23"/>
        <v>6.9439519179354301</v>
      </c>
      <c r="M481" s="45"/>
      <c r="O481" s="120"/>
    </row>
    <row r="482" spans="1:15" x14ac:dyDescent="0.15">
      <c r="A482" s="24" t="s">
        <v>1090</v>
      </c>
      <c r="B482" s="24" t="s">
        <v>647</v>
      </c>
      <c r="C482" s="24" t="s">
        <v>1863</v>
      </c>
      <c r="D482" s="24" t="s">
        <v>461</v>
      </c>
      <c r="E482" s="24" t="s">
        <v>2228</v>
      </c>
      <c r="F482" s="56">
        <v>1.2976918899999998</v>
      </c>
      <c r="G482" s="138">
        <v>1.08575084</v>
      </c>
      <c r="H482" s="60">
        <f t="shared" si="21"/>
        <v>0.19520228968922537</v>
      </c>
      <c r="I482" s="91">
        <v>16.630500399999999</v>
      </c>
      <c r="J482" s="92"/>
      <c r="K482" s="61" t="str">
        <f t="shared" si="22"/>
        <v/>
      </c>
      <c r="L482" s="63">
        <f t="shared" si="23"/>
        <v>12.815446045517016</v>
      </c>
      <c r="M482" s="45"/>
      <c r="O482" s="120"/>
    </row>
    <row r="483" spans="1:15" x14ac:dyDescent="0.15">
      <c r="A483" s="24" t="s">
        <v>110</v>
      </c>
      <c r="B483" s="24" t="s">
        <v>111</v>
      </c>
      <c r="C483" s="24" t="s">
        <v>1865</v>
      </c>
      <c r="D483" s="24" t="s">
        <v>462</v>
      </c>
      <c r="E483" s="24" t="s">
        <v>463</v>
      </c>
      <c r="F483" s="56">
        <v>1.294683445</v>
      </c>
      <c r="G483" s="138">
        <v>2.0706981500000001</v>
      </c>
      <c r="H483" s="60">
        <f t="shared" si="21"/>
        <v>-0.37475993543530239</v>
      </c>
      <c r="I483" s="91"/>
      <c r="J483" s="92">
        <v>4.5617070000000003E-2</v>
      </c>
      <c r="K483" s="61">
        <f t="shared" si="22"/>
        <v>-1</v>
      </c>
      <c r="L483" s="63">
        <f t="shared" si="23"/>
        <v>0</v>
      </c>
      <c r="M483" s="45"/>
      <c r="O483" s="120"/>
    </row>
    <row r="484" spans="1:15" x14ac:dyDescent="0.15">
      <c r="A484" s="24" t="s">
        <v>1038</v>
      </c>
      <c r="B484" s="24" t="s">
        <v>442</v>
      </c>
      <c r="C484" s="24" t="s">
        <v>1861</v>
      </c>
      <c r="D484" s="24" t="s">
        <v>461</v>
      </c>
      <c r="E484" s="24" t="s">
        <v>2228</v>
      </c>
      <c r="F484" s="56">
        <v>1.28925</v>
      </c>
      <c r="G484" s="138">
        <v>1.1402760000000001</v>
      </c>
      <c r="H484" s="60">
        <f t="shared" si="21"/>
        <v>0.13064731696536613</v>
      </c>
      <c r="I484" s="91">
        <v>1.28925</v>
      </c>
      <c r="J484" s="92">
        <v>1.29315</v>
      </c>
      <c r="K484" s="61">
        <f t="shared" si="22"/>
        <v>-3.0158914279085902E-3</v>
      </c>
      <c r="L484" s="63">
        <f t="shared" si="23"/>
        <v>1</v>
      </c>
      <c r="M484" s="45"/>
      <c r="O484" s="120"/>
    </row>
    <row r="485" spans="1:15" x14ac:dyDescent="0.15">
      <c r="A485" s="24" t="s">
        <v>1134</v>
      </c>
      <c r="B485" s="24" t="s">
        <v>1186</v>
      </c>
      <c r="C485" s="24" t="s">
        <v>1867</v>
      </c>
      <c r="D485" s="24" t="s">
        <v>1728</v>
      </c>
      <c r="E485" s="24" t="s">
        <v>463</v>
      </c>
      <c r="F485" s="56">
        <v>1.28433003</v>
      </c>
      <c r="G485" s="138">
        <v>0.64554999999999996</v>
      </c>
      <c r="H485" s="60">
        <f t="shared" si="21"/>
        <v>0.98951286499883828</v>
      </c>
      <c r="I485" s="91">
        <v>13.5387558814352</v>
      </c>
      <c r="J485" s="92">
        <v>0.65236879745961507</v>
      </c>
      <c r="K485" s="61">
        <f t="shared" si="22"/>
        <v>19.753224148911443</v>
      </c>
      <c r="L485" s="63">
        <f t="shared" si="23"/>
        <v>10.541492891383378</v>
      </c>
      <c r="M485" s="45"/>
      <c r="O485" s="120"/>
    </row>
    <row r="486" spans="1:15" x14ac:dyDescent="0.15">
      <c r="A486" s="24" t="s">
        <v>158</v>
      </c>
      <c r="B486" s="24" t="s">
        <v>159</v>
      </c>
      <c r="C486" s="24" t="s">
        <v>1861</v>
      </c>
      <c r="D486" s="24" t="s">
        <v>461</v>
      </c>
      <c r="E486" s="24" t="s">
        <v>2228</v>
      </c>
      <c r="F486" s="56">
        <v>1.2606343999999998</v>
      </c>
      <c r="G486" s="138">
        <v>4.3487562999999998</v>
      </c>
      <c r="H486" s="60">
        <f t="shared" si="21"/>
        <v>-0.71011610836873063</v>
      </c>
      <c r="I486" s="91">
        <v>3.1004024800000001</v>
      </c>
      <c r="J486" s="92">
        <v>3.6682382200000001</v>
      </c>
      <c r="K486" s="61">
        <f t="shared" si="22"/>
        <v>-0.15479794548348613</v>
      </c>
      <c r="L486" s="63">
        <f t="shared" si="23"/>
        <v>2.4593986012122153</v>
      </c>
      <c r="M486" s="45"/>
      <c r="O486" s="120"/>
    </row>
    <row r="487" spans="1:15" x14ac:dyDescent="0.15">
      <c r="A487" s="24" t="s">
        <v>1699</v>
      </c>
      <c r="B487" s="24" t="s">
        <v>1700</v>
      </c>
      <c r="C487" s="24" t="s">
        <v>1867</v>
      </c>
      <c r="D487" s="24" t="s">
        <v>461</v>
      </c>
      <c r="E487" s="24" t="s">
        <v>2228</v>
      </c>
      <c r="F487" s="56">
        <v>1.24636445</v>
      </c>
      <c r="G487" s="138">
        <v>0.15332218</v>
      </c>
      <c r="H487" s="60">
        <f t="shared" si="21"/>
        <v>7.1290551047474011</v>
      </c>
      <c r="I487" s="91">
        <v>4.9072200000000003E-3</v>
      </c>
      <c r="J487" s="92">
        <v>0.10162984</v>
      </c>
      <c r="K487" s="61">
        <f t="shared" si="22"/>
        <v>-0.95171477196067611</v>
      </c>
      <c r="L487" s="63">
        <f t="shared" si="23"/>
        <v>3.9372271890457085E-3</v>
      </c>
      <c r="M487" s="45"/>
      <c r="O487" s="120"/>
    </row>
    <row r="488" spans="1:15" x14ac:dyDescent="0.15">
      <c r="A488" s="24" t="s">
        <v>283</v>
      </c>
      <c r="B488" s="24" t="s">
        <v>423</v>
      </c>
      <c r="C488" s="24" t="s">
        <v>1881</v>
      </c>
      <c r="D488" s="24" t="s">
        <v>462</v>
      </c>
      <c r="E488" s="24" t="s">
        <v>2228</v>
      </c>
      <c r="F488" s="56">
        <v>1.20393102</v>
      </c>
      <c r="G488" s="138">
        <v>6.69217628</v>
      </c>
      <c r="H488" s="60">
        <f t="shared" si="21"/>
        <v>-0.82009872878004941</v>
      </c>
      <c r="I488" s="91">
        <v>102.828547572318</v>
      </c>
      <c r="J488" s="92">
        <v>14.76968265948635</v>
      </c>
      <c r="K488" s="61">
        <f t="shared" si="22"/>
        <v>5.962136556554432</v>
      </c>
      <c r="L488" s="63">
        <f t="shared" si="23"/>
        <v>85.410663787297381</v>
      </c>
      <c r="M488" s="45"/>
      <c r="O488" s="120"/>
    </row>
    <row r="489" spans="1:15" x14ac:dyDescent="0.15">
      <c r="A489" s="24" t="s">
        <v>1361</v>
      </c>
      <c r="B489" s="24" t="s">
        <v>1362</v>
      </c>
      <c r="C489" s="24" t="s">
        <v>1867</v>
      </c>
      <c r="D489" s="24" t="s">
        <v>462</v>
      </c>
      <c r="E489" s="24" t="s">
        <v>463</v>
      </c>
      <c r="F489" s="56">
        <v>1.19937224</v>
      </c>
      <c r="G489" s="138">
        <v>1.910199454</v>
      </c>
      <c r="H489" s="60">
        <f t="shared" si="21"/>
        <v>-0.37212198574945254</v>
      </c>
      <c r="I489" s="91">
        <v>0.16759867000000001</v>
      </c>
      <c r="J489" s="92">
        <v>0.19618843999999999</v>
      </c>
      <c r="K489" s="61">
        <f t="shared" si="22"/>
        <v>-0.145726068263757</v>
      </c>
      <c r="L489" s="63">
        <f t="shared" si="23"/>
        <v>0.13973866028448351</v>
      </c>
      <c r="M489" s="45"/>
      <c r="O489" s="120"/>
    </row>
    <row r="490" spans="1:15" x14ac:dyDescent="0.15">
      <c r="A490" s="24" t="s">
        <v>1238</v>
      </c>
      <c r="B490" s="24" t="s">
        <v>1239</v>
      </c>
      <c r="C490" s="24" t="s">
        <v>1862</v>
      </c>
      <c r="D490" s="24" t="s">
        <v>461</v>
      </c>
      <c r="E490" s="24" t="s">
        <v>2228</v>
      </c>
      <c r="F490" s="56">
        <v>1.18251266</v>
      </c>
      <c r="G490" s="138">
        <v>1.1231044800000001</v>
      </c>
      <c r="H490" s="60">
        <f t="shared" si="21"/>
        <v>5.2896396602388984E-2</v>
      </c>
      <c r="I490" s="91">
        <v>0.11517063000000001</v>
      </c>
      <c r="J490" s="92">
        <v>1.17074642</v>
      </c>
      <c r="K490" s="61">
        <f t="shared" si="22"/>
        <v>-0.90162632314519486</v>
      </c>
      <c r="L490" s="63">
        <f t="shared" si="23"/>
        <v>9.7394838884853896E-2</v>
      </c>
      <c r="M490" s="45"/>
      <c r="O490" s="120"/>
    </row>
    <row r="491" spans="1:15" x14ac:dyDescent="0.15">
      <c r="A491" s="24" t="s">
        <v>1970</v>
      </c>
      <c r="B491" s="24" t="s">
        <v>909</v>
      </c>
      <c r="C491" s="24" t="s">
        <v>1867</v>
      </c>
      <c r="D491" s="24" t="s">
        <v>462</v>
      </c>
      <c r="E491" s="24" t="s">
        <v>2228</v>
      </c>
      <c r="F491" s="56">
        <v>1.176947</v>
      </c>
      <c r="G491" s="138">
        <v>1.3076203500000001</v>
      </c>
      <c r="H491" s="60">
        <f t="shared" si="21"/>
        <v>-9.9932178326836318E-2</v>
      </c>
      <c r="I491" s="91">
        <v>2.1615558699999999</v>
      </c>
      <c r="J491" s="92">
        <v>0.38291519000000002</v>
      </c>
      <c r="K491" s="61">
        <f t="shared" si="22"/>
        <v>4.6449990140114314</v>
      </c>
      <c r="L491" s="63">
        <f t="shared" si="23"/>
        <v>1.8365787669283324</v>
      </c>
      <c r="M491" s="45"/>
      <c r="O491" s="120"/>
    </row>
    <row r="492" spans="1:15" x14ac:dyDescent="0.15">
      <c r="A492" s="24" t="s">
        <v>273</v>
      </c>
      <c r="B492" s="24" t="s">
        <v>426</v>
      </c>
      <c r="C492" s="24" t="s">
        <v>1881</v>
      </c>
      <c r="D492" s="24" t="s">
        <v>462</v>
      </c>
      <c r="E492" s="24" t="s">
        <v>2228</v>
      </c>
      <c r="F492" s="56">
        <v>1.17318528</v>
      </c>
      <c r="G492" s="138">
        <v>2.97170231</v>
      </c>
      <c r="H492" s="60">
        <f t="shared" si="21"/>
        <v>-0.60521439982324476</v>
      </c>
      <c r="I492" s="91">
        <v>154.73365103999998</v>
      </c>
      <c r="J492" s="92">
        <v>49.74035782</v>
      </c>
      <c r="K492" s="61">
        <f t="shared" si="22"/>
        <v>2.1108270591849951</v>
      </c>
      <c r="L492" s="63">
        <f t="shared" si="23"/>
        <v>131.89191313412999</v>
      </c>
      <c r="M492" s="45"/>
      <c r="O492" s="120"/>
    </row>
    <row r="493" spans="1:15" x14ac:dyDescent="0.15">
      <c r="A493" s="24" t="s">
        <v>557</v>
      </c>
      <c r="B493" s="24" t="s">
        <v>964</v>
      </c>
      <c r="C493" s="24" t="s">
        <v>1862</v>
      </c>
      <c r="D493" s="24" t="s">
        <v>461</v>
      </c>
      <c r="E493" s="24" t="s">
        <v>2228</v>
      </c>
      <c r="F493" s="56">
        <v>1.1486486100000002</v>
      </c>
      <c r="G493" s="138">
        <v>5.943733978</v>
      </c>
      <c r="H493" s="60">
        <f t="shared" si="21"/>
        <v>-0.80674629546820542</v>
      </c>
      <c r="I493" s="91">
        <v>0.32817626999999999</v>
      </c>
      <c r="J493" s="92">
        <v>21.243850219999999</v>
      </c>
      <c r="K493" s="61">
        <f t="shared" si="22"/>
        <v>-0.98455194013319491</v>
      </c>
      <c r="L493" s="63">
        <f t="shared" si="23"/>
        <v>0.28570640937788622</v>
      </c>
      <c r="M493" s="45"/>
      <c r="O493" s="120"/>
    </row>
    <row r="494" spans="1:15" x14ac:dyDescent="0.15">
      <c r="A494" s="24" t="s">
        <v>1085</v>
      </c>
      <c r="B494" s="24" t="s">
        <v>232</v>
      </c>
      <c r="C494" s="24" t="s">
        <v>1430</v>
      </c>
      <c r="D494" s="24" t="s">
        <v>461</v>
      </c>
      <c r="E494" s="24" t="s">
        <v>2228</v>
      </c>
      <c r="F494" s="56">
        <v>1.1435428300000001</v>
      </c>
      <c r="G494" s="138">
        <v>0.73709727000000003</v>
      </c>
      <c r="H494" s="60">
        <f t="shared" si="21"/>
        <v>0.55141373675146044</v>
      </c>
      <c r="I494" s="91">
        <v>1.6143868400000001</v>
      </c>
      <c r="J494" s="92">
        <v>2.3589406899999998</v>
      </c>
      <c r="K494" s="61">
        <f t="shared" si="22"/>
        <v>-0.31563059349321743</v>
      </c>
      <c r="L494" s="63">
        <f t="shared" si="23"/>
        <v>1.4117414736446732</v>
      </c>
      <c r="M494" s="45"/>
      <c r="O494" s="120"/>
    </row>
    <row r="495" spans="1:15" x14ac:dyDescent="0.15">
      <c r="A495" s="24" t="s">
        <v>102</v>
      </c>
      <c r="B495" s="24" t="s">
        <v>103</v>
      </c>
      <c r="C495" s="24" t="s">
        <v>1865</v>
      </c>
      <c r="D495" s="24" t="s">
        <v>462</v>
      </c>
      <c r="E495" s="24" t="s">
        <v>463</v>
      </c>
      <c r="F495" s="56">
        <v>1.1376855850000001</v>
      </c>
      <c r="G495" s="138">
        <v>0.188123335</v>
      </c>
      <c r="H495" s="60">
        <f t="shared" si="21"/>
        <v>5.0475516500916804</v>
      </c>
      <c r="I495" s="91"/>
      <c r="J495" s="92"/>
      <c r="K495" s="61" t="str">
        <f t="shared" si="22"/>
        <v/>
      </c>
      <c r="L495" s="63">
        <f t="shared" si="23"/>
        <v>0</v>
      </c>
      <c r="M495" s="45"/>
      <c r="O495" s="120"/>
    </row>
    <row r="496" spans="1:15" x14ac:dyDescent="0.15">
      <c r="A496" s="24" t="s">
        <v>146</v>
      </c>
      <c r="B496" s="24" t="s">
        <v>147</v>
      </c>
      <c r="C496" s="24" t="s">
        <v>1861</v>
      </c>
      <c r="D496" s="24" t="s">
        <v>461</v>
      </c>
      <c r="E496" s="24" t="s">
        <v>2228</v>
      </c>
      <c r="F496" s="56">
        <v>1.1303460000000001</v>
      </c>
      <c r="G496" s="138">
        <v>1.1787464999999999</v>
      </c>
      <c r="H496" s="60">
        <f t="shared" si="21"/>
        <v>-4.1060991485446507E-2</v>
      </c>
      <c r="I496" s="91">
        <v>1.5261344999999999</v>
      </c>
      <c r="J496" s="92">
        <v>0.78295800000000004</v>
      </c>
      <c r="K496" s="61">
        <f t="shared" si="22"/>
        <v>0.94919076119025525</v>
      </c>
      <c r="L496" s="63">
        <f t="shared" si="23"/>
        <v>1.3501480962466359</v>
      </c>
      <c r="M496" s="45"/>
      <c r="O496" s="120"/>
    </row>
    <row r="497" spans="1:15" x14ac:dyDescent="0.15">
      <c r="A497" s="24" t="s">
        <v>1123</v>
      </c>
      <c r="B497" s="24" t="s">
        <v>796</v>
      </c>
      <c r="C497" s="24" t="s">
        <v>1867</v>
      </c>
      <c r="D497" s="24" t="s">
        <v>462</v>
      </c>
      <c r="E497" s="24" t="s">
        <v>463</v>
      </c>
      <c r="F497" s="56">
        <v>1.1243130959999998</v>
      </c>
      <c r="G497" s="138">
        <v>5.3413833200000003</v>
      </c>
      <c r="H497" s="60">
        <f t="shared" si="21"/>
        <v>-0.7895090038211301</v>
      </c>
      <c r="I497" s="91">
        <v>2.0116020000000002E-2</v>
      </c>
      <c r="J497" s="92">
        <v>67.708223492113987</v>
      </c>
      <c r="K497" s="61">
        <f t="shared" si="22"/>
        <v>-0.99970290137648721</v>
      </c>
      <c r="L497" s="63">
        <f t="shared" si="23"/>
        <v>1.7891831084746169E-2</v>
      </c>
      <c r="M497" s="45"/>
      <c r="O497" s="120"/>
    </row>
    <row r="498" spans="1:15" x14ac:dyDescent="0.15">
      <c r="A498" s="24" t="s">
        <v>1965</v>
      </c>
      <c r="B498" s="24" t="s">
        <v>903</v>
      </c>
      <c r="C498" s="24" t="s">
        <v>1867</v>
      </c>
      <c r="D498" s="24" t="s">
        <v>462</v>
      </c>
      <c r="E498" s="24" t="s">
        <v>2228</v>
      </c>
      <c r="F498" s="56">
        <v>1.1070479</v>
      </c>
      <c r="G498" s="138">
        <v>2.7815228599999999</v>
      </c>
      <c r="H498" s="60">
        <f t="shared" si="21"/>
        <v>-0.60199935225411016</v>
      </c>
      <c r="I498" s="91">
        <v>2.7776425699999998</v>
      </c>
      <c r="J498" s="92">
        <v>9.2700799600000003</v>
      </c>
      <c r="K498" s="61">
        <f t="shared" si="22"/>
        <v>-0.70036476686442739</v>
      </c>
      <c r="L498" s="63">
        <f t="shared" si="23"/>
        <v>2.5090536461882089</v>
      </c>
      <c r="M498" s="45"/>
      <c r="O498" s="120"/>
    </row>
    <row r="499" spans="1:15" x14ac:dyDescent="0.15">
      <c r="A499" s="24" t="s">
        <v>86</v>
      </c>
      <c r="B499" s="24" t="s">
        <v>114</v>
      </c>
      <c r="C499" s="24" t="s">
        <v>1867</v>
      </c>
      <c r="D499" s="24" t="s">
        <v>1728</v>
      </c>
      <c r="E499" s="24" t="s">
        <v>463</v>
      </c>
      <c r="F499" s="56">
        <v>1.0992176200000001</v>
      </c>
      <c r="G499" s="138">
        <v>0.43945130999999998</v>
      </c>
      <c r="H499" s="60">
        <f t="shared" si="21"/>
        <v>1.5013410928277815</v>
      </c>
      <c r="I499" s="91">
        <v>0.54693148000000003</v>
      </c>
      <c r="J499" s="92">
        <v>1.0139999999999999E-3</v>
      </c>
      <c r="K499" s="61">
        <f t="shared" si="22"/>
        <v>538.38015779092711</v>
      </c>
      <c r="L499" s="63">
        <f t="shared" si="23"/>
        <v>0.49756433125589816</v>
      </c>
      <c r="M499" s="45"/>
      <c r="O499" s="120"/>
    </row>
    <row r="500" spans="1:15" x14ac:dyDescent="0.15">
      <c r="A500" s="24" t="s">
        <v>55</v>
      </c>
      <c r="B500" s="24" t="s">
        <v>1221</v>
      </c>
      <c r="C500" s="24" t="s">
        <v>1866</v>
      </c>
      <c r="D500" s="24" t="s">
        <v>461</v>
      </c>
      <c r="E500" s="24" t="s">
        <v>2228</v>
      </c>
      <c r="F500" s="56">
        <v>1.09031156</v>
      </c>
      <c r="G500" s="138">
        <v>0.93237183000000001</v>
      </c>
      <c r="H500" s="60">
        <f t="shared" si="21"/>
        <v>0.16939564765700821</v>
      </c>
      <c r="I500" s="91">
        <v>4.6323610000000001E-2</v>
      </c>
      <c r="J500" s="92">
        <v>3.2377900000000001E-2</v>
      </c>
      <c r="K500" s="61">
        <f t="shared" si="22"/>
        <v>0.43071693964092783</v>
      </c>
      <c r="L500" s="63">
        <f t="shared" si="23"/>
        <v>4.2486580624716115E-2</v>
      </c>
      <c r="M500" s="45"/>
      <c r="O500" s="120"/>
    </row>
    <row r="501" spans="1:15" x14ac:dyDescent="0.15">
      <c r="A501" s="24" t="s">
        <v>1978</v>
      </c>
      <c r="B501" s="24" t="s">
        <v>1932</v>
      </c>
      <c r="C501" s="24" t="s">
        <v>1867</v>
      </c>
      <c r="D501" s="24" t="s">
        <v>462</v>
      </c>
      <c r="E501" s="24" t="s">
        <v>463</v>
      </c>
      <c r="F501" s="56">
        <v>1.080738067</v>
      </c>
      <c r="G501" s="138">
        <v>1.5032592199999999</v>
      </c>
      <c r="H501" s="60">
        <f t="shared" si="21"/>
        <v>-0.28107005590160294</v>
      </c>
      <c r="I501" s="91">
        <v>0.72183855000000008</v>
      </c>
      <c r="J501" s="92">
        <v>3.7558818199999999</v>
      </c>
      <c r="K501" s="61">
        <f t="shared" si="22"/>
        <v>-0.80781116536835018</v>
      </c>
      <c r="L501" s="63">
        <f t="shared" si="23"/>
        <v>0.66791257941319471</v>
      </c>
      <c r="M501" s="45"/>
      <c r="O501" s="120"/>
    </row>
    <row r="502" spans="1:15" x14ac:dyDescent="0.15">
      <c r="A502" s="24" t="s">
        <v>1095</v>
      </c>
      <c r="B502" s="24" t="s">
        <v>499</v>
      </c>
      <c r="C502" s="24" t="s">
        <v>1863</v>
      </c>
      <c r="D502" s="24" t="s">
        <v>461</v>
      </c>
      <c r="E502" s="24" t="s">
        <v>2228</v>
      </c>
      <c r="F502" s="56">
        <v>1.0757044199999999</v>
      </c>
      <c r="G502" s="138">
        <v>3.0538762599999996</v>
      </c>
      <c r="H502" s="60">
        <f t="shared" si="21"/>
        <v>-0.64775769271018202</v>
      </c>
      <c r="I502" s="91">
        <v>204.99270262000002</v>
      </c>
      <c r="J502" s="92">
        <v>110.83939965</v>
      </c>
      <c r="K502" s="61">
        <f t="shared" si="22"/>
        <v>0.84945699153288423</v>
      </c>
      <c r="L502" s="63">
        <f t="shared" si="23"/>
        <v>190.56601312468348</v>
      </c>
      <c r="M502" s="45"/>
      <c r="O502" s="120"/>
    </row>
    <row r="503" spans="1:15" x14ac:dyDescent="0.15">
      <c r="A503" s="24" t="s">
        <v>1266</v>
      </c>
      <c r="B503" s="24" t="s">
        <v>1267</v>
      </c>
      <c r="C503" s="24" t="s">
        <v>1862</v>
      </c>
      <c r="D503" s="24" t="s">
        <v>461</v>
      </c>
      <c r="E503" s="24" t="s">
        <v>2228</v>
      </c>
      <c r="F503" s="56">
        <v>1.0710101999999999</v>
      </c>
      <c r="G503" s="138">
        <v>0.41258005999999997</v>
      </c>
      <c r="H503" s="60">
        <f t="shared" si="21"/>
        <v>1.5958845417783882</v>
      </c>
      <c r="I503" s="91">
        <v>4.4226419999999995E-2</v>
      </c>
      <c r="J503" s="92">
        <v>1.2422022099999999</v>
      </c>
      <c r="K503" s="61">
        <f t="shared" si="22"/>
        <v>-0.9643967627460589</v>
      </c>
      <c r="L503" s="63">
        <f t="shared" si="23"/>
        <v>4.1294116526621315E-2</v>
      </c>
      <c r="M503" s="45"/>
      <c r="O503" s="120"/>
    </row>
    <row r="504" spans="1:15" x14ac:dyDescent="0.15">
      <c r="A504" s="24" t="s">
        <v>1762</v>
      </c>
      <c r="B504" s="24" t="s">
        <v>1763</v>
      </c>
      <c r="C504" s="24" t="s">
        <v>354</v>
      </c>
      <c r="D504" s="24" t="s">
        <v>462</v>
      </c>
      <c r="E504" s="24" t="s">
        <v>463</v>
      </c>
      <c r="F504" s="56">
        <v>1.05835049</v>
      </c>
      <c r="G504" s="138">
        <v>1.3898E-4</v>
      </c>
      <c r="H504" s="60">
        <f t="shared" si="21"/>
        <v>7614.1280040293568</v>
      </c>
      <c r="I504" s="91"/>
      <c r="J504" s="92">
        <v>0.10512000000000001</v>
      </c>
      <c r="K504" s="61">
        <f t="shared" si="22"/>
        <v>-1</v>
      </c>
      <c r="L504" s="63">
        <f t="shared" si="23"/>
        <v>0</v>
      </c>
      <c r="M504" s="45"/>
      <c r="O504" s="120"/>
    </row>
    <row r="505" spans="1:15" x14ac:dyDescent="0.15">
      <c r="A505" s="24" t="s">
        <v>51</v>
      </c>
      <c r="B505" s="24" t="s">
        <v>1193</v>
      </c>
      <c r="C505" s="24" t="s">
        <v>1867</v>
      </c>
      <c r="D505" s="24" t="s">
        <v>462</v>
      </c>
      <c r="E505" s="24" t="s">
        <v>463</v>
      </c>
      <c r="F505" s="56">
        <v>1.04918562</v>
      </c>
      <c r="G505" s="138">
        <v>3.274457</v>
      </c>
      <c r="H505" s="60">
        <f t="shared" si="21"/>
        <v>-0.67958485330544882</v>
      </c>
      <c r="I505" s="91">
        <v>5.1313450869629502</v>
      </c>
      <c r="J505" s="92">
        <v>3.5979237265296802</v>
      </c>
      <c r="K505" s="61">
        <f t="shared" si="22"/>
        <v>0.42619618340611876</v>
      </c>
      <c r="L505" s="63">
        <f t="shared" si="23"/>
        <v>4.8907886165681056</v>
      </c>
      <c r="M505" s="45"/>
      <c r="O505" s="120"/>
    </row>
    <row r="506" spans="1:15" x14ac:dyDescent="0.15">
      <c r="A506" s="24" t="s">
        <v>1122</v>
      </c>
      <c r="B506" s="24" t="s">
        <v>795</v>
      </c>
      <c r="C506" s="24" t="s">
        <v>1867</v>
      </c>
      <c r="D506" s="24" t="s">
        <v>462</v>
      </c>
      <c r="E506" s="24" t="s">
        <v>463</v>
      </c>
      <c r="F506" s="56">
        <v>1.047447129</v>
      </c>
      <c r="G506" s="138">
        <v>5.4059203669999993</v>
      </c>
      <c r="H506" s="60">
        <f t="shared" si="21"/>
        <v>-0.80624074017182057</v>
      </c>
      <c r="I506" s="91">
        <v>15.4266636079285</v>
      </c>
      <c r="J506" s="92"/>
      <c r="K506" s="61" t="str">
        <f t="shared" si="22"/>
        <v/>
      </c>
      <c r="L506" s="63">
        <f t="shared" si="23"/>
        <v>14.727868529895508</v>
      </c>
      <c r="M506" s="45"/>
      <c r="O506" s="120"/>
    </row>
    <row r="507" spans="1:15" x14ac:dyDescent="0.15">
      <c r="A507" s="24" t="s">
        <v>1125</v>
      </c>
      <c r="B507" s="24" t="s">
        <v>1345</v>
      </c>
      <c r="C507" s="24" t="s">
        <v>1867</v>
      </c>
      <c r="D507" s="24" t="s">
        <v>462</v>
      </c>
      <c r="E507" s="24" t="s">
        <v>463</v>
      </c>
      <c r="F507" s="56">
        <v>1.0414384000000001</v>
      </c>
      <c r="G507" s="138">
        <v>2.0460314500000001</v>
      </c>
      <c r="H507" s="60">
        <f t="shared" si="21"/>
        <v>-0.49099589842570601</v>
      </c>
      <c r="I507" s="91">
        <v>0.48897424237288101</v>
      </c>
      <c r="J507" s="92">
        <v>0.15299122000000001</v>
      </c>
      <c r="K507" s="61">
        <f t="shared" si="22"/>
        <v>2.1960934906779683</v>
      </c>
      <c r="L507" s="63">
        <f t="shared" si="23"/>
        <v>0.46951816100969673</v>
      </c>
      <c r="M507" s="45"/>
      <c r="O507" s="120"/>
    </row>
    <row r="508" spans="1:15" x14ac:dyDescent="0.15">
      <c r="A508" s="24" t="s">
        <v>1083</v>
      </c>
      <c r="B508" s="24" t="s">
        <v>230</v>
      </c>
      <c r="C508" s="24" t="s">
        <v>1430</v>
      </c>
      <c r="D508" s="24" t="s">
        <v>461</v>
      </c>
      <c r="E508" s="24" t="s">
        <v>2228</v>
      </c>
      <c r="F508" s="56">
        <v>1.0360906999999999</v>
      </c>
      <c r="G508" s="138">
        <v>1.06836025</v>
      </c>
      <c r="H508" s="60">
        <f t="shared" si="21"/>
        <v>-3.0204746011469497E-2</v>
      </c>
      <c r="I508" s="91">
        <v>6.2547110000000003E-2</v>
      </c>
      <c r="J508" s="92">
        <v>2.6584647000000001</v>
      </c>
      <c r="K508" s="61">
        <f t="shared" si="22"/>
        <v>-0.97647246924136322</v>
      </c>
      <c r="L508" s="63">
        <f t="shared" si="23"/>
        <v>6.0368373154975723E-2</v>
      </c>
      <c r="M508" s="45"/>
      <c r="O508" s="120"/>
    </row>
    <row r="509" spans="1:15" x14ac:dyDescent="0.15">
      <c r="A509" s="24" t="s">
        <v>451</v>
      </c>
      <c r="B509" s="24" t="s">
        <v>452</v>
      </c>
      <c r="C509" s="24" t="s">
        <v>1868</v>
      </c>
      <c r="D509" s="24" t="s">
        <v>461</v>
      </c>
      <c r="E509" s="24" t="s">
        <v>463</v>
      </c>
      <c r="F509" s="56">
        <v>1.03092008</v>
      </c>
      <c r="G509" s="138">
        <v>6.0268889999999999E-2</v>
      </c>
      <c r="H509" s="60">
        <f t="shared" si="21"/>
        <v>16.105343735383215</v>
      </c>
      <c r="I509" s="91">
        <v>2.9120119999999999E-2</v>
      </c>
      <c r="J509" s="92">
        <v>6.0663399999999999E-3</v>
      </c>
      <c r="K509" s="61">
        <f t="shared" si="22"/>
        <v>3.8002782567412972</v>
      </c>
      <c r="L509" s="63">
        <f t="shared" si="23"/>
        <v>2.8246728883193351E-2</v>
      </c>
      <c r="M509" s="45"/>
      <c r="O509" s="120"/>
    </row>
    <row r="510" spans="1:15" x14ac:dyDescent="0.15">
      <c r="A510" s="24" t="s">
        <v>599</v>
      </c>
      <c r="B510" s="24" t="s">
        <v>600</v>
      </c>
      <c r="C510" s="24" t="s">
        <v>629</v>
      </c>
      <c r="D510" s="24" t="s">
        <v>462</v>
      </c>
      <c r="E510" s="24" t="s">
        <v>463</v>
      </c>
      <c r="F510" s="56">
        <v>1.02879024</v>
      </c>
      <c r="G510" s="138">
        <v>0.20614585500000002</v>
      </c>
      <c r="H510" s="60">
        <f t="shared" si="21"/>
        <v>3.9905938685985216</v>
      </c>
      <c r="I510" s="91"/>
      <c r="J510" s="92"/>
      <c r="K510" s="61" t="str">
        <f t="shared" si="22"/>
        <v/>
      </c>
      <c r="L510" s="63">
        <f t="shared" si="23"/>
        <v>0</v>
      </c>
      <c r="M510" s="45"/>
      <c r="O510" s="120"/>
    </row>
    <row r="511" spans="1:15" x14ac:dyDescent="0.15">
      <c r="A511" s="24" t="s">
        <v>706</v>
      </c>
      <c r="B511" s="24" t="s">
        <v>707</v>
      </c>
      <c r="C511" s="24" t="s">
        <v>1881</v>
      </c>
      <c r="D511" s="24" t="s">
        <v>461</v>
      </c>
      <c r="E511" s="24" t="s">
        <v>2228</v>
      </c>
      <c r="F511" s="56">
        <v>0.99253086000000001</v>
      </c>
      <c r="G511" s="138">
        <v>1.8E-3</v>
      </c>
      <c r="H511" s="60">
        <f t="shared" si="21"/>
        <v>550.40603333333331</v>
      </c>
      <c r="I511" s="91">
        <v>2.7582272012357802</v>
      </c>
      <c r="J511" s="92"/>
      <c r="K511" s="61" t="str">
        <f t="shared" si="22"/>
        <v/>
      </c>
      <c r="L511" s="63">
        <f t="shared" si="23"/>
        <v>2.7789838204484445</v>
      </c>
      <c r="M511" s="45"/>
      <c r="O511" s="120"/>
    </row>
    <row r="512" spans="1:15" x14ac:dyDescent="0.15">
      <c r="A512" s="24" t="s">
        <v>767</v>
      </c>
      <c r="B512" s="24" t="s">
        <v>768</v>
      </c>
      <c r="C512" s="24" t="s">
        <v>1430</v>
      </c>
      <c r="D512" s="24" t="s">
        <v>461</v>
      </c>
      <c r="E512" s="24" t="s">
        <v>463</v>
      </c>
      <c r="F512" s="56">
        <v>0.99111702000000002</v>
      </c>
      <c r="G512" s="138">
        <v>0.96483667399999995</v>
      </c>
      <c r="H512" s="60">
        <f t="shared" si="21"/>
        <v>2.7238129217298068E-2</v>
      </c>
      <c r="I512" s="91">
        <v>0.98023392000000009</v>
      </c>
      <c r="J512" s="92">
        <v>1.1348598799999998</v>
      </c>
      <c r="K512" s="61">
        <f t="shared" si="22"/>
        <v>-0.13625114670544147</v>
      </c>
      <c r="L512" s="63">
        <f t="shared" si="23"/>
        <v>0.98901935918727346</v>
      </c>
      <c r="M512" s="45"/>
      <c r="O512" s="120"/>
    </row>
    <row r="513" spans="1:15" x14ac:dyDescent="0.15">
      <c r="A513" s="24" t="s">
        <v>1079</v>
      </c>
      <c r="B513" s="24" t="s">
        <v>1326</v>
      </c>
      <c r="C513" s="24" t="s">
        <v>1430</v>
      </c>
      <c r="D513" s="24" t="s">
        <v>461</v>
      </c>
      <c r="E513" s="24" t="s">
        <v>2228</v>
      </c>
      <c r="F513" s="56">
        <v>0.98806271999999995</v>
      </c>
      <c r="G513" s="138">
        <v>0.28695978999999999</v>
      </c>
      <c r="H513" s="60">
        <f t="shared" si="21"/>
        <v>2.443209656656077</v>
      </c>
      <c r="I513" s="91">
        <v>0.94105134999999995</v>
      </c>
      <c r="J513" s="92">
        <v>2.6819452000000004</v>
      </c>
      <c r="K513" s="61">
        <f t="shared" si="22"/>
        <v>-0.6491161154224927</v>
      </c>
      <c r="L513" s="63">
        <f t="shared" si="23"/>
        <v>0.95242066212153009</v>
      </c>
      <c r="M513" s="45"/>
      <c r="O513" s="120"/>
    </row>
    <row r="514" spans="1:15" x14ac:dyDescent="0.15">
      <c r="A514" s="24" t="s">
        <v>140</v>
      </c>
      <c r="B514" s="24" t="s">
        <v>141</v>
      </c>
      <c r="C514" s="24" t="s">
        <v>1861</v>
      </c>
      <c r="D514" s="24" t="s">
        <v>461</v>
      </c>
      <c r="E514" s="24" t="s">
        <v>2228</v>
      </c>
      <c r="F514" s="56">
        <v>0.98131712999999998</v>
      </c>
      <c r="G514" s="138">
        <v>5.9738402000000006</v>
      </c>
      <c r="H514" s="60">
        <f t="shared" si="21"/>
        <v>-0.83573093736253612</v>
      </c>
      <c r="I514" s="91">
        <v>0.85969512999999997</v>
      </c>
      <c r="J514" s="92">
        <v>6.1693712000000005</v>
      </c>
      <c r="K514" s="61">
        <f t="shared" si="22"/>
        <v>-0.86065109358308667</v>
      </c>
      <c r="L514" s="63">
        <f t="shared" si="23"/>
        <v>0.8760624916432469</v>
      </c>
      <c r="M514" s="45"/>
      <c r="O514" s="120"/>
    </row>
    <row r="515" spans="1:15" x14ac:dyDescent="0.15">
      <c r="A515" s="24" t="s">
        <v>2041</v>
      </c>
      <c r="B515" s="24" t="s">
        <v>2042</v>
      </c>
      <c r="C515" s="24" t="s">
        <v>1867</v>
      </c>
      <c r="D515" s="24" t="s">
        <v>462</v>
      </c>
      <c r="E515" s="24" t="s">
        <v>463</v>
      </c>
      <c r="F515" s="56">
        <v>0.97934974500000005</v>
      </c>
      <c r="G515" s="138">
        <v>0.65084441000000004</v>
      </c>
      <c r="H515" s="60">
        <f t="shared" si="21"/>
        <v>0.50473712296307505</v>
      </c>
      <c r="I515" s="91">
        <v>0.68954486000000004</v>
      </c>
      <c r="J515" s="92">
        <v>0.22423244000000001</v>
      </c>
      <c r="K515" s="61">
        <f t="shared" si="22"/>
        <v>2.0751342669240902</v>
      </c>
      <c r="L515" s="63">
        <f t="shared" si="23"/>
        <v>0.7040843820304461</v>
      </c>
      <c r="M515" s="45"/>
      <c r="O515" s="120"/>
    </row>
    <row r="516" spans="1:15" x14ac:dyDescent="0.15">
      <c r="A516" s="24" t="s">
        <v>331</v>
      </c>
      <c r="B516" s="24" t="s">
        <v>332</v>
      </c>
      <c r="C516" s="24" t="s">
        <v>354</v>
      </c>
      <c r="D516" s="24" t="s">
        <v>462</v>
      </c>
      <c r="E516" s="24" t="s">
        <v>2228</v>
      </c>
      <c r="F516" s="56">
        <v>0.97928818999999989</v>
      </c>
      <c r="G516" s="138">
        <v>1.2490746399999999</v>
      </c>
      <c r="H516" s="60">
        <f t="shared" si="21"/>
        <v>-0.21598905410488523</v>
      </c>
      <c r="I516" s="91">
        <v>1.45294404</v>
      </c>
      <c r="J516" s="92"/>
      <c r="K516" s="61" t="str">
        <f t="shared" si="22"/>
        <v/>
      </c>
      <c r="L516" s="63">
        <f t="shared" si="23"/>
        <v>1.4836736058258806</v>
      </c>
      <c r="M516" s="45"/>
      <c r="O516" s="120"/>
    </row>
    <row r="517" spans="1:15" x14ac:dyDescent="0.15">
      <c r="A517" s="24" t="s">
        <v>349</v>
      </c>
      <c r="B517" s="24" t="s">
        <v>350</v>
      </c>
      <c r="C517" s="24" t="s">
        <v>354</v>
      </c>
      <c r="D517" s="24" t="s">
        <v>462</v>
      </c>
      <c r="E517" s="24" t="s">
        <v>2228</v>
      </c>
      <c r="F517" s="56">
        <v>0.96610918999999995</v>
      </c>
      <c r="G517" s="138">
        <v>0.85523080000000007</v>
      </c>
      <c r="H517" s="60">
        <f t="shared" si="21"/>
        <v>0.12964733028791753</v>
      </c>
      <c r="I517" s="91">
        <v>3.4967120000000004E-2</v>
      </c>
      <c r="J517" s="92"/>
      <c r="K517" s="61" t="str">
        <f t="shared" si="22"/>
        <v/>
      </c>
      <c r="L517" s="63">
        <f t="shared" si="23"/>
        <v>3.6193755697531464E-2</v>
      </c>
      <c r="M517" s="45"/>
      <c r="O517" s="120"/>
    </row>
    <row r="518" spans="1:15" x14ac:dyDescent="0.15">
      <c r="A518" s="24" t="s">
        <v>869</v>
      </c>
      <c r="B518" s="24" t="s">
        <v>870</v>
      </c>
      <c r="C518" s="24" t="s">
        <v>1862</v>
      </c>
      <c r="D518" s="24" t="s">
        <v>461</v>
      </c>
      <c r="E518" s="24" t="s">
        <v>2228</v>
      </c>
      <c r="F518" s="56">
        <v>0.95884102000000004</v>
      </c>
      <c r="G518" s="138">
        <v>0.24063269000000001</v>
      </c>
      <c r="H518" s="60">
        <f t="shared" si="21"/>
        <v>2.9846665056189998</v>
      </c>
      <c r="I518" s="91">
        <v>25.551784140000002</v>
      </c>
      <c r="J518" s="92">
        <v>80.874382099999991</v>
      </c>
      <c r="K518" s="61">
        <f t="shared" si="22"/>
        <v>-0.68405589660758581</v>
      </c>
      <c r="L518" s="63">
        <f t="shared" si="23"/>
        <v>26.648613906818465</v>
      </c>
      <c r="M518" s="45"/>
      <c r="O518" s="120"/>
    </row>
    <row r="519" spans="1:15" x14ac:dyDescent="0.15">
      <c r="A519" s="24" t="s">
        <v>255</v>
      </c>
      <c r="B519" s="24" t="s">
        <v>417</v>
      </c>
      <c r="C519" s="24" t="s">
        <v>1881</v>
      </c>
      <c r="D519" s="24" t="s">
        <v>462</v>
      </c>
      <c r="E519" s="24" t="s">
        <v>2228</v>
      </c>
      <c r="F519" s="56">
        <v>0.95497697999999998</v>
      </c>
      <c r="G519" s="138">
        <v>0.421296</v>
      </c>
      <c r="H519" s="60">
        <f t="shared" ref="H519:H582" si="24">IF(ISERROR(F519/G519-1),"",((F519/G519-1)))</f>
        <v>1.2667601401389996</v>
      </c>
      <c r="I519" s="91">
        <v>0.32061919999999999</v>
      </c>
      <c r="J519" s="92">
        <v>3.145879E-2</v>
      </c>
      <c r="K519" s="61">
        <f>IF(ISERROR(I519/J519-1),"",((I519/J519-1)))</f>
        <v>9.1917206605848474</v>
      </c>
      <c r="L519" s="63">
        <f t="shared" si="23"/>
        <v>0.33573500379035315</v>
      </c>
      <c r="M519" s="45"/>
      <c r="O519" s="120"/>
    </row>
    <row r="520" spans="1:15" x14ac:dyDescent="0.15">
      <c r="A520" s="24" t="s">
        <v>1756</v>
      </c>
      <c r="B520" s="24" t="s">
        <v>1757</v>
      </c>
      <c r="C520" s="24" t="s">
        <v>1862</v>
      </c>
      <c r="D520" s="24" t="s">
        <v>461</v>
      </c>
      <c r="E520" s="24" t="s">
        <v>2228</v>
      </c>
      <c r="F520" s="56">
        <v>0.94047632999999997</v>
      </c>
      <c r="G520" s="138">
        <v>0.14900937</v>
      </c>
      <c r="H520" s="60">
        <f t="shared" si="24"/>
        <v>5.3115247718985721</v>
      </c>
      <c r="I520" s="91">
        <v>1.2850006999999999</v>
      </c>
      <c r="J520" s="92"/>
      <c r="K520" s="61" t="str">
        <f>IF(ISERROR(I520/J520-1),"",((I520/J520-1)))</f>
        <v/>
      </c>
      <c r="L520" s="63">
        <f t="shared" si="23"/>
        <v>1.3663296555267903</v>
      </c>
      <c r="M520" s="45"/>
      <c r="O520" s="120"/>
    </row>
    <row r="521" spans="1:15" x14ac:dyDescent="0.15">
      <c r="A521" s="24" t="s">
        <v>1121</v>
      </c>
      <c r="B521" s="24" t="s">
        <v>794</v>
      </c>
      <c r="C521" s="24" t="s">
        <v>1867</v>
      </c>
      <c r="D521" s="24" t="s">
        <v>462</v>
      </c>
      <c r="E521" s="24" t="s">
        <v>2228</v>
      </c>
      <c r="F521" s="56">
        <v>0.92439419499999997</v>
      </c>
      <c r="G521" s="138">
        <v>0.91262083900000002</v>
      </c>
      <c r="H521" s="60">
        <f t="shared" si="24"/>
        <v>1.2900599566519455E-2</v>
      </c>
      <c r="I521" s="91">
        <v>3.4552970000000002E-2</v>
      </c>
      <c r="J521" s="92"/>
      <c r="K521" s="61" t="str">
        <f>IF(ISERROR(I521/J521-1),"",((I521/J521-1)))</f>
        <v/>
      </c>
      <c r="L521" s="63">
        <f t="shared" si="23"/>
        <v>3.7379042606385041E-2</v>
      </c>
      <c r="M521" s="45"/>
      <c r="O521" s="120"/>
    </row>
    <row r="522" spans="1:15" x14ac:dyDescent="0.15">
      <c r="A522" s="24" t="s">
        <v>347</v>
      </c>
      <c r="B522" s="24" t="s">
        <v>348</v>
      </c>
      <c r="C522" s="24" t="s">
        <v>354</v>
      </c>
      <c r="D522" s="24" t="s">
        <v>462</v>
      </c>
      <c r="E522" s="24" t="s">
        <v>2228</v>
      </c>
      <c r="F522" s="56">
        <v>0.92011830000000006</v>
      </c>
      <c r="G522" s="138">
        <v>0.76019220999999992</v>
      </c>
      <c r="H522" s="60">
        <f t="shared" si="24"/>
        <v>0.21037586007359921</v>
      </c>
      <c r="I522" s="91">
        <v>0.92662681000000002</v>
      </c>
      <c r="J522" s="92">
        <v>0.40519670000000002</v>
      </c>
      <c r="K522" s="61">
        <f>IF(ISERROR(I522/J522-1),"",((I522/J522-1)))</f>
        <v>1.2868567537692188</v>
      </c>
      <c r="L522" s="63">
        <f t="shared" si="23"/>
        <v>1.007073557824032</v>
      </c>
      <c r="M522" s="45"/>
      <c r="O522" s="120"/>
    </row>
    <row r="523" spans="1:15" x14ac:dyDescent="0.15">
      <c r="A523" s="24" t="s">
        <v>2198</v>
      </c>
      <c r="B523" s="24" t="s">
        <v>2219</v>
      </c>
      <c r="C523" s="24" t="s">
        <v>1430</v>
      </c>
      <c r="D523" s="24" t="s">
        <v>461</v>
      </c>
      <c r="E523" s="24" t="s">
        <v>2228</v>
      </c>
      <c r="F523" s="56">
        <v>0.91680212999999999</v>
      </c>
      <c r="G523" s="138"/>
      <c r="H523" s="60" t="str">
        <f t="shared" si="24"/>
        <v/>
      </c>
      <c r="I523" s="91">
        <v>1.04705092</v>
      </c>
      <c r="J523" s="92"/>
      <c r="K523" s="61" t="str">
        <f t="shared" ref="K523:K586" si="25">IF(ISERROR(I523/J523-1),"",((I523/J523-1)))</f>
        <v/>
      </c>
      <c r="L523" s="63">
        <f t="shared" si="23"/>
        <v>1.1420685944523274</v>
      </c>
      <c r="M523" s="45"/>
      <c r="O523" s="120"/>
    </row>
    <row r="524" spans="1:15" x14ac:dyDescent="0.15">
      <c r="A524" s="24" t="s">
        <v>718</v>
      </c>
      <c r="B524" s="24" t="s">
        <v>719</v>
      </c>
      <c r="C524" s="24" t="s">
        <v>1881</v>
      </c>
      <c r="D524" s="24" t="s">
        <v>461</v>
      </c>
      <c r="E524" s="24" t="s">
        <v>2228</v>
      </c>
      <c r="F524" s="56">
        <v>0.91270721999999993</v>
      </c>
      <c r="G524" s="138">
        <v>1.44611595</v>
      </c>
      <c r="H524" s="60">
        <f t="shared" si="24"/>
        <v>-0.36885612803039758</v>
      </c>
      <c r="I524" s="91">
        <v>1.9369400000000001E-3</v>
      </c>
      <c r="J524" s="92"/>
      <c r="K524" s="61" t="str">
        <f t="shared" si="25"/>
        <v/>
      </c>
      <c r="L524" s="63">
        <f t="shared" ref="L524:L587" si="26">IF(ISERROR(I524/F524),"",(I524/F524))</f>
        <v>2.1221920431395299E-3</v>
      </c>
      <c r="M524" s="45"/>
      <c r="O524" s="120"/>
    </row>
    <row r="525" spans="1:15" x14ac:dyDescent="0.15">
      <c r="A525" s="24" t="s">
        <v>112</v>
      </c>
      <c r="B525" s="24" t="s">
        <v>113</v>
      </c>
      <c r="C525" s="24" t="s">
        <v>1865</v>
      </c>
      <c r="D525" s="24" t="s">
        <v>462</v>
      </c>
      <c r="E525" s="24" t="s">
        <v>463</v>
      </c>
      <c r="F525" s="56">
        <v>0.89948866000000005</v>
      </c>
      <c r="G525" s="138">
        <v>0.74361122499999999</v>
      </c>
      <c r="H525" s="60">
        <f t="shared" si="24"/>
        <v>0.20962221892226007</v>
      </c>
      <c r="I525" s="91">
        <v>4.9500600000000001E-3</v>
      </c>
      <c r="J525" s="92">
        <v>0.38878239000000003</v>
      </c>
      <c r="K525" s="61">
        <f t="shared" si="25"/>
        <v>-0.98726778751475863</v>
      </c>
      <c r="L525" s="63">
        <f t="shared" si="26"/>
        <v>5.5031933365341148E-3</v>
      </c>
      <c r="M525" s="45"/>
      <c r="O525" s="120"/>
    </row>
    <row r="526" spans="1:15" x14ac:dyDescent="0.15">
      <c r="A526" s="24" t="s">
        <v>1722</v>
      </c>
      <c r="B526" s="24" t="s">
        <v>1723</v>
      </c>
      <c r="C526" s="24" t="s">
        <v>1056</v>
      </c>
      <c r="D526" s="24" t="s">
        <v>461</v>
      </c>
      <c r="E526" s="24" t="s">
        <v>2228</v>
      </c>
      <c r="F526" s="56">
        <v>0.89597848000000002</v>
      </c>
      <c r="G526" s="138">
        <v>1.49995324</v>
      </c>
      <c r="H526" s="60">
        <f t="shared" si="24"/>
        <v>-0.40266239232897683</v>
      </c>
      <c r="I526" s="91">
        <v>1.3357020000000001E-2</v>
      </c>
      <c r="J526" s="92">
        <v>0.63785009999999998</v>
      </c>
      <c r="K526" s="61">
        <f t="shared" si="25"/>
        <v>-0.97905931189788953</v>
      </c>
      <c r="L526" s="63">
        <f t="shared" si="26"/>
        <v>1.4907746444981581E-2</v>
      </c>
      <c r="M526" s="45"/>
      <c r="O526" s="120"/>
    </row>
    <row r="527" spans="1:15" x14ac:dyDescent="0.15">
      <c r="A527" s="24" t="s">
        <v>1994</v>
      </c>
      <c r="B527" s="24" t="s">
        <v>1929</v>
      </c>
      <c r="C527" s="24" t="s">
        <v>1867</v>
      </c>
      <c r="D527" s="24" t="s">
        <v>462</v>
      </c>
      <c r="E527" s="24" t="s">
        <v>463</v>
      </c>
      <c r="F527" s="56">
        <v>0.88425312499999997</v>
      </c>
      <c r="G527" s="138">
        <v>0.38493265399999999</v>
      </c>
      <c r="H527" s="60">
        <f t="shared" si="24"/>
        <v>1.2971631941622701</v>
      </c>
      <c r="I527" s="91">
        <v>7.3319969999999998E-2</v>
      </c>
      <c r="J527" s="92">
        <v>0.11231683000000001</v>
      </c>
      <c r="K527" s="61">
        <f t="shared" si="25"/>
        <v>-0.34720406549935579</v>
      </c>
      <c r="L527" s="63">
        <f t="shared" si="26"/>
        <v>8.2917399924371207E-2</v>
      </c>
      <c r="M527" s="45"/>
      <c r="O527" s="120"/>
    </row>
    <row r="528" spans="1:15" x14ac:dyDescent="0.15">
      <c r="A528" s="24" t="s">
        <v>554</v>
      </c>
      <c r="B528" s="24" t="s">
        <v>928</v>
      </c>
      <c r="C528" s="24" t="s">
        <v>1862</v>
      </c>
      <c r="D528" s="24" t="s">
        <v>461</v>
      </c>
      <c r="E528" s="24" t="s">
        <v>2228</v>
      </c>
      <c r="F528" s="56">
        <v>0.87288063999999999</v>
      </c>
      <c r="G528" s="138">
        <v>0.88094317</v>
      </c>
      <c r="H528" s="60">
        <f t="shared" si="24"/>
        <v>-9.1521567730640241E-3</v>
      </c>
      <c r="I528" s="91">
        <v>5.5950242800000005</v>
      </c>
      <c r="J528" s="92">
        <v>9.0914429999999999</v>
      </c>
      <c r="K528" s="61">
        <f t="shared" si="25"/>
        <v>-0.38458347261265335</v>
      </c>
      <c r="L528" s="63">
        <f t="shared" si="26"/>
        <v>6.4098388984775747</v>
      </c>
      <c r="M528" s="45"/>
      <c r="O528" s="120"/>
    </row>
    <row r="529" spans="1:15" x14ac:dyDescent="0.15">
      <c r="A529" s="24" t="s">
        <v>811</v>
      </c>
      <c r="B529" s="24" t="s">
        <v>812</v>
      </c>
      <c r="C529" s="24" t="s">
        <v>1430</v>
      </c>
      <c r="D529" s="24" t="s">
        <v>461</v>
      </c>
      <c r="E529" s="24" t="s">
        <v>463</v>
      </c>
      <c r="F529" s="56">
        <v>0.81756501000000004</v>
      </c>
      <c r="G529" s="138">
        <v>3.8061228199999997</v>
      </c>
      <c r="H529" s="60">
        <f t="shared" si="24"/>
        <v>-0.78519741777539376</v>
      </c>
      <c r="I529" s="91">
        <v>1.8750984399999999</v>
      </c>
      <c r="J529" s="92">
        <v>31.41959576</v>
      </c>
      <c r="K529" s="61">
        <f t="shared" si="25"/>
        <v>-0.94032073313982067</v>
      </c>
      <c r="L529" s="63">
        <f t="shared" si="26"/>
        <v>2.2935160104271093</v>
      </c>
      <c r="M529" s="45"/>
      <c r="O529" s="120"/>
    </row>
    <row r="530" spans="1:15" x14ac:dyDescent="0.15">
      <c r="A530" s="24" t="s">
        <v>992</v>
      </c>
      <c r="B530" s="24" t="s">
        <v>993</v>
      </c>
      <c r="C530" s="24" t="s">
        <v>1861</v>
      </c>
      <c r="D530" s="24" t="s">
        <v>461</v>
      </c>
      <c r="E530" s="24" t="s">
        <v>2228</v>
      </c>
      <c r="F530" s="56">
        <v>0.80287719999999996</v>
      </c>
      <c r="G530" s="138">
        <v>0.42453600000000002</v>
      </c>
      <c r="H530" s="60">
        <f t="shared" si="24"/>
        <v>0.89118755535455163</v>
      </c>
      <c r="I530" s="91">
        <v>0.80287719999999996</v>
      </c>
      <c r="J530" s="92">
        <v>0.86995199999999995</v>
      </c>
      <c r="K530" s="61">
        <f t="shared" si="25"/>
        <v>-7.7101725152652123E-2</v>
      </c>
      <c r="L530" s="63">
        <f t="shared" si="26"/>
        <v>1</v>
      </c>
      <c r="M530" s="45"/>
      <c r="O530" s="120"/>
    </row>
    <row r="531" spans="1:15" x14ac:dyDescent="0.15">
      <c r="A531" s="24" t="s">
        <v>258</v>
      </c>
      <c r="B531" s="24" t="s">
        <v>34</v>
      </c>
      <c r="C531" s="24" t="s">
        <v>1881</v>
      </c>
      <c r="D531" s="24" t="s">
        <v>1728</v>
      </c>
      <c r="E531" s="24" t="s">
        <v>2228</v>
      </c>
      <c r="F531" s="56">
        <v>0.79655197999999994</v>
      </c>
      <c r="G531" s="138">
        <v>0.10546111999999999</v>
      </c>
      <c r="H531" s="60">
        <f t="shared" si="24"/>
        <v>6.5530392622418576</v>
      </c>
      <c r="I531" s="91">
        <v>3.2196509999999998E-2</v>
      </c>
      <c r="J531" s="92"/>
      <c r="K531" s="61" t="str">
        <f t="shared" si="25"/>
        <v/>
      </c>
      <c r="L531" s="63">
        <f t="shared" si="26"/>
        <v>4.0419848055615909E-2</v>
      </c>
      <c r="M531" s="45"/>
      <c r="O531" s="120"/>
    </row>
    <row r="532" spans="1:15" x14ac:dyDescent="0.15">
      <c r="A532" s="24" t="s">
        <v>1926</v>
      </c>
      <c r="B532" s="24" t="s">
        <v>1927</v>
      </c>
      <c r="C532" s="24" t="s">
        <v>1868</v>
      </c>
      <c r="D532" s="24" t="s">
        <v>461</v>
      </c>
      <c r="E532" s="24" t="s">
        <v>463</v>
      </c>
      <c r="F532" s="56">
        <v>0.79349588000000004</v>
      </c>
      <c r="G532" s="138">
        <v>1.65889832</v>
      </c>
      <c r="H532" s="60">
        <f t="shared" si="24"/>
        <v>-0.52167298596094791</v>
      </c>
      <c r="I532" s="91">
        <v>2.4492061400000003</v>
      </c>
      <c r="J532" s="92">
        <v>1.3897698700000001</v>
      </c>
      <c r="K532" s="61">
        <f t="shared" si="25"/>
        <v>0.76231057592290452</v>
      </c>
      <c r="L532" s="63">
        <f t="shared" si="26"/>
        <v>3.0866022139900715</v>
      </c>
      <c r="M532" s="45"/>
      <c r="O532" s="120"/>
    </row>
    <row r="533" spans="1:15" x14ac:dyDescent="0.15">
      <c r="A533" s="24" t="s">
        <v>619</v>
      </c>
      <c r="B533" s="24" t="s">
        <v>620</v>
      </c>
      <c r="C533" s="24" t="s">
        <v>1868</v>
      </c>
      <c r="D533" s="24" t="s">
        <v>461</v>
      </c>
      <c r="E533" s="24" t="s">
        <v>2228</v>
      </c>
      <c r="F533" s="56">
        <v>0.79272597</v>
      </c>
      <c r="G533" s="138">
        <v>0.25972515000000002</v>
      </c>
      <c r="H533" s="60">
        <f t="shared" si="24"/>
        <v>2.0521725370069088</v>
      </c>
      <c r="I533" s="91"/>
      <c r="J533" s="92"/>
      <c r="K533" s="61" t="str">
        <f t="shared" si="25"/>
        <v/>
      </c>
      <c r="L533" s="63">
        <f t="shared" si="26"/>
        <v>0</v>
      </c>
      <c r="M533" s="45"/>
      <c r="O533" s="120"/>
    </row>
    <row r="534" spans="1:15" x14ac:dyDescent="0.15">
      <c r="A534" s="24" t="s">
        <v>2125</v>
      </c>
      <c r="B534" s="24" t="s">
        <v>2126</v>
      </c>
      <c r="C534" s="24" t="s">
        <v>2127</v>
      </c>
      <c r="D534" s="24" t="s">
        <v>461</v>
      </c>
      <c r="E534" s="24" t="s">
        <v>2228</v>
      </c>
      <c r="F534" s="56">
        <v>0.77702698000000003</v>
      </c>
      <c r="G534" s="138">
        <v>0.61395</v>
      </c>
      <c r="H534" s="60">
        <f t="shared" si="24"/>
        <v>0.26561931753400114</v>
      </c>
      <c r="I534" s="91">
        <v>3.3911772500000001</v>
      </c>
      <c r="J534" s="92"/>
      <c r="K534" s="61" t="str">
        <f t="shared" si="25"/>
        <v/>
      </c>
      <c r="L534" s="63">
        <f t="shared" si="26"/>
        <v>4.3642979423957708</v>
      </c>
      <c r="M534" s="45"/>
      <c r="O534" s="120"/>
    </row>
    <row r="535" spans="1:15" x14ac:dyDescent="0.15">
      <c r="A535" s="24" t="s">
        <v>686</v>
      </c>
      <c r="B535" s="24" t="s">
        <v>687</v>
      </c>
      <c r="C535" s="24" t="s">
        <v>1881</v>
      </c>
      <c r="D535" s="24" t="s">
        <v>461</v>
      </c>
      <c r="E535" s="24" t="s">
        <v>2228</v>
      </c>
      <c r="F535" s="56">
        <v>0.77138326000000002</v>
      </c>
      <c r="G535" s="138">
        <v>2.0308966800000001</v>
      </c>
      <c r="H535" s="60">
        <f t="shared" si="24"/>
        <v>-0.62017601998344896</v>
      </c>
      <c r="I535" s="91">
        <v>9.3382461574933995</v>
      </c>
      <c r="J535" s="92">
        <v>0.78075368000000001</v>
      </c>
      <c r="K535" s="61">
        <f t="shared" si="25"/>
        <v>10.960553496838337</v>
      </c>
      <c r="L535" s="63">
        <f t="shared" si="26"/>
        <v>12.105844969326142</v>
      </c>
      <c r="M535" s="45"/>
      <c r="O535" s="120"/>
    </row>
    <row r="536" spans="1:15" x14ac:dyDescent="0.15">
      <c r="A536" s="24" t="s">
        <v>1264</v>
      </c>
      <c r="B536" s="24" t="s">
        <v>1265</v>
      </c>
      <c r="C536" s="24" t="s">
        <v>1862</v>
      </c>
      <c r="D536" s="24" t="s">
        <v>461</v>
      </c>
      <c r="E536" s="24" t="s">
        <v>2228</v>
      </c>
      <c r="F536" s="56">
        <v>0.77049317000000006</v>
      </c>
      <c r="G536" s="138">
        <v>0.12732378999999999</v>
      </c>
      <c r="H536" s="60">
        <f t="shared" si="24"/>
        <v>5.0514470233724591</v>
      </c>
      <c r="I536" s="91"/>
      <c r="J536" s="92"/>
      <c r="K536" s="61" t="str">
        <f t="shared" si="25"/>
        <v/>
      </c>
      <c r="L536" s="63">
        <f t="shared" si="26"/>
        <v>0</v>
      </c>
      <c r="M536" s="45"/>
      <c r="O536" s="120"/>
    </row>
    <row r="537" spans="1:15" x14ac:dyDescent="0.15">
      <c r="A537" s="24" t="s">
        <v>1697</v>
      </c>
      <c r="B537" s="24" t="s">
        <v>1698</v>
      </c>
      <c r="C537" s="24" t="s">
        <v>1056</v>
      </c>
      <c r="D537" s="24" t="s">
        <v>461</v>
      </c>
      <c r="E537" s="24" t="s">
        <v>2228</v>
      </c>
      <c r="F537" s="56">
        <v>0.76984036</v>
      </c>
      <c r="G537" s="138">
        <v>0.25640000000000002</v>
      </c>
      <c r="H537" s="60">
        <f t="shared" si="24"/>
        <v>2.0024975039001558</v>
      </c>
      <c r="I537" s="91">
        <v>1.9764669999999998E-2</v>
      </c>
      <c r="J537" s="92">
        <v>8.6994050000000003E-2</v>
      </c>
      <c r="K537" s="61">
        <f t="shared" si="25"/>
        <v>-0.77280434696395905</v>
      </c>
      <c r="L537" s="63">
        <f t="shared" si="26"/>
        <v>2.5673725394184319E-2</v>
      </c>
      <c r="M537" s="45"/>
      <c r="O537" s="120"/>
    </row>
    <row r="538" spans="1:15" x14ac:dyDescent="0.15">
      <c r="A538" s="24" t="s">
        <v>2233</v>
      </c>
      <c r="B538" s="24" t="s">
        <v>1712</v>
      </c>
      <c r="C538" s="24" t="s">
        <v>1865</v>
      </c>
      <c r="D538" s="24" t="s">
        <v>462</v>
      </c>
      <c r="E538" s="24" t="s">
        <v>463</v>
      </c>
      <c r="F538" s="56">
        <v>0.76458859999999995</v>
      </c>
      <c r="G538" s="138">
        <v>0</v>
      </c>
      <c r="H538" s="60" t="str">
        <f t="shared" si="24"/>
        <v/>
      </c>
      <c r="I538" s="91"/>
      <c r="J538" s="92"/>
      <c r="K538" s="61" t="str">
        <f t="shared" si="25"/>
        <v/>
      </c>
      <c r="L538" s="63">
        <f t="shared" si="26"/>
        <v>0</v>
      </c>
      <c r="M538" s="45"/>
      <c r="O538" s="120"/>
    </row>
    <row r="539" spans="1:15" x14ac:dyDescent="0.15">
      <c r="A539" s="24" t="s">
        <v>1149</v>
      </c>
      <c r="B539" s="24" t="s">
        <v>1298</v>
      </c>
      <c r="C539" s="24" t="s">
        <v>1868</v>
      </c>
      <c r="D539" s="24" t="s">
        <v>461</v>
      </c>
      <c r="E539" s="24" t="s">
        <v>463</v>
      </c>
      <c r="F539" s="56">
        <v>0.75478594900000007</v>
      </c>
      <c r="G539" s="138">
        <v>5.7008127300000009</v>
      </c>
      <c r="H539" s="60">
        <f t="shared" si="24"/>
        <v>-0.8676002905641842</v>
      </c>
      <c r="I539" s="91">
        <v>0.20280287999999999</v>
      </c>
      <c r="J539" s="92">
        <v>24.741572100000003</v>
      </c>
      <c r="K539" s="61">
        <f t="shared" si="25"/>
        <v>-0.9918031530421626</v>
      </c>
      <c r="L539" s="63">
        <f t="shared" si="26"/>
        <v>0.26868926252361908</v>
      </c>
      <c r="M539" s="45"/>
      <c r="O539" s="120"/>
    </row>
    <row r="540" spans="1:15" x14ac:dyDescent="0.15">
      <c r="A540" s="24" t="s">
        <v>2007</v>
      </c>
      <c r="B540" s="24" t="s">
        <v>653</v>
      </c>
      <c r="C540" s="24" t="s">
        <v>1865</v>
      </c>
      <c r="D540" s="24" t="s">
        <v>462</v>
      </c>
      <c r="E540" s="24" t="s">
        <v>463</v>
      </c>
      <c r="F540" s="56">
        <v>0.75218680000000004</v>
      </c>
      <c r="G540" s="138">
        <v>1.08870596</v>
      </c>
      <c r="H540" s="60">
        <f t="shared" si="24"/>
        <v>-0.30910013572443373</v>
      </c>
      <c r="I540" s="91"/>
      <c r="J540" s="92"/>
      <c r="K540" s="61" t="str">
        <f t="shared" si="25"/>
        <v/>
      </c>
      <c r="L540" s="63">
        <f t="shared" si="26"/>
        <v>0</v>
      </c>
      <c r="M540" s="45"/>
      <c r="O540" s="120"/>
    </row>
    <row r="541" spans="1:15" x14ac:dyDescent="0.15">
      <c r="A541" s="24" t="s">
        <v>47</v>
      </c>
      <c r="B541" s="24" t="s">
        <v>1283</v>
      </c>
      <c r="C541" s="24" t="s">
        <v>1868</v>
      </c>
      <c r="D541" s="24" t="s">
        <v>461</v>
      </c>
      <c r="E541" s="24" t="s">
        <v>2228</v>
      </c>
      <c r="F541" s="56">
        <v>0.74277185400000001</v>
      </c>
      <c r="G541" s="138">
        <v>0.12276447900000001</v>
      </c>
      <c r="H541" s="60">
        <f t="shared" si="24"/>
        <v>5.0503808597599305</v>
      </c>
      <c r="I541" s="91">
        <v>8.1769999999999998E-5</v>
      </c>
      <c r="J541" s="92">
        <v>1.52563E-3</v>
      </c>
      <c r="K541" s="61">
        <f t="shared" si="25"/>
        <v>-0.9464024697993616</v>
      </c>
      <c r="L541" s="63">
        <f t="shared" si="26"/>
        <v>1.1008763937358347E-4</v>
      </c>
      <c r="M541" s="45"/>
      <c r="O541" s="120"/>
    </row>
    <row r="542" spans="1:15" x14ac:dyDescent="0.15">
      <c r="A542" s="24" t="s">
        <v>1236</v>
      </c>
      <c r="B542" s="24" t="s">
        <v>1237</v>
      </c>
      <c r="C542" s="24" t="s">
        <v>1862</v>
      </c>
      <c r="D542" s="24" t="s">
        <v>461</v>
      </c>
      <c r="E542" s="24" t="s">
        <v>2228</v>
      </c>
      <c r="F542" s="56">
        <v>0.73667221999999999</v>
      </c>
      <c r="G542" s="138">
        <v>7.6498161600000003</v>
      </c>
      <c r="H542" s="60">
        <f t="shared" si="24"/>
        <v>-0.90370066357254786</v>
      </c>
      <c r="I542" s="91">
        <v>0.46976523999999997</v>
      </c>
      <c r="J542" s="92">
        <v>0.15539123999999999</v>
      </c>
      <c r="K542" s="61">
        <f t="shared" si="25"/>
        <v>2.0231127571927479</v>
      </c>
      <c r="L542" s="63">
        <f t="shared" si="26"/>
        <v>0.63768556387262709</v>
      </c>
      <c r="M542" s="45"/>
      <c r="O542" s="120"/>
    </row>
    <row r="543" spans="1:15" x14ac:dyDescent="0.15">
      <c r="A543" s="24" t="s">
        <v>698</v>
      </c>
      <c r="B543" s="24" t="s">
        <v>699</v>
      </c>
      <c r="C543" s="24" t="s">
        <v>1867</v>
      </c>
      <c r="D543" s="24" t="s">
        <v>462</v>
      </c>
      <c r="E543" s="24" t="s">
        <v>2228</v>
      </c>
      <c r="F543" s="56">
        <v>0.73583799999999999</v>
      </c>
      <c r="G543" s="138">
        <v>3.4031100000000002E-2</v>
      </c>
      <c r="H543" s="60">
        <f t="shared" si="24"/>
        <v>20.622515875184757</v>
      </c>
      <c r="I543" s="91">
        <v>2.7463810000000002E-2</v>
      </c>
      <c r="J543" s="92"/>
      <c r="K543" s="61" t="str">
        <f t="shared" si="25"/>
        <v/>
      </c>
      <c r="L543" s="63">
        <f t="shared" si="26"/>
        <v>3.732317439436398E-2</v>
      </c>
      <c r="M543" s="45"/>
      <c r="O543" s="120"/>
    </row>
    <row r="544" spans="1:15" x14ac:dyDescent="0.15">
      <c r="A544" s="24" t="s">
        <v>1950</v>
      </c>
      <c r="B544" s="24" t="s">
        <v>1951</v>
      </c>
      <c r="C544" s="24" t="s">
        <v>1867</v>
      </c>
      <c r="D544" s="24" t="s">
        <v>1728</v>
      </c>
      <c r="E544" s="24" t="s">
        <v>463</v>
      </c>
      <c r="F544" s="56">
        <v>0.73042443999999995</v>
      </c>
      <c r="G544" s="138">
        <v>9.1029589999999994E-2</v>
      </c>
      <c r="H544" s="60">
        <f t="shared" si="24"/>
        <v>7.0240330644134499</v>
      </c>
      <c r="I544" s="91">
        <v>0.18475332999999999</v>
      </c>
      <c r="J544" s="92">
        <v>2.7321419200000001</v>
      </c>
      <c r="K544" s="61">
        <f t="shared" si="25"/>
        <v>-0.93237784294894899</v>
      </c>
      <c r="L544" s="63">
        <f t="shared" si="26"/>
        <v>0.25293968805315442</v>
      </c>
      <c r="M544" s="45"/>
      <c r="O544" s="120"/>
    </row>
    <row r="545" spans="1:15" x14ac:dyDescent="0.15">
      <c r="A545" s="24" t="s">
        <v>1147</v>
      </c>
      <c r="B545" s="24" t="s">
        <v>1296</v>
      </c>
      <c r="C545" s="24" t="s">
        <v>1868</v>
      </c>
      <c r="D545" s="24" t="s">
        <v>461</v>
      </c>
      <c r="E545" s="24" t="s">
        <v>463</v>
      </c>
      <c r="F545" s="56">
        <v>0.72944130000000007</v>
      </c>
      <c r="G545" s="138">
        <v>0.63927155000000002</v>
      </c>
      <c r="H545" s="60">
        <f t="shared" si="24"/>
        <v>0.14105077881222794</v>
      </c>
      <c r="I545" s="91">
        <v>5.4249499999999999E-2</v>
      </c>
      <c r="J545" s="92">
        <v>2.8346184500000002</v>
      </c>
      <c r="K545" s="61">
        <f t="shared" si="25"/>
        <v>-0.98086179817251951</v>
      </c>
      <c r="L545" s="63">
        <f t="shared" si="26"/>
        <v>7.4371303078122938E-2</v>
      </c>
      <c r="M545" s="45"/>
      <c r="O545" s="120"/>
    </row>
    <row r="546" spans="1:15" x14ac:dyDescent="0.15">
      <c r="A546" s="24" t="s">
        <v>259</v>
      </c>
      <c r="B546" s="24" t="s">
        <v>35</v>
      </c>
      <c r="C546" s="24" t="s">
        <v>1881</v>
      </c>
      <c r="D546" s="24" t="s">
        <v>1728</v>
      </c>
      <c r="E546" s="24" t="s">
        <v>2228</v>
      </c>
      <c r="F546" s="56">
        <v>0.72555999999999998</v>
      </c>
      <c r="G546" s="138">
        <v>0</v>
      </c>
      <c r="H546" s="60" t="str">
        <f t="shared" si="24"/>
        <v/>
      </c>
      <c r="I546" s="91"/>
      <c r="J546" s="92"/>
      <c r="K546" s="61" t="str">
        <f t="shared" si="25"/>
        <v/>
      </c>
      <c r="L546" s="63">
        <f t="shared" si="26"/>
        <v>0</v>
      </c>
      <c r="M546" s="45"/>
      <c r="O546" s="120"/>
    </row>
    <row r="547" spans="1:15" x14ac:dyDescent="0.15">
      <c r="A547" s="24" t="s">
        <v>621</v>
      </c>
      <c r="B547" s="24" t="s">
        <v>622</v>
      </c>
      <c r="C547" s="24" t="s">
        <v>1868</v>
      </c>
      <c r="D547" s="24" t="s">
        <v>461</v>
      </c>
      <c r="E547" s="24" t="s">
        <v>2228</v>
      </c>
      <c r="F547" s="56">
        <v>0.71081074</v>
      </c>
      <c r="G547" s="138">
        <v>0.95671606999999992</v>
      </c>
      <c r="H547" s="60">
        <f t="shared" si="24"/>
        <v>-0.25703062560661283</v>
      </c>
      <c r="I547" s="91"/>
      <c r="J547" s="92">
        <v>2.3720999999999998E-3</v>
      </c>
      <c r="K547" s="61">
        <f t="shared" si="25"/>
        <v>-1</v>
      </c>
      <c r="L547" s="63">
        <f t="shared" si="26"/>
        <v>0</v>
      </c>
      <c r="M547" s="45"/>
      <c r="O547" s="120"/>
    </row>
    <row r="548" spans="1:15" x14ac:dyDescent="0.15">
      <c r="A548" s="24" t="s">
        <v>50</v>
      </c>
      <c r="B548" s="24" t="s">
        <v>357</v>
      </c>
      <c r="C548" s="24" t="s">
        <v>1430</v>
      </c>
      <c r="D548" s="24" t="s">
        <v>461</v>
      </c>
      <c r="E548" s="24" t="s">
        <v>2228</v>
      </c>
      <c r="F548" s="56">
        <v>0.69832547</v>
      </c>
      <c r="G548" s="138">
        <v>1.4848283200000001</v>
      </c>
      <c r="H548" s="60">
        <f t="shared" si="24"/>
        <v>-0.52969278630138206</v>
      </c>
      <c r="I548" s="91">
        <v>6.6783452199999997</v>
      </c>
      <c r="J548" s="92">
        <v>2.7998190800000002</v>
      </c>
      <c r="K548" s="61">
        <f t="shared" si="25"/>
        <v>1.3852774158535985</v>
      </c>
      <c r="L548" s="63">
        <f t="shared" si="26"/>
        <v>9.5633705297903564</v>
      </c>
      <c r="M548" s="45"/>
      <c r="O548" s="120"/>
    </row>
    <row r="549" spans="1:15" x14ac:dyDescent="0.15">
      <c r="A549" s="24" t="s">
        <v>1746</v>
      </c>
      <c r="B549" s="24" t="s">
        <v>1747</v>
      </c>
      <c r="C549" s="24" t="s">
        <v>1866</v>
      </c>
      <c r="D549" s="24" t="s">
        <v>461</v>
      </c>
      <c r="E549" s="24" t="s">
        <v>2228</v>
      </c>
      <c r="F549" s="56">
        <v>0.69390545999999997</v>
      </c>
      <c r="G549" s="138">
        <v>0.21283920000000001</v>
      </c>
      <c r="H549" s="60">
        <f t="shared" si="24"/>
        <v>2.2602333592684052</v>
      </c>
      <c r="I549" s="91">
        <v>8.2338960000000003E-2</v>
      </c>
      <c r="J549" s="92"/>
      <c r="K549" s="61" t="str">
        <f t="shared" si="25"/>
        <v/>
      </c>
      <c r="L549" s="63">
        <f t="shared" si="26"/>
        <v>0.11866019904210007</v>
      </c>
      <c r="M549" s="45"/>
      <c r="O549" s="120"/>
    </row>
    <row r="550" spans="1:15" x14ac:dyDescent="0.15">
      <c r="A550" s="24" t="s">
        <v>1203</v>
      </c>
      <c r="B550" s="24" t="s">
        <v>1204</v>
      </c>
      <c r="C550" s="24" t="s">
        <v>1867</v>
      </c>
      <c r="D550" s="24" t="s">
        <v>462</v>
      </c>
      <c r="E550" s="24" t="s">
        <v>463</v>
      </c>
      <c r="F550" s="56">
        <v>0.68867033</v>
      </c>
      <c r="G550" s="138">
        <v>2.3563429</v>
      </c>
      <c r="H550" s="60">
        <f t="shared" si="24"/>
        <v>-0.70773764293813102</v>
      </c>
      <c r="I550" s="91">
        <v>4.3177647099999996</v>
      </c>
      <c r="J550" s="92">
        <v>0.29509076000000001</v>
      </c>
      <c r="K550" s="61">
        <f t="shared" si="25"/>
        <v>13.63198884980336</v>
      </c>
      <c r="L550" s="63">
        <f t="shared" si="26"/>
        <v>6.2697121131964542</v>
      </c>
      <c r="M550" s="45"/>
      <c r="O550" s="120"/>
    </row>
    <row r="551" spans="1:15" x14ac:dyDescent="0.15">
      <c r="A551" s="24" t="s">
        <v>1772</v>
      </c>
      <c r="B551" s="24" t="s">
        <v>1773</v>
      </c>
      <c r="C551" s="24" t="s">
        <v>1867</v>
      </c>
      <c r="D551" s="24" t="s">
        <v>462</v>
      </c>
      <c r="E551" s="24" t="s">
        <v>2228</v>
      </c>
      <c r="F551" s="56">
        <v>0.67599299999999996</v>
      </c>
      <c r="G551" s="138">
        <v>0.58774827000000007</v>
      </c>
      <c r="H551" s="60">
        <f t="shared" si="24"/>
        <v>0.15014034835015311</v>
      </c>
      <c r="I551" s="91">
        <v>9.9447000000000008E-3</v>
      </c>
      <c r="J551" s="92">
        <v>9.5657399999999997E-3</v>
      </c>
      <c r="K551" s="61">
        <f t="shared" si="25"/>
        <v>3.9616380959549558E-2</v>
      </c>
      <c r="L551" s="63">
        <f t="shared" si="26"/>
        <v>1.4711247009954248E-2</v>
      </c>
      <c r="M551" s="45"/>
      <c r="O551" s="120"/>
    </row>
    <row r="552" spans="1:15" x14ac:dyDescent="0.15">
      <c r="A552" s="24" t="s">
        <v>845</v>
      </c>
      <c r="B552" s="24" t="s">
        <v>846</v>
      </c>
      <c r="C552" s="24" t="s">
        <v>1867</v>
      </c>
      <c r="D552" s="24" t="s">
        <v>462</v>
      </c>
      <c r="E552" s="24" t="s">
        <v>463</v>
      </c>
      <c r="F552" s="56">
        <v>0.66884425000000003</v>
      </c>
      <c r="G552" s="138">
        <v>1.9104324099999999</v>
      </c>
      <c r="H552" s="60">
        <f t="shared" si="24"/>
        <v>-0.64989902469253025</v>
      </c>
      <c r="I552" s="91">
        <v>0.54009562</v>
      </c>
      <c r="J552" s="92">
        <v>21.838825644544698</v>
      </c>
      <c r="K552" s="61">
        <f t="shared" si="25"/>
        <v>-0.97526901726353066</v>
      </c>
      <c r="L552" s="63">
        <f t="shared" si="26"/>
        <v>0.80750581319941073</v>
      </c>
      <c r="M552" s="45"/>
      <c r="O552" s="120"/>
    </row>
    <row r="553" spans="1:15" x14ac:dyDescent="0.15">
      <c r="A553" s="24" t="s">
        <v>1113</v>
      </c>
      <c r="B553" s="24" t="s">
        <v>115</v>
      </c>
      <c r="C553" s="24" t="s">
        <v>1865</v>
      </c>
      <c r="D553" s="24" t="s">
        <v>462</v>
      </c>
      <c r="E553" s="24" t="s">
        <v>463</v>
      </c>
      <c r="F553" s="56">
        <v>0.66681813100000009</v>
      </c>
      <c r="G553" s="138">
        <v>22.86118978</v>
      </c>
      <c r="H553" s="60">
        <f t="shared" si="24"/>
        <v>-0.97083187106983548</v>
      </c>
      <c r="I553" s="91">
        <v>28.767469210000002</v>
      </c>
      <c r="J553" s="92">
        <v>19.135646350000002</v>
      </c>
      <c r="K553" s="61">
        <f t="shared" si="25"/>
        <v>0.50334452695401111</v>
      </c>
      <c r="L553" s="63">
        <f t="shared" si="26"/>
        <v>43.141402239406112</v>
      </c>
      <c r="M553" s="45"/>
      <c r="O553" s="120"/>
    </row>
    <row r="554" spans="1:15" x14ac:dyDescent="0.15">
      <c r="A554" s="24" t="s">
        <v>210</v>
      </c>
      <c r="B554" s="24" t="s">
        <v>211</v>
      </c>
      <c r="C554" s="24" t="s">
        <v>1430</v>
      </c>
      <c r="D554" s="24" t="s">
        <v>461</v>
      </c>
      <c r="E554" s="24" t="s">
        <v>2228</v>
      </c>
      <c r="F554" s="56">
        <v>0.65558635400000009</v>
      </c>
      <c r="G554" s="138">
        <v>0.333079238</v>
      </c>
      <c r="H554" s="60">
        <f t="shared" si="24"/>
        <v>0.96825943861442387</v>
      </c>
      <c r="I554" s="91">
        <v>5.8871899999999996E-3</v>
      </c>
      <c r="J554" s="92">
        <v>2.29600056</v>
      </c>
      <c r="K554" s="61">
        <f t="shared" si="25"/>
        <v>-0.9974358934825347</v>
      </c>
      <c r="L554" s="63">
        <f t="shared" si="26"/>
        <v>8.9800374337870963E-3</v>
      </c>
      <c r="M554" s="45"/>
      <c r="O554" s="120"/>
    </row>
    <row r="555" spans="1:15" x14ac:dyDescent="0.15">
      <c r="A555" s="24" t="s">
        <v>284</v>
      </c>
      <c r="B555" s="24" t="s">
        <v>25</v>
      </c>
      <c r="C555" s="24" t="s">
        <v>1881</v>
      </c>
      <c r="D555" s="24" t="s">
        <v>462</v>
      </c>
      <c r="E555" s="24" t="s">
        <v>2228</v>
      </c>
      <c r="F555" s="56">
        <v>0.63812999999999998</v>
      </c>
      <c r="G555" s="138">
        <v>0.785165</v>
      </c>
      <c r="H555" s="60">
        <f t="shared" si="24"/>
        <v>-0.18726637076283337</v>
      </c>
      <c r="I555" s="91"/>
      <c r="J555" s="92">
        <v>33.933807514010901</v>
      </c>
      <c r="K555" s="61">
        <f t="shared" si="25"/>
        <v>-1</v>
      </c>
      <c r="L555" s="63">
        <f t="shared" si="26"/>
        <v>0</v>
      </c>
      <c r="M555" s="45"/>
      <c r="O555" s="120"/>
    </row>
    <row r="556" spans="1:15" x14ac:dyDescent="0.15">
      <c r="A556" s="24" t="s">
        <v>527</v>
      </c>
      <c r="B556" s="24" t="s">
        <v>829</v>
      </c>
      <c r="C556" s="24" t="s">
        <v>1430</v>
      </c>
      <c r="D556" s="24" t="s">
        <v>461</v>
      </c>
      <c r="E556" s="24" t="s">
        <v>2228</v>
      </c>
      <c r="F556" s="56">
        <v>0.62690100000000004</v>
      </c>
      <c r="G556" s="138">
        <v>1.8810861249999999</v>
      </c>
      <c r="H556" s="60">
        <f t="shared" si="24"/>
        <v>-0.66673455740895426</v>
      </c>
      <c r="I556" s="91">
        <v>0.35304999999999997</v>
      </c>
      <c r="J556" s="92">
        <v>0.38663320000000001</v>
      </c>
      <c r="K556" s="61">
        <f t="shared" si="25"/>
        <v>-8.6860621384816539E-2</v>
      </c>
      <c r="L556" s="63">
        <f t="shared" si="26"/>
        <v>0.56316707103673458</v>
      </c>
      <c r="M556" s="45"/>
      <c r="O556" s="120"/>
    </row>
    <row r="557" spans="1:15" x14ac:dyDescent="0.15">
      <c r="A557" s="24" t="s">
        <v>758</v>
      </c>
      <c r="B557" s="24" t="s">
        <v>759</v>
      </c>
      <c r="C557" s="24" t="s">
        <v>1430</v>
      </c>
      <c r="D557" s="24" t="s">
        <v>461</v>
      </c>
      <c r="E557" s="24" t="s">
        <v>2228</v>
      </c>
      <c r="F557" s="56">
        <v>0.62687397099999997</v>
      </c>
      <c r="G557" s="138">
        <v>1.5796979199999999</v>
      </c>
      <c r="H557" s="60">
        <f t="shared" si="24"/>
        <v>-0.60316845197846436</v>
      </c>
      <c r="I557" s="91">
        <v>1.1972288600000001</v>
      </c>
      <c r="J557" s="92">
        <v>10.088141536496149</v>
      </c>
      <c r="K557" s="61">
        <f t="shared" si="25"/>
        <v>-0.88132314999063488</v>
      </c>
      <c r="L557" s="63">
        <f t="shared" si="26"/>
        <v>1.9098398009573763</v>
      </c>
      <c r="M557" s="45"/>
      <c r="O557" s="120"/>
    </row>
    <row r="558" spans="1:15" x14ac:dyDescent="0.15">
      <c r="A558" s="24" t="s">
        <v>412</v>
      </c>
      <c r="B558" s="24" t="s">
        <v>413</v>
      </c>
      <c r="C558" s="24" t="s">
        <v>1201</v>
      </c>
      <c r="D558" s="24" t="s">
        <v>462</v>
      </c>
      <c r="E558" s="24" t="s">
        <v>2228</v>
      </c>
      <c r="F558" s="56">
        <v>0.62419212000000002</v>
      </c>
      <c r="G558" s="138">
        <v>0.27254420000000001</v>
      </c>
      <c r="H558" s="60">
        <f t="shared" si="24"/>
        <v>1.2902418029809475</v>
      </c>
      <c r="I558" s="91">
        <v>1.07141164</v>
      </c>
      <c r="J558" s="92">
        <v>0.81647966999999999</v>
      </c>
      <c r="K558" s="61">
        <f t="shared" si="25"/>
        <v>0.31223308964937235</v>
      </c>
      <c r="L558" s="63">
        <f t="shared" si="26"/>
        <v>1.7164773563626532</v>
      </c>
      <c r="M558" s="45"/>
      <c r="O558" s="120"/>
    </row>
    <row r="559" spans="1:15" x14ac:dyDescent="0.15">
      <c r="A559" s="24" t="s">
        <v>1111</v>
      </c>
      <c r="B559" s="24" t="s">
        <v>642</v>
      </c>
      <c r="C559" s="24" t="s">
        <v>1863</v>
      </c>
      <c r="D559" s="24" t="s">
        <v>461</v>
      </c>
      <c r="E559" s="24" t="s">
        <v>2228</v>
      </c>
      <c r="F559" s="56">
        <v>0.62339902000000003</v>
      </c>
      <c r="G559" s="138">
        <v>2.1857561400000001</v>
      </c>
      <c r="H559" s="60">
        <f t="shared" si="24"/>
        <v>-0.71479022357910438</v>
      </c>
      <c r="I559" s="91">
        <v>5.2311515799999997</v>
      </c>
      <c r="J559" s="92">
        <v>2.0352968300000001</v>
      </c>
      <c r="K559" s="61">
        <f t="shared" si="25"/>
        <v>1.5702155591722704</v>
      </c>
      <c r="L559" s="63">
        <f t="shared" si="26"/>
        <v>8.3913375096418967</v>
      </c>
      <c r="M559" s="45"/>
      <c r="O559" s="120"/>
    </row>
    <row r="560" spans="1:15" x14ac:dyDescent="0.15">
      <c r="A560" s="24" t="s">
        <v>54</v>
      </c>
      <c r="B560" s="24" t="s">
        <v>1222</v>
      </c>
      <c r="C560" s="24" t="s">
        <v>1866</v>
      </c>
      <c r="D560" s="24" t="s">
        <v>461</v>
      </c>
      <c r="E560" s="24" t="s">
        <v>2228</v>
      </c>
      <c r="F560" s="56">
        <v>0.62212825999999999</v>
      </c>
      <c r="G560" s="138">
        <v>0.49339384000000003</v>
      </c>
      <c r="H560" s="60">
        <f t="shared" si="24"/>
        <v>0.26091614763573046</v>
      </c>
      <c r="I560" s="91">
        <v>1.04201E-2</v>
      </c>
      <c r="J560" s="92">
        <v>1.0203200000000001E-2</v>
      </c>
      <c r="K560" s="61">
        <f t="shared" si="25"/>
        <v>2.1258036694370208E-2</v>
      </c>
      <c r="L560" s="63">
        <f t="shared" si="26"/>
        <v>1.674911858207502E-2</v>
      </c>
      <c r="M560" s="45"/>
      <c r="O560" s="120"/>
    </row>
    <row r="561" spans="1:15" x14ac:dyDescent="0.15">
      <c r="A561" s="24" t="s">
        <v>1691</v>
      </c>
      <c r="B561" s="24" t="s">
        <v>1692</v>
      </c>
      <c r="C561" s="24" t="s">
        <v>1056</v>
      </c>
      <c r="D561" s="24" t="s">
        <v>461</v>
      </c>
      <c r="E561" s="24" t="s">
        <v>2228</v>
      </c>
      <c r="F561" s="56">
        <v>0.60862952000000003</v>
      </c>
      <c r="G561" s="138">
        <v>5.4958237900000002</v>
      </c>
      <c r="H561" s="60">
        <f t="shared" si="24"/>
        <v>-0.88925599814400158</v>
      </c>
      <c r="I561" s="91"/>
      <c r="J561" s="92"/>
      <c r="K561" s="61" t="str">
        <f t="shared" si="25"/>
        <v/>
      </c>
      <c r="L561" s="63">
        <f t="shared" si="26"/>
        <v>0</v>
      </c>
      <c r="M561" s="45"/>
      <c r="O561" s="120"/>
    </row>
    <row r="562" spans="1:15" x14ac:dyDescent="0.15">
      <c r="A562" s="24" t="s">
        <v>1901</v>
      </c>
      <c r="B562" s="24" t="s">
        <v>1921</v>
      </c>
      <c r="C562" s="24" t="s">
        <v>1866</v>
      </c>
      <c r="D562" s="24" t="s">
        <v>461</v>
      </c>
      <c r="E562" s="24" t="s">
        <v>463</v>
      </c>
      <c r="F562" s="56">
        <v>0.60796687999999999</v>
      </c>
      <c r="G562" s="138">
        <v>2.5604999999999998E-3</v>
      </c>
      <c r="H562" s="60">
        <f t="shared" si="24"/>
        <v>236.44068736574889</v>
      </c>
      <c r="I562" s="91"/>
      <c r="J562" s="92"/>
      <c r="K562" s="61" t="str">
        <f t="shared" si="25"/>
        <v/>
      </c>
      <c r="L562" s="63">
        <f t="shared" si="26"/>
        <v>0</v>
      </c>
      <c r="M562" s="45"/>
      <c r="O562" s="120"/>
    </row>
    <row r="563" spans="1:15" x14ac:dyDescent="0.15">
      <c r="A563" s="24" t="s">
        <v>1275</v>
      </c>
      <c r="B563" s="24" t="s">
        <v>650</v>
      </c>
      <c r="C563" s="24" t="s">
        <v>1863</v>
      </c>
      <c r="D563" s="24" t="s">
        <v>461</v>
      </c>
      <c r="E563" s="24" t="s">
        <v>2228</v>
      </c>
      <c r="F563" s="56">
        <v>0.58677893999999997</v>
      </c>
      <c r="G563" s="138">
        <v>1.1015554599999999</v>
      </c>
      <c r="H563" s="60">
        <f t="shared" si="24"/>
        <v>-0.46731784162732937</v>
      </c>
      <c r="I563" s="91">
        <v>34.351088237775201</v>
      </c>
      <c r="J563" s="92">
        <v>63.594150443328999</v>
      </c>
      <c r="K563" s="61">
        <f t="shared" si="25"/>
        <v>-0.45983886885340697</v>
      </c>
      <c r="L563" s="63">
        <f t="shared" si="26"/>
        <v>58.541787879734066</v>
      </c>
      <c r="M563" s="45"/>
      <c r="O563" s="120"/>
    </row>
    <row r="564" spans="1:15" x14ac:dyDescent="0.15">
      <c r="A564" s="24" t="s">
        <v>784</v>
      </c>
      <c r="B564" s="24" t="s">
        <v>785</v>
      </c>
      <c r="C564" s="24" t="s">
        <v>1864</v>
      </c>
      <c r="D564" s="24" t="s">
        <v>461</v>
      </c>
      <c r="E564" s="24" t="s">
        <v>2228</v>
      </c>
      <c r="F564" s="56">
        <v>0.58561587000000004</v>
      </c>
      <c r="G564" s="138">
        <v>0.20859920000000001</v>
      </c>
      <c r="H564" s="60">
        <f t="shared" si="24"/>
        <v>1.807373518211</v>
      </c>
      <c r="I564" s="91">
        <v>0.77475002999999998</v>
      </c>
      <c r="J564" s="92">
        <v>8.028782000000001E-2</v>
      </c>
      <c r="K564" s="61">
        <f t="shared" si="25"/>
        <v>8.6496583167907648</v>
      </c>
      <c r="L564" s="63">
        <f t="shared" si="26"/>
        <v>1.3229662474823298</v>
      </c>
      <c r="M564" s="45"/>
      <c r="O564" s="120"/>
    </row>
    <row r="565" spans="1:15" x14ac:dyDescent="0.15">
      <c r="A565" s="24" t="s">
        <v>1907</v>
      </c>
      <c r="B565" s="24" t="s">
        <v>2078</v>
      </c>
      <c r="C565" s="24" t="s">
        <v>1430</v>
      </c>
      <c r="D565" s="24" t="s">
        <v>461</v>
      </c>
      <c r="E565" s="24" t="s">
        <v>2228</v>
      </c>
      <c r="F565" s="56">
        <v>0.57920692000000007</v>
      </c>
      <c r="G565" s="138">
        <v>0.63085934999999993</v>
      </c>
      <c r="H565" s="60">
        <f t="shared" si="24"/>
        <v>-8.1876300953611758E-2</v>
      </c>
      <c r="I565" s="91">
        <v>0.74084181999999998</v>
      </c>
      <c r="J565" s="92">
        <v>0.43425602000000002</v>
      </c>
      <c r="K565" s="61">
        <f t="shared" si="25"/>
        <v>0.70600241765214888</v>
      </c>
      <c r="L565" s="63">
        <f t="shared" si="26"/>
        <v>1.2790624462843088</v>
      </c>
      <c r="M565" s="45"/>
      <c r="O565" s="120"/>
    </row>
    <row r="566" spans="1:15" x14ac:dyDescent="0.15">
      <c r="A566" s="24" t="s">
        <v>1077</v>
      </c>
      <c r="B566" s="24" t="s">
        <v>1325</v>
      </c>
      <c r="C566" s="24" t="s">
        <v>1430</v>
      </c>
      <c r="D566" s="24" t="s">
        <v>461</v>
      </c>
      <c r="E566" s="24" t="s">
        <v>2228</v>
      </c>
      <c r="F566" s="56">
        <v>0.570967</v>
      </c>
      <c r="G566" s="138">
        <v>0.50747609999999999</v>
      </c>
      <c r="H566" s="60">
        <f t="shared" si="24"/>
        <v>0.12511111360712368</v>
      </c>
      <c r="I566" s="91">
        <v>9.3276039999999991E-2</v>
      </c>
      <c r="J566" s="92">
        <v>3.4560190499999996</v>
      </c>
      <c r="K566" s="61">
        <f t="shared" si="25"/>
        <v>-0.97301055386254309</v>
      </c>
      <c r="L566" s="63">
        <f t="shared" si="26"/>
        <v>0.16336502810144893</v>
      </c>
      <c r="M566" s="45"/>
      <c r="O566" s="120"/>
    </row>
    <row r="567" spans="1:15" x14ac:dyDescent="0.15">
      <c r="A567" s="24" t="s">
        <v>341</v>
      </c>
      <c r="B567" s="24" t="s">
        <v>342</v>
      </c>
      <c r="C567" s="24" t="s">
        <v>354</v>
      </c>
      <c r="D567" s="24" t="s">
        <v>462</v>
      </c>
      <c r="E567" s="24" t="s">
        <v>2228</v>
      </c>
      <c r="F567" s="56">
        <v>0.56423513000000003</v>
      </c>
      <c r="G567" s="138">
        <v>6.5580449999999998E-2</v>
      </c>
      <c r="H567" s="60">
        <f t="shared" si="24"/>
        <v>7.6037093371576443</v>
      </c>
      <c r="I567" s="91">
        <v>0.54392699</v>
      </c>
      <c r="J567" s="92">
        <v>5.5058849999999999E-2</v>
      </c>
      <c r="K567" s="61">
        <f t="shared" si="25"/>
        <v>8.8790110944925296</v>
      </c>
      <c r="L567" s="63">
        <f t="shared" si="26"/>
        <v>0.96400766467695831</v>
      </c>
      <c r="M567" s="45"/>
      <c r="O567" s="120"/>
    </row>
    <row r="568" spans="1:15" x14ac:dyDescent="0.15">
      <c r="A568" s="24" t="s">
        <v>1766</v>
      </c>
      <c r="B568" s="24" t="s">
        <v>1767</v>
      </c>
      <c r="C568" s="24" t="s">
        <v>354</v>
      </c>
      <c r="D568" s="24" t="s">
        <v>462</v>
      </c>
      <c r="E568" s="24" t="s">
        <v>463</v>
      </c>
      <c r="F568" s="56">
        <v>0.55320619999999998</v>
      </c>
      <c r="G568" s="138">
        <v>0</v>
      </c>
      <c r="H568" s="60" t="str">
        <f t="shared" si="24"/>
        <v/>
      </c>
      <c r="I568" s="91"/>
      <c r="J568" s="92">
        <v>0.25374999999999998</v>
      </c>
      <c r="K568" s="61">
        <f t="shared" si="25"/>
        <v>-1</v>
      </c>
      <c r="L568" s="63">
        <f t="shared" si="26"/>
        <v>0</v>
      </c>
      <c r="M568" s="45"/>
      <c r="O568" s="120"/>
    </row>
    <row r="569" spans="1:15" x14ac:dyDescent="0.15">
      <c r="A569" s="24" t="s">
        <v>720</v>
      </c>
      <c r="B569" s="24" t="s">
        <v>732</v>
      </c>
      <c r="C569" s="24" t="s">
        <v>1881</v>
      </c>
      <c r="D569" s="24" t="s">
        <v>461</v>
      </c>
      <c r="E569" s="24" t="s">
        <v>2228</v>
      </c>
      <c r="F569" s="56">
        <v>0.55248496999999996</v>
      </c>
      <c r="G569" s="138">
        <v>1.6610134699999999</v>
      </c>
      <c r="H569" s="60">
        <f t="shared" si="24"/>
        <v>-0.66738080095160213</v>
      </c>
      <c r="I569" s="91">
        <v>1.9723365800000001</v>
      </c>
      <c r="J569" s="92">
        <v>0.70574698795180502</v>
      </c>
      <c r="K569" s="61">
        <f t="shared" si="25"/>
        <v>1.7946794158116757</v>
      </c>
      <c r="L569" s="63">
        <f t="shared" si="26"/>
        <v>3.5699370790123037</v>
      </c>
      <c r="M569" s="45"/>
      <c r="O569" s="120"/>
    </row>
    <row r="570" spans="1:15" x14ac:dyDescent="0.15">
      <c r="A570" s="24" t="s">
        <v>274</v>
      </c>
      <c r="B570" s="24" t="s">
        <v>29</v>
      </c>
      <c r="C570" s="24" t="s">
        <v>1881</v>
      </c>
      <c r="D570" s="24" t="s">
        <v>1728</v>
      </c>
      <c r="E570" s="24" t="s">
        <v>2228</v>
      </c>
      <c r="F570" s="56">
        <v>0.53746285999999999</v>
      </c>
      <c r="G570" s="138">
        <v>4.8532503600000005</v>
      </c>
      <c r="H570" s="60">
        <f t="shared" si="24"/>
        <v>-0.88925713282180652</v>
      </c>
      <c r="I570" s="91">
        <v>3.2889388399999997</v>
      </c>
      <c r="J570" s="92">
        <v>4.8934107899999999</v>
      </c>
      <c r="K570" s="61">
        <f t="shared" si="25"/>
        <v>-0.32788417299419093</v>
      </c>
      <c r="L570" s="63">
        <f t="shared" si="26"/>
        <v>6.1193788162404372</v>
      </c>
      <c r="M570" s="45"/>
      <c r="O570" s="120"/>
    </row>
    <row r="571" spans="1:15" x14ac:dyDescent="0.15">
      <c r="A571" s="24" t="s">
        <v>1045</v>
      </c>
      <c r="B571" s="24" t="s">
        <v>134</v>
      </c>
      <c r="C571" s="24" t="s">
        <v>1056</v>
      </c>
      <c r="D571" s="24" t="s">
        <v>461</v>
      </c>
      <c r="E571" s="24" t="s">
        <v>2228</v>
      </c>
      <c r="F571" s="56">
        <v>0.52955178000000003</v>
      </c>
      <c r="G571" s="138">
        <v>1.855111578</v>
      </c>
      <c r="H571" s="60">
        <f t="shared" si="24"/>
        <v>-0.71454451242716566</v>
      </c>
      <c r="I571" s="91">
        <v>24.242588899999998</v>
      </c>
      <c r="J571" s="92">
        <v>5.7344164000000006</v>
      </c>
      <c r="K571" s="61">
        <f t="shared" si="25"/>
        <v>3.227559913507501</v>
      </c>
      <c r="L571" s="63">
        <f t="shared" si="26"/>
        <v>45.77944936753871</v>
      </c>
      <c r="M571" s="45"/>
      <c r="O571" s="120"/>
    </row>
    <row r="572" spans="1:15" x14ac:dyDescent="0.15">
      <c r="A572" s="24" t="s">
        <v>1914</v>
      </c>
      <c r="B572" s="24" t="s">
        <v>1411</v>
      </c>
      <c r="C572" s="24" t="s">
        <v>1864</v>
      </c>
      <c r="D572" s="24" t="s">
        <v>461</v>
      </c>
      <c r="E572" s="24" t="s">
        <v>2228</v>
      </c>
      <c r="F572" s="56">
        <v>0.52809421000000001</v>
      </c>
      <c r="G572" s="138">
        <v>0.26858399999999999</v>
      </c>
      <c r="H572" s="60">
        <f t="shared" si="24"/>
        <v>0.96621619307181383</v>
      </c>
      <c r="I572" s="91"/>
      <c r="J572" s="92"/>
      <c r="K572" s="61" t="str">
        <f t="shared" si="25"/>
        <v/>
      </c>
      <c r="L572" s="63">
        <f t="shared" si="26"/>
        <v>0</v>
      </c>
      <c r="M572" s="45"/>
      <c r="O572" s="120"/>
    </row>
    <row r="573" spans="1:15" x14ac:dyDescent="0.15">
      <c r="A573" s="24" t="s">
        <v>1760</v>
      </c>
      <c r="B573" s="24" t="s">
        <v>1761</v>
      </c>
      <c r="C573" s="24" t="s">
        <v>354</v>
      </c>
      <c r="D573" s="24" t="s">
        <v>462</v>
      </c>
      <c r="E573" s="24" t="s">
        <v>463</v>
      </c>
      <c r="F573" s="56">
        <v>0.52616162</v>
      </c>
      <c r="G573" s="138">
        <v>1.205464E-2</v>
      </c>
      <c r="H573" s="60">
        <f t="shared" si="24"/>
        <v>42.648057511464465</v>
      </c>
      <c r="I573" s="91">
        <v>2.10034E-3</v>
      </c>
      <c r="J573" s="92">
        <v>0.25409999999999999</v>
      </c>
      <c r="K573" s="61">
        <f t="shared" si="25"/>
        <v>-0.99173419913419913</v>
      </c>
      <c r="L573" s="63">
        <f t="shared" si="26"/>
        <v>3.9918152905185295E-3</v>
      </c>
      <c r="M573" s="45"/>
      <c r="O573" s="120"/>
    </row>
    <row r="574" spans="1:15" x14ac:dyDescent="0.15">
      <c r="A574" s="24" t="s">
        <v>1673</v>
      </c>
      <c r="B574" s="24" t="s">
        <v>1674</v>
      </c>
      <c r="C574" s="24" t="s">
        <v>1056</v>
      </c>
      <c r="D574" s="24" t="s">
        <v>461</v>
      </c>
      <c r="E574" s="24" t="s">
        <v>2228</v>
      </c>
      <c r="F574" s="56">
        <v>0.52407329999999996</v>
      </c>
      <c r="G574" s="138">
        <v>1.6987449999999999</v>
      </c>
      <c r="H574" s="60">
        <f t="shared" si="24"/>
        <v>-0.69149383809812537</v>
      </c>
      <c r="I574" s="91">
        <v>2.968786E-2</v>
      </c>
      <c r="J574" s="92"/>
      <c r="K574" s="61" t="str">
        <f t="shared" si="25"/>
        <v/>
      </c>
      <c r="L574" s="63">
        <f t="shared" si="26"/>
        <v>5.6648297098898195E-2</v>
      </c>
      <c r="M574" s="45"/>
      <c r="O574" s="120"/>
    </row>
    <row r="575" spans="1:15" x14ac:dyDescent="0.15">
      <c r="A575" s="24" t="s">
        <v>990</v>
      </c>
      <c r="B575" s="24" t="s">
        <v>991</v>
      </c>
      <c r="C575" s="24" t="s">
        <v>1865</v>
      </c>
      <c r="D575" s="24" t="s">
        <v>462</v>
      </c>
      <c r="E575" s="24" t="s">
        <v>463</v>
      </c>
      <c r="F575" s="56">
        <v>0.52214734000000007</v>
      </c>
      <c r="G575" s="138">
        <v>1.7761726499999999</v>
      </c>
      <c r="H575" s="60">
        <f t="shared" si="24"/>
        <v>-0.70602669734836865</v>
      </c>
      <c r="I575" s="91">
        <v>9.3728110000000004</v>
      </c>
      <c r="J575" s="92">
        <v>3.1172789900000004</v>
      </c>
      <c r="K575" s="61">
        <f t="shared" si="25"/>
        <v>2.0067283134000142</v>
      </c>
      <c r="L575" s="63">
        <f t="shared" si="26"/>
        <v>17.950509907797287</v>
      </c>
      <c r="M575" s="45"/>
      <c r="O575" s="120"/>
    </row>
    <row r="576" spans="1:15" x14ac:dyDescent="0.15">
      <c r="A576" s="24" t="s">
        <v>1685</v>
      </c>
      <c r="B576" s="24" t="s">
        <v>1686</v>
      </c>
      <c r="C576" s="24" t="s">
        <v>1881</v>
      </c>
      <c r="D576" s="24" t="s">
        <v>461</v>
      </c>
      <c r="E576" s="24" t="s">
        <v>2228</v>
      </c>
      <c r="F576" s="56">
        <v>0.51786200000000004</v>
      </c>
      <c r="G576" s="138">
        <v>0.25303768999999998</v>
      </c>
      <c r="H576" s="60">
        <f t="shared" si="24"/>
        <v>1.0465804916255759</v>
      </c>
      <c r="I576" s="91">
        <v>2.0502872332498598</v>
      </c>
      <c r="J576" s="92">
        <v>1.0107109440658699</v>
      </c>
      <c r="K576" s="61">
        <f t="shared" si="25"/>
        <v>1.0285594464842749</v>
      </c>
      <c r="L576" s="63">
        <f t="shared" si="26"/>
        <v>3.9591382129792487</v>
      </c>
      <c r="M576" s="45"/>
      <c r="O576" s="120"/>
    </row>
    <row r="577" spans="1:15" x14ac:dyDescent="0.15">
      <c r="A577" s="24" t="s">
        <v>164</v>
      </c>
      <c r="B577" s="24" t="s">
        <v>165</v>
      </c>
      <c r="C577" s="24" t="s">
        <v>1861</v>
      </c>
      <c r="D577" s="24" t="s">
        <v>461</v>
      </c>
      <c r="E577" s="24" t="s">
        <v>2228</v>
      </c>
      <c r="F577" s="56">
        <v>0.51256908000000001</v>
      </c>
      <c r="G577" s="138">
        <v>1.4321208000000001</v>
      </c>
      <c r="H577" s="60">
        <f t="shared" si="24"/>
        <v>-0.64209089065670999</v>
      </c>
      <c r="I577" s="91">
        <v>0.51256908000000001</v>
      </c>
      <c r="J577" s="92">
        <v>3.31794857</v>
      </c>
      <c r="K577" s="61">
        <f t="shared" si="25"/>
        <v>-0.84551626730006846</v>
      </c>
      <c r="L577" s="63">
        <f t="shared" si="26"/>
        <v>1</v>
      </c>
      <c r="M577" s="45"/>
      <c r="O577" s="120"/>
    </row>
    <row r="578" spans="1:15" x14ac:dyDescent="0.15">
      <c r="A578" s="24" t="s">
        <v>1956</v>
      </c>
      <c r="B578" s="24" t="s">
        <v>1209</v>
      </c>
      <c r="C578" s="24" t="s">
        <v>1867</v>
      </c>
      <c r="D578" s="24" t="s">
        <v>462</v>
      </c>
      <c r="E578" s="24" t="s">
        <v>463</v>
      </c>
      <c r="F578" s="56">
        <v>0.51203949999999998</v>
      </c>
      <c r="G578" s="138">
        <v>0.98954154000000005</v>
      </c>
      <c r="H578" s="60">
        <f t="shared" si="24"/>
        <v>-0.48254875687179344</v>
      </c>
      <c r="I578" s="91">
        <v>1.7473371000000002</v>
      </c>
      <c r="J578" s="92">
        <v>3.55484388</v>
      </c>
      <c r="K578" s="61">
        <f t="shared" si="25"/>
        <v>-0.50846305520455082</v>
      </c>
      <c r="L578" s="63">
        <f t="shared" si="26"/>
        <v>3.4125045040470514</v>
      </c>
      <c r="M578" s="45"/>
      <c r="O578" s="120"/>
    </row>
    <row r="579" spans="1:15" x14ac:dyDescent="0.15">
      <c r="A579" s="24" t="s">
        <v>2052</v>
      </c>
      <c r="B579" s="24" t="s">
        <v>2053</v>
      </c>
      <c r="C579" s="24" t="s">
        <v>1867</v>
      </c>
      <c r="D579" s="24" t="s">
        <v>462</v>
      </c>
      <c r="E579" s="24" t="s">
        <v>463</v>
      </c>
      <c r="F579" s="56">
        <v>0.49327500000000002</v>
      </c>
      <c r="G579" s="138">
        <v>8.7099999999999997E-2</v>
      </c>
      <c r="H579" s="60">
        <f t="shared" si="24"/>
        <v>4.6633180252583246</v>
      </c>
      <c r="I579" s="91"/>
      <c r="J579" s="92"/>
      <c r="K579" s="61" t="str">
        <f t="shared" si="25"/>
        <v/>
      </c>
      <c r="L579" s="63">
        <f t="shared" si="26"/>
        <v>0</v>
      </c>
      <c r="M579" s="45"/>
      <c r="O579" s="120"/>
    </row>
    <row r="580" spans="1:15" x14ac:dyDescent="0.15">
      <c r="A580" s="24" t="s">
        <v>16</v>
      </c>
      <c r="B580" s="24" t="s">
        <v>17</v>
      </c>
      <c r="C580" s="24" t="s">
        <v>2116</v>
      </c>
      <c r="D580" s="24" t="s">
        <v>462</v>
      </c>
      <c r="E580" s="24" t="s">
        <v>463</v>
      </c>
      <c r="F580" s="56">
        <v>0.48458499999999999</v>
      </c>
      <c r="G580" s="138">
        <v>0.39532</v>
      </c>
      <c r="H580" s="60">
        <f t="shared" si="24"/>
        <v>0.22580441161590614</v>
      </c>
      <c r="I580" s="91"/>
      <c r="J580" s="92">
        <v>0.39555719</v>
      </c>
      <c r="K580" s="61">
        <f t="shared" si="25"/>
        <v>-1</v>
      </c>
      <c r="L580" s="63">
        <f t="shared" si="26"/>
        <v>0</v>
      </c>
      <c r="M580" s="45"/>
      <c r="O580" s="120"/>
    </row>
    <row r="581" spans="1:15" x14ac:dyDescent="0.15">
      <c r="A581" s="24" t="s">
        <v>1272</v>
      </c>
      <c r="B581" s="24" t="s">
        <v>1273</v>
      </c>
      <c r="C581" s="24" t="s">
        <v>1862</v>
      </c>
      <c r="D581" s="24" t="s">
        <v>461</v>
      </c>
      <c r="E581" s="24" t="s">
        <v>2228</v>
      </c>
      <c r="F581" s="56">
        <v>0.47995892000000001</v>
      </c>
      <c r="G581" s="138">
        <v>3.1594474799999999</v>
      </c>
      <c r="H581" s="60">
        <f t="shared" si="24"/>
        <v>-0.8480877042463133</v>
      </c>
      <c r="I581" s="91">
        <v>6.0311999999999996E-3</v>
      </c>
      <c r="J581" s="92">
        <v>7.7249700000000003E-3</v>
      </c>
      <c r="K581" s="61">
        <f t="shared" si="25"/>
        <v>-0.21925910391885028</v>
      </c>
      <c r="L581" s="63">
        <f t="shared" si="26"/>
        <v>1.2566075446623639E-2</v>
      </c>
      <c r="M581" s="45"/>
      <c r="O581" s="120"/>
    </row>
    <row r="582" spans="1:15" x14ac:dyDescent="0.15">
      <c r="A582" s="24" t="s">
        <v>1899</v>
      </c>
      <c r="B582" s="24" t="s">
        <v>1900</v>
      </c>
      <c r="C582" s="24" t="s">
        <v>1866</v>
      </c>
      <c r="D582" s="24" t="s">
        <v>461</v>
      </c>
      <c r="E582" s="24" t="s">
        <v>463</v>
      </c>
      <c r="F582" s="56">
        <v>0.47657316</v>
      </c>
      <c r="G582" s="138">
        <v>6.9481399999999999E-2</v>
      </c>
      <c r="H582" s="60">
        <f t="shared" si="24"/>
        <v>5.8590034167417464</v>
      </c>
      <c r="I582" s="91"/>
      <c r="J582" s="92"/>
      <c r="K582" s="61" t="str">
        <f t="shared" si="25"/>
        <v/>
      </c>
      <c r="L582" s="63">
        <f t="shared" si="26"/>
        <v>0</v>
      </c>
      <c r="M582" s="45"/>
      <c r="O582" s="120"/>
    </row>
    <row r="583" spans="1:15" x14ac:dyDescent="0.15">
      <c r="A583" s="24" t="s">
        <v>453</v>
      </c>
      <c r="B583" s="24" t="s">
        <v>454</v>
      </c>
      <c r="C583" s="24" t="s">
        <v>1868</v>
      </c>
      <c r="D583" s="24" t="s">
        <v>461</v>
      </c>
      <c r="E583" s="24" t="s">
        <v>463</v>
      </c>
      <c r="F583" s="56">
        <v>0.47543893999999998</v>
      </c>
      <c r="G583" s="138">
        <v>2.6924400000000001E-2</v>
      </c>
      <c r="H583" s="60">
        <f t="shared" ref="H583:H646" si="27">IF(ISERROR(F583/G583-1),"",((F583/G583-1)))</f>
        <v>16.658292849608532</v>
      </c>
      <c r="I583" s="91">
        <v>3.974192E-2</v>
      </c>
      <c r="J583" s="92"/>
      <c r="K583" s="61" t="str">
        <f t="shared" si="25"/>
        <v/>
      </c>
      <c r="L583" s="63">
        <f t="shared" si="26"/>
        <v>8.3589955841648148E-2</v>
      </c>
      <c r="M583" s="45"/>
      <c r="O583" s="120"/>
    </row>
    <row r="584" spans="1:15" x14ac:dyDescent="0.15">
      <c r="A584" s="24" t="s">
        <v>280</v>
      </c>
      <c r="B584" s="24" t="s">
        <v>422</v>
      </c>
      <c r="C584" s="24" t="s">
        <v>1881</v>
      </c>
      <c r="D584" s="24" t="s">
        <v>462</v>
      </c>
      <c r="E584" s="24" t="s">
        <v>2228</v>
      </c>
      <c r="F584" s="56">
        <v>0.45884999999999998</v>
      </c>
      <c r="G584" s="138">
        <v>0</v>
      </c>
      <c r="H584" s="60" t="str">
        <f t="shared" si="27"/>
        <v/>
      </c>
      <c r="I584" s="91"/>
      <c r="J584" s="92"/>
      <c r="K584" s="61" t="str">
        <f t="shared" si="25"/>
        <v/>
      </c>
      <c r="L584" s="63">
        <f t="shared" si="26"/>
        <v>0</v>
      </c>
      <c r="M584" s="45"/>
      <c r="O584" s="120"/>
    </row>
    <row r="585" spans="1:15" x14ac:dyDescent="0.15">
      <c r="A585" s="24" t="s">
        <v>521</v>
      </c>
      <c r="B585" s="24" t="s">
        <v>522</v>
      </c>
      <c r="C585" s="24" t="s">
        <v>1430</v>
      </c>
      <c r="D585" s="24" t="s">
        <v>461</v>
      </c>
      <c r="E585" s="24" t="s">
        <v>2228</v>
      </c>
      <c r="F585" s="56">
        <v>0.45535703000000005</v>
      </c>
      <c r="G585" s="138">
        <v>2.7149600000000002E-3</v>
      </c>
      <c r="H585" s="60">
        <f t="shared" si="27"/>
        <v>166.7214507764387</v>
      </c>
      <c r="I585" s="91">
        <v>1.8154796799999999</v>
      </c>
      <c r="J585" s="92">
        <v>2.7786600000000001E-3</v>
      </c>
      <c r="K585" s="61">
        <f t="shared" si="25"/>
        <v>652.36517602009599</v>
      </c>
      <c r="L585" s="63">
        <f t="shared" si="26"/>
        <v>3.9869367559780504</v>
      </c>
      <c r="M585" s="45"/>
      <c r="O585" s="120"/>
    </row>
    <row r="586" spans="1:15" x14ac:dyDescent="0.15">
      <c r="A586" s="24" t="s">
        <v>552</v>
      </c>
      <c r="B586" s="24" t="s">
        <v>926</v>
      </c>
      <c r="C586" s="24" t="s">
        <v>1862</v>
      </c>
      <c r="D586" s="24" t="s">
        <v>461</v>
      </c>
      <c r="E586" s="24" t="s">
        <v>2228</v>
      </c>
      <c r="F586" s="56">
        <v>0.449002813</v>
      </c>
      <c r="G586" s="138">
        <v>0.99463295600000001</v>
      </c>
      <c r="H586" s="60">
        <f t="shared" si="27"/>
        <v>-0.54857436575829688</v>
      </c>
      <c r="I586" s="91">
        <v>0.29245423999999998</v>
      </c>
      <c r="J586" s="92">
        <v>1.5070914900000001</v>
      </c>
      <c r="K586" s="61">
        <f t="shared" si="25"/>
        <v>-0.80594791892826634</v>
      </c>
      <c r="L586" s="63">
        <f t="shared" si="26"/>
        <v>0.65134166542515626</v>
      </c>
      <c r="M586" s="45"/>
      <c r="O586" s="120"/>
    </row>
    <row r="587" spans="1:15" x14ac:dyDescent="0.15">
      <c r="A587" s="24" t="s">
        <v>1227</v>
      </c>
      <c r="B587" s="24" t="s">
        <v>1229</v>
      </c>
      <c r="C587" s="24" t="s">
        <v>1862</v>
      </c>
      <c r="D587" s="24" t="s">
        <v>461</v>
      </c>
      <c r="E587" s="24" t="s">
        <v>2228</v>
      </c>
      <c r="F587" s="56">
        <v>0.44072459999999997</v>
      </c>
      <c r="G587" s="138">
        <v>1.1720592400000001</v>
      </c>
      <c r="H587" s="60">
        <f t="shared" si="27"/>
        <v>-0.62397412608598191</v>
      </c>
      <c r="I587" s="91"/>
      <c r="J587" s="92">
        <v>5.0202209999999997E-2</v>
      </c>
      <c r="K587" s="61">
        <f t="shared" ref="K587:K650" si="28">IF(ISERROR(I587/J587-1),"",((I587/J587-1)))</f>
        <v>-1</v>
      </c>
      <c r="L587" s="63">
        <f t="shared" si="26"/>
        <v>0</v>
      </c>
      <c r="M587" s="45"/>
      <c r="O587" s="120"/>
    </row>
    <row r="588" spans="1:15" x14ac:dyDescent="0.15">
      <c r="A588" s="24" t="s">
        <v>1913</v>
      </c>
      <c r="B588" s="24" t="s">
        <v>889</v>
      </c>
      <c r="C588" s="24" t="s">
        <v>1864</v>
      </c>
      <c r="D588" s="24" t="s">
        <v>461</v>
      </c>
      <c r="E588" s="24" t="s">
        <v>2228</v>
      </c>
      <c r="F588" s="56">
        <v>0.43845000000000001</v>
      </c>
      <c r="G588" s="138">
        <v>0.50881600000000005</v>
      </c>
      <c r="H588" s="60">
        <f t="shared" si="27"/>
        <v>-0.13829360711927308</v>
      </c>
      <c r="I588" s="91"/>
      <c r="J588" s="92"/>
      <c r="K588" s="61" t="str">
        <f t="shared" si="28"/>
        <v/>
      </c>
      <c r="L588" s="63">
        <f t="shared" ref="L588:L651" si="29">IF(ISERROR(I588/F588),"",(I588/F588))</f>
        <v>0</v>
      </c>
      <c r="M588" s="45"/>
      <c r="O588" s="120"/>
    </row>
    <row r="589" spans="1:15" x14ac:dyDescent="0.15">
      <c r="A589" s="24" t="s">
        <v>2182</v>
      </c>
      <c r="B589" s="24" t="s">
        <v>2183</v>
      </c>
      <c r="C589" s="24" t="s">
        <v>2116</v>
      </c>
      <c r="D589" s="24" t="s">
        <v>461</v>
      </c>
      <c r="E589" s="24" t="s">
        <v>2228</v>
      </c>
      <c r="F589" s="56">
        <v>0.42456659999999996</v>
      </c>
      <c r="G589" s="138"/>
      <c r="H589" s="60" t="str">
        <f t="shared" si="27"/>
        <v/>
      </c>
      <c r="I589" s="91"/>
      <c r="J589" s="92"/>
      <c r="K589" s="61" t="str">
        <f t="shared" si="28"/>
        <v/>
      </c>
      <c r="L589" s="63">
        <f t="shared" si="29"/>
        <v>0</v>
      </c>
      <c r="M589" s="45"/>
      <c r="O589" s="120"/>
    </row>
    <row r="590" spans="1:15" x14ac:dyDescent="0.15">
      <c r="A590" s="24" t="s">
        <v>162</v>
      </c>
      <c r="B590" s="24" t="s">
        <v>163</v>
      </c>
      <c r="C590" s="24" t="s">
        <v>1861</v>
      </c>
      <c r="D590" s="24" t="s">
        <v>461</v>
      </c>
      <c r="E590" s="24" t="s">
        <v>2228</v>
      </c>
      <c r="F590" s="56">
        <v>0.40103</v>
      </c>
      <c r="G590" s="138">
        <v>0.38559500000000002</v>
      </c>
      <c r="H590" s="60">
        <f t="shared" si="27"/>
        <v>4.0029046019787629E-2</v>
      </c>
      <c r="I590" s="91">
        <v>0.78662500000000002</v>
      </c>
      <c r="J590" s="92"/>
      <c r="K590" s="61" t="str">
        <f t="shared" si="28"/>
        <v/>
      </c>
      <c r="L590" s="63">
        <f t="shared" si="29"/>
        <v>1.9615116076104033</v>
      </c>
      <c r="M590" s="45"/>
      <c r="O590" s="120"/>
    </row>
    <row r="591" spans="1:15" x14ac:dyDescent="0.15">
      <c r="A591" s="24" t="s">
        <v>1054</v>
      </c>
      <c r="B591" s="24" t="s">
        <v>127</v>
      </c>
      <c r="C591" s="24" t="s">
        <v>1056</v>
      </c>
      <c r="D591" s="24" t="s">
        <v>461</v>
      </c>
      <c r="E591" s="24" t="s">
        <v>2228</v>
      </c>
      <c r="F591" s="56">
        <v>0.39732190000000001</v>
      </c>
      <c r="G591" s="138">
        <v>0.5234356</v>
      </c>
      <c r="H591" s="60">
        <f t="shared" si="27"/>
        <v>-0.24093451037720781</v>
      </c>
      <c r="I591" s="91">
        <v>0.18112098999999998</v>
      </c>
      <c r="J591" s="92">
        <v>3.4735841199999999</v>
      </c>
      <c r="K591" s="61">
        <f t="shared" si="28"/>
        <v>-0.94785760651162809</v>
      </c>
      <c r="L591" s="63">
        <f t="shared" si="29"/>
        <v>0.45585453507596729</v>
      </c>
      <c r="M591" s="45"/>
      <c r="O591" s="120"/>
    </row>
    <row r="592" spans="1:15" x14ac:dyDescent="0.15">
      <c r="A592" s="24" t="s">
        <v>2079</v>
      </c>
      <c r="B592" s="24" t="s">
        <v>2080</v>
      </c>
      <c r="C592" s="24" t="s">
        <v>1430</v>
      </c>
      <c r="D592" s="24" t="s">
        <v>461</v>
      </c>
      <c r="E592" s="24" t="s">
        <v>2228</v>
      </c>
      <c r="F592" s="56">
        <v>0.39644496000000001</v>
      </c>
      <c r="G592" s="138">
        <v>2.3578444599999999</v>
      </c>
      <c r="H592" s="60">
        <f t="shared" si="27"/>
        <v>-0.83186127553129607</v>
      </c>
      <c r="I592" s="91">
        <v>3.1133099799999999</v>
      </c>
      <c r="J592" s="92">
        <v>6.9422219199999997</v>
      </c>
      <c r="K592" s="61">
        <f t="shared" si="28"/>
        <v>-0.551539836110569</v>
      </c>
      <c r="L592" s="63">
        <f t="shared" si="29"/>
        <v>7.8530698939898231</v>
      </c>
      <c r="M592" s="45"/>
      <c r="O592" s="120"/>
    </row>
    <row r="593" spans="1:15" x14ac:dyDescent="0.15">
      <c r="A593" s="24" t="s">
        <v>278</v>
      </c>
      <c r="B593" s="24" t="s">
        <v>28</v>
      </c>
      <c r="C593" s="24" t="s">
        <v>1881</v>
      </c>
      <c r="D593" s="24" t="s">
        <v>1728</v>
      </c>
      <c r="E593" s="24" t="s">
        <v>2228</v>
      </c>
      <c r="F593" s="56">
        <v>0.39512049999999999</v>
      </c>
      <c r="G593" s="138">
        <v>0.89316568000000007</v>
      </c>
      <c r="H593" s="60">
        <f t="shared" si="27"/>
        <v>-0.55761791026274099</v>
      </c>
      <c r="I593" s="91">
        <v>4.6840300000000001E-2</v>
      </c>
      <c r="J593" s="92"/>
      <c r="K593" s="61" t="str">
        <f t="shared" si="28"/>
        <v/>
      </c>
      <c r="L593" s="63">
        <f t="shared" si="29"/>
        <v>0.11854687367524591</v>
      </c>
      <c r="M593" s="45"/>
      <c r="O593" s="120"/>
    </row>
    <row r="594" spans="1:15" x14ac:dyDescent="0.15">
      <c r="A594" s="24" t="s">
        <v>1055</v>
      </c>
      <c r="B594" s="24" t="s">
        <v>169</v>
      </c>
      <c r="C594" s="24" t="s">
        <v>1056</v>
      </c>
      <c r="D594" s="24" t="s">
        <v>461</v>
      </c>
      <c r="E594" s="24" t="s">
        <v>2228</v>
      </c>
      <c r="F594" s="56">
        <v>0.39020485999999999</v>
      </c>
      <c r="G594" s="138">
        <v>0.29487076000000001</v>
      </c>
      <c r="H594" s="60">
        <f t="shared" si="27"/>
        <v>0.32330808249688769</v>
      </c>
      <c r="I594" s="91">
        <v>4.3323919999999995E-2</v>
      </c>
      <c r="J594" s="92">
        <v>3.4610041000000002</v>
      </c>
      <c r="K594" s="61">
        <f t="shared" si="28"/>
        <v>-0.98748226851277066</v>
      </c>
      <c r="L594" s="63">
        <f t="shared" si="29"/>
        <v>0.11102865300037523</v>
      </c>
      <c r="M594" s="45"/>
      <c r="O594" s="120"/>
    </row>
    <row r="595" spans="1:15" x14ac:dyDescent="0.15">
      <c r="A595" s="24" t="s">
        <v>727</v>
      </c>
      <c r="B595" s="24" t="s">
        <v>740</v>
      </c>
      <c r="C595" s="24" t="s">
        <v>1868</v>
      </c>
      <c r="D595" s="24" t="s">
        <v>461</v>
      </c>
      <c r="E595" s="24" t="s">
        <v>2228</v>
      </c>
      <c r="F595" s="56">
        <v>0.38767259000000004</v>
      </c>
      <c r="G595" s="138">
        <v>6.3237902899999998</v>
      </c>
      <c r="H595" s="60">
        <f t="shared" si="27"/>
        <v>-0.93869616602988271</v>
      </c>
      <c r="I595" s="91">
        <v>1.19951E-2</v>
      </c>
      <c r="J595" s="92">
        <v>8.0240498000000002</v>
      </c>
      <c r="K595" s="61">
        <f t="shared" si="28"/>
        <v>-0.99850510648625335</v>
      </c>
      <c r="L595" s="63">
        <f t="shared" si="29"/>
        <v>3.0941315711796903E-2</v>
      </c>
      <c r="M595" s="45"/>
      <c r="O595" s="120"/>
    </row>
    <row r="596" spans="1:15" x14ac:dyDescent="0.15">
      <c r="A596" s="24" t="s">
        <v>2002</v>
      </c>
      <c r="B596" s="24" t="s">
        <v>789</v>
      </c>
      <c r="C596" s="24" t="s">
        <v>1865</v>
      </c>
      <c r="D596" s="24" t="s">
        <v>462</v>
      </c>
      <c r="E596" s="24" t="s">
        <v>463</v>
      </c>
      <c r="F596" s="56">
        <v>0.38703795899999999</v>
      </c>
      <c r="G596" s="138">
        <v>9.3731600000000002E-3</v>
      </c>
      <c r="H596" s="60">
        <f t="shared" si="27"/>
        <v>40.292153233274583</v>
      </c>
      <c r="I596" s="91">
        <v>0.11472411</v>
      </c>
      <c r="J596" s="92"/>
      <c r="K596" s="61" t="str">
        <f t="shared" si="28"/>
        <v/>
      </c>
      <c r="L596" s="63">
        <f t="shared" si="29"/>
        <v>0.29641565467225917</v>
      </c>
      <c r="M596" s="45"/>
      <c r="O596" s="120"/>
    </row>
    <row r="597" spans="1:15" x14ac:dyDescent="0.15">
      <c r="A597" s="24" t="s">
        <v>760</v>
      </c>
      <c r="B597" s="24" t="s">
        <v>761</v>
      </c>
      <c r="C597" s="24" t="s">
        <v>1430</v>
      </c>
      <c r="D597" s="24" t="s">
        <v>461</v>
      </c>
      <c r="E597" s="24" t="s">
        <v>2228</v>
      </c>
      <c r="F597" s="56">
        <v>0.38474789899999995</v>
      </c>
      <c r="G597" s="138">
        <v>3.5588480769999999</v>
      </c>
      <c r="H597" s="60">
        <f t="shared" si="27"/>
        <v>-0.89188976582435897</v>
      </c>
      <c r="I597" s="91">
        <v>3.0140694300000002</v>
      </c>
      <c r="J597" s="92">
        <v>3.5508020299999998</v>
      </c>
      <c r="K597" s="61">
        <f t="shared" si="28"/>
        <v>-0.15115813144896728</v>
      </c>
      <c r="L597" s="63">
        <f t="shared" si="29"/>
        <v>7.8338814528523271</v>
      </c>
      <c r="M597" s="45"/>
      <c r="O597" s="120"/>
    </row>
    <row r="598" spans="1:15" x14ac:dyDescent="0.15">
      <c r="A598" s="24" t="s">
        <v>1043</v>
      </c>
      <c r="B598" s="24" t="s">
        <v>447</v>
      </c>
      <c r="C598" s="24" t="s">
        <v>1861</v>
      </c>
      <c r="D598" s="24" t="s">
        <v>461</v>
      </c>
      <c r="E598" s="24" t="s">
        <v>2228</v>
      </c>
      <c r="F598" s="56">
        <v>0.38183600000000001</v>
      </c>
      <c r="G598" s="138">
        <v>0</v>
      </c>
      <c r="H598" s="60" t="str">
        <f t="shared" si="27"/>
        <v/>
      </c>
      <c r="I598" s="91">
        <v>0.38183600000000001</v>
      </c>
      <c r="J598" s="92"/>
      <c r="K598" s="61" t="str">
        <f t="shared" si="28"/>
        <v/>
      </c>
      <c r="L598" s="63">
        <f t="shared" si="29"/>
        <v>1</v>
      </c>
      <c r="M598" s="45"/>
      <c r="O598" s="120"/>
    </row>
    <row r="599" spans="1:15" x14ac:dyDescent="0.15">
      <c r="A599" s="24" t="s">
        <v>20</v>
      </c>
      <c r="B599" s="24" t="s">
        <v>21</v>
      </c>
      <c r="C599" s="24" t="s">
        <v>2116</v>
      </c>
      <c r="D599" s="24" t="s">
        <v>462</v>
      </c>
      <c r="E599" s="24" t="s">
        <v>463</v>
      </c>
      <c r="F599" s="56">
        <v>0.37842339000000003</v>
      </c>
      <c r="G599" s="138">
        <v>0.79576780000000003</v>
      </c>
      <c r="H599" s="60">
        <f t="shared" si="27"/>
        <v>-0.52445501061993216</v>
      </c>
      <c r="I599" s="91"/>
      <c r="J599" s="92">
        <v>0.16838882999999999</v>
      </c>
      <c r="K599" s="61">
        <f t="shared" si="28"/>
        <v>-1</v>
      </c>
      <c r="L599" s="63">
        <f t="shared" si="29"/>
        <v>0</v>
      </c>
      <c r="M599" s="45"/>
      <c r="O599" s="120"/>
    </row>
    <row r="600" spans="1:15" x14ac:dyDescent="0.15">
      <c r="A600" s="24" t="s">
        <v>1032</v>
      </c>
      <c r="B600" s="24" t="s">
        <v>437</v>
      </c>
      <c r="C600" s="24" t="s">
        <v>1861</v>
      </c>
      <c r="D600" s="24" t="s">
        <v>461</v>
      </c>
      <c r="E600" s="24" t="s">
        <v>2228</v>
      </c>
      <c r="F600" s="56">
        <v>0.37550601</v>
      </c>
      <c r="G600" s="138">
        <v>0</v>
      </c>
      <c r="H600" s="60" t="str">
        <f t="shared" si="27"/>
        <v/>
      </c>
      <c r="I600" s="91">
        <v>0.37550601</v>
      </c>
      <c r="J600" s="92"/>
      <c r="K600" s="61" t="str">
        <f t="shared" si="28"/>
        <v/>
      </c>
      <c r="L600" s="63">
        <f t="shared" si="29"/>
        <v>1</v>
      </c>
      <c r="M600" s="45"/>
      <c r="O600" s="120"/>
    </row>
    <row r="601" spans="1:15" x14ac:dyDescent="0.15">
      <c r="A601" s="24" t="s">
        <v>700</v>
      </c>
      <c r="B601" s="24" t="s">
        <v>701</v>
      </c>
      <c r="C601" s="24" t="s">
        <v>1881</v>
      </c>
      <c r="D601" s="24" t="s">
        <v>461</v>
      </c>
      <c r="E601" s="24" t="s">
        <v>2228</v>
      </c>
      <c r="F601" s="56">
        <v>0.37201499999999998</v>
      </c>
      <c r="G601" s="138">
        <v>0.36828087999999998</v>
      </c>
      <c r="H601" s="60">
        <f t="shared" si="27"/>
        <v>1.0139326266408455E-2</v>
      </c>
      <c r="I601" s="91">
        <v>0.26442271999999994</v>
      </c>
      <c r="J601" s="92"/>
      <c r="K601" s="61" t="str">
        <f t="shared" si="28"/>
        <v/>
      </c>
      <c r="L601" s="63">
        <f t="shared" si="29"/>
        <v>0.71078510275123308</v>
      </c>
      <c r="M601" s="45"/>
      <c r="O601" s="120"/>
    </row>
    <row r="602" spans="1:15" x14ac:dyDescent="0.15">
      <c r="A602" s="24" t="s">
        <v>1309</v>
      </c>
      <c r="B602" s="24" t="s">
        <v>1310</v>
      </c>
      <c r="C602" s="24" t="s">
        <v>1868</v>
      </c>
      <c r="D602" s="24" t="s">
        <v>461</v>
      </c>
      <c r="E602" s="24" t="s">
        <v>2228</v>
      </c>
      <c r="F602" s="56">
        <v>0.36706983000000004</v>
      </c>
      <c r="G602" s="138">
        <v>0</v>
      </c>
      <c r="H602" s="60" t="str">
        <f t="shared" si="27"/>
        <v/>
      </c>
      <c r="I602" s="91">
        <v>5.6394500000000001</v>
      </c>
      <c r="J602" s="92">
        <v>2.4750666899999998</v>
      </c>
      <c r="K602" s="61">
        <f t="shared" si="28"/>
        <v>1.278504261232654</v>
      </c>
      <c r="L602" s="63">
        <f t="shared" si="29"/>
        <v>15.363425536770482</v>
      </c>
      <c r="M602" s="45"/>
      <c r="O602" s="120"/>
    </row>
    <row r="603" spans="1:15" x14ac:dyDescent="0.15">
      <c r="A603" s="24" t="s">
        <v>693</v>
      </c>
      <c r="B603" s="24" t="s">
        <v>695</v>
      </c>
      <c r="C603" s="24" t="s">
        <v>1861</v>
      </c>
      <c r="D603" s="24" t="s">
        <v>461</v>
      </c>
      <c r="E603" s="24" t="s">
        <v>2228</v>
      </c>
      <c r="F603" s="56">
        <v>0.35602709999999999</v>
      </c>
      <c r="G603" s="138">
        <v>0.20569004999999999</v>
      </c>
      <c r="H603" s="60">
        <f t="shared" si="27"/>
        <v>0.73089121228761433</v>
      </c>
      <c r="I603" s="91">
        <v>0.35602709999999999</v>
      </c>
      <c r="J603" s="92">
        <v>0.20569004999999999</v>
      </c>
      <c r="K603" s="61">
        <f t="shared" si="28"/>
        <v>0.73089121228761433</v>
      </c>
      <c r="L603" s="63">
        <f t="shared" si="29"/>
        <v>1</v>
      </c>
      <c r="M603" s="45"/>
      <c r="O603" s="120"/>
    </row>
    <row r="604" spans="1:15" x14ac:dyDescent="0.15">
      <c r="A604" s="24" t="s">
        <v>382</v>
      </c>
      <c r="B604" s="24" t="s">
        <v>383</v>
      </c>
      <c r="C604" s="24" t="s">
        <v>2116</v>
      </c>
      <c r="D604" s="24" t="s">
        <v>462</v>
      </c>
      <c r="E604" s="24" t="s">
        <v>463</v>
      </c>
      <c r="F604" s="56">
        <v>0.35579499999999997</v>
      </c>
      <c r="G604" s="138">
        <v>2.1734300000000002</v>
      </c>
      <c r="H604" s="60">
        <f t="shared" si="27"/>
        <v>-0.8362979253990237</v>
      </c>
      <c r="I604" s="91">
        <v>4.7829475800000001</v>
      </c>
      <c r="J604" s="92">
        <v>0.18216821999999999</v>
      </c>
      <c r="K604" s="61">
        <f t="shared" si="28"/>
        <v>25.255664023066153</v>
      </c>
      <c r="L604" s="63">
        <f t="shared" si="29"/>
        <v>13.442987057153699</v>
      </c>
      <c r="M604" s="45"/>
      <c r="O604" s="120"/>
    </row>
    <row r="605" spans="1:15" x14ac:dyDescent="0.15">
      <c r="A605" s="24" t="s">
        <v>1262</v>
      </c>
      <c r="B605" s="24" t="s">
        <v>1263</v>
      </c>
      <c r="C605" s="24" t="s">
        <v>1862</v>
      </c>
      <c r="D605" s="24" t="s">
        <v>461</v>
      </c>
      <c r="E605" s="24" t="s">
        <v>2228</v>
      </c>
      <c r="F605" s="56">
        <v>0.34302329999999998</v>
      </c>
      <c r="G605" s="138">
        <v>4.0782620000000006E-2</v>
      </c>
      <c r="H605" s="60">
        <f t="shared" si="27"/>
        <v>7.4110167517437553</v>
      </c>
      <c r="I605" s="91"/>
      <c r="J605" s="92"/>
      <c r="K605" s="61" t="str">
        <f t="shared" si="28"/>
        <v/>
      </c>
      <c r="L605" s="63">
        <f t="shared" si="29"/>
        <v>0</v>
      </c>
      <c r="M605" s="45"/>
      <c r="O605" s="120"/>
    </row>
    <row r="606" spans="1:15" x14ac:dyDescent="0.15">
      <c r="A606" s="24" t="s">
        <v>2203</v>
      </c>
      <c r="B606" s="24" t="s">
        <v>2224</v>
      </c>
      <c r="C606" s="24" t="s">
        <v>1430</v>
      </c>
      <c r="D606" s="24" t="s">
        <v>461</v>
      </c>
      <c r="E606" s="24" t="s">
        <v>2228</v>
      </c>
      <c r="F606" s="56">
        <v>0.34126800000000002</v>
      </c>
      <c r="G606" s="138"/>
      <c r="H606" s="60" t="str">
        <f t="shared" si="27"/>
        <v/>
      </c>
      <c r="I606" s="91">
        <v>9.4799999999999995E-4</v>
      </c>
      <c r="J606" s="92"/>
      <c r="K606" s="61" t="str">
        <f t="shared" si="28"/>
        <v/>
      </c>
      <c r="L606" s="63">
        <f t="shared" si="29"/>
        <v>2.7778754527233726E-3</v>
      </c>
      <c r="M606" s="45"/>
      <c r="O606" s="120"/>
    </row>
    <row r="607" spans="1:15" x14ac:dyDescent="0.15">
      <c r="A607" s="24" t="s">
        <v>206</v>
      </c>
      <c r="B607" s="24" t="s">
        <v>207</v>
      </c>
      <c r="C607" s="24" t="s">
        <v>1430</v>
      </c>
      <c r="D607" s="24" t="s">
        <v>461</v>
      </c>
      <c r="E607" s="24" t="s">
        <v>2228</v>
      </c>
      <c r="F607" s="56">
        <v>0.33974549999999998</v>
      </c>
      <c r="G607" s="138">
        <v>1.7837818000000001</v>
      </c>
      <c r="H607" s="60">
        <f t="shared" si="27"/>
        <v>-0.80953640181775599</v>
      </c>
      <c r="I607" s="91">
        <v>1.09875415</v>
      </c>
      <c r="J607" s="92">
        <v>2.66921315</v>
      </c>
      <c r="K607" s="61">
        <f t="shared" si="28"/>
        <v>-0.58836028138105045</v>
      </c>
      <c r="L607" s="63">
        <f t="shared" si="29"/>
        <v>3.2340506349605809</v>
      </c>
      <c r="M607" s="45"/>
      <c r="O607" s="120"/>
    </row>
    <row r="608" spans="1:15" x14ac:dyDescent="0.15">
      <c r="A608" s="24" t="s">
        <v>178</v>
      </c>
      <c r="B608" s="24" t="s">
        <v>179</v>
      </c>
      <c r="C608" s="24" t="s">
        <v>1869</v>
      </c>
      <c r="D608" s="24" t="s">
        <v>462</v>
      </c>
      <c r="E608" s="24" t="s">
        <v>463</v>
      </c>
      <c r="F608" s="56">
        <v>0.33890894999999999</v>
      </c>
      <c r="G608" s="138">
        <v>0.35588637499999998</v>
      </c>
      <c r="H608" s="60">
        <f t="shared" si="27"/>
        <v>-4.7704622015945386E-2</v>
      </c>
      <c r="I608" s="91"/>
      <c r="J608" s="92"/>
      <c r="K608" s="61" t="str">
        <f t="shared" si="28"/>
        <v/>
      </c>
      <c r="L608" s="63">
        <f t="shared" si="29"/>
        <v>0</v>
      </c>
      <c r="M608" s="45"/>
      <c r="O608" s="120"/>
    </row>
    <row r="609" spans="1:15" x14ac:dyDescent="0.15">
      <c r="A609" s="24" t="s">
        <v>1039</v>
      </c>
      <c r="B609" s="24" t="s">
        <v>443</v>
      </c>
      <c r="C609" s="24" t="s">
        <v>1861</v>
      </c>
      <c r="D609" s="24" t="s">
        <v>461</v>
      </c>
      <c r="E609" s="24" t="s">
        <v>2228</v>
      </c>
      <c r="F609" s="56">
        <v>0.33170267999999997</v>
      </c>
      <c r="G609" s="138">
        <v>0</v>
      </c>
      <c r="H609" s="60" t="str">
        <f t="shared" si="27"/>
        <v/>
      </c>
      <c r="I609" s="91">
        <v>0.33170267999999997</v>
      </c>
      <c r="J609" s="92"/>
      <c r="K609" s="61" t="str">
        <f t="shared" si="28"/>
        <v/>
      </c>
      <c r="L609" s="63">
        <f t="shared" si="29"/>
        <v>1</v>
      </c>
      <c r="M609" s="45"/>
      <c r="O609" s="120"/>
    </row>
    <row r="610" spans="1:15" x14ac:dyDescent="0.15">
      <c r="A610" s="24" t="s">
        <v>1689</v>
      </c>
      <c r="B610" s="24" t="s">
        <v>1690</v>
      </c>
      <c r="C610" s="24" t="s">
        <v>1881</v>
      </c>
      <c r="D610" s="24" t="s">
        <v>461</v>
      </c>
      <c r="E610" s="24" t="s">
        <v>2228</v>
      </c>
      <c r="F610" s="56">
        <v>0.32206499999999999</v>
      </c>
      <c r="G610" s="138">
        <v>0.38831747999999999</v>
      </c>
      <c r="H610" s="60">
        <f t="shared" si="27"/>
        <v>-0.17061420979555186</v>
      </c>
      <c r="I610" s="91"/>
      <c r="J610" s="92">
        <v>7.6303630000000011E-2</v>
      </c>
      <c r="K610" s="61">
        <f t="shared" si="28"/>
        <v>-1</v>
      </c>
      <c r="L610" s="63">
        <f t="shared" si="29"/>
        <v>0</v>
      </c>
      <c r="M610" s="45"/>
      <c r="O610" s="120"/>
    </row>
    <row r="611" spans="1:15" x14ac:dyDescent="0.15">
      <c r="A611" s="24" t="s">
        <v>1321</v>
      </c>
      <c r="B611" s="24" t="s">
        <v>1322</v>
      </c>
      <c r="C611" s="24" t="s">
        <v>1868</v>
      </c>
      <c r="D611" s="24" t="s">
        <v>461</v>
      </c>
      <c r="E611" s="24" t="s">
        <v>2228</v>
      </c>
      <c r="F611" s="56">
        <v>0.32185270100000002</v>
      </c>
      <c r="G611" s="138">
        <v>0.577860971</v>
      </c>
      <c r="H611" s="60">
        <f t="shared" si="27"/>
        <v>-0.44302744578332143</v>
      </c>
      <c r="I611" s="91">
        <v>7.5023139000000008</v>
      </c>
      <c r="J611" s="92">
        <v>3.35473088</v>
      </c>
      <c r="K611" s="61">
        <f t="shared" si="28"/>
        <v>1.2363385226298691</v>
      </c>
      <c r="L611" s="63">
        <f t="shared" si="29"/>
        <v>23.309774554292151</v>
      </c>
      <c r="M611" s="45"/>
      <c r="O611" s="120"/>
    </row>
    <row r="612" spans="1:15" x14ac:dyDescent="0.15">
      <c r="A612" s="24" t="s">
        <v>79</v>
      </c>
      <c r="B612" s="24" t="s">
        <v>91</v>
      </c>
      <c r="C612" s="24" t="s">
        <v>1865</v>
      </c>
      <c r="D612" s="24" t="s">
        <v>462</v>
      </c>
      <c r="E612" s="24" t="s">
        <v>463</v>
      </c>
      <c r="F612" s="56">
        <v>0.32134565999999998</v>
      </c>
      <c r="G612" s="138">
        <v>3.2876900000000002E-3</v>
      </c>
      <c r="H612" s="60">
        <f t="shared" si="27"/>
        <v>96.74208030562491</v>
      </c>
      <c r="I612" s="91">
        <v>0.27757352000000002</v>
      </c>
      <c r="J612" s="92"/>
      <c r="K612" s="61" t="str">
        <f t="shared" si="28"/>
        <v/>
      </c>
      <c r="L612" s="63">
        <f t="shared" si="29"/>
        <v>0.8637848726508397</v>
      </c>
      <c r="M612" s="45"/>
      <c r="O612" s="120"/>
    </row>
    <row r="613" spans="1:15" x14ac:dyDescent="0.15">
      <c r="A613" s="24" t="s">
        <v>878</v>
      </c>
      <c r="B613" s="24" t="s">
        <v>295</v>
      </c>
      <c r="C613" s="24" t="s">
        <v>1430</v>
      </c>
      <c r="D613" s="24" t="s">
        <v>461</v>
      </c>
      <c r="E613" s="24" t="s">
        <v>2228</v>
      </c>
      <c r="F613" s="56">
        <v>0.31304678200000002</v>
      </c>
      <c r="G613" s="138">
        <v>2.9465410000000001E-2</v>
      </c>
      <c r="H613" s="60">
        <f t="shared" si="27"/>
        <v>9.6242126615580776</v>
      </c>
      <c r="I613" s="91">
        <v>0.12800189000000001</v>
      </c>
      <c r="J613" s="92">
        <v>4.6644690000000003E-2</v>
      </c>
      <c r="K613" s="61">
        <f t="shared" si="28"/>
        <v>1.7441899603148827</v>
      </c>
      <c r="L613" s="63">
        <f t="shared" si="29"/>
        <v>0.40889061111639219</v>
      </c>
      <c r="M613" s="45"/>
      <c r="O613" s="120"/>
    </row>
    <row r="614" spans="1:15" x14ac:dyDescent="0.15">
      <c r="A614" s="24" t="s">
        <v>1110</v>
      </c>
      <c r="B614" s="24" t="s">
        <v>651</v>
      </c>
      <c r="C614" s="24" t="s">
        <v>1863</v>
      </c>
      <c r="D614" s="24" t="s">
        <v>461</v>
      </c>
      <c r="E614" s="24" t="s">
        <v>2228</v>
      </c>
      <c r="F614" s="56">
        <v>0.31054080000000001</v>
      </c>
      <c r="G614" s="138">
        <v>1.05679492</v>
      </c>
      <c r="H614" s="60">
        <f t="shared" si="27"/>
        <v>-0.70614847391582836</v>
      </c>
      <c r="I614" s="91">
        <v>303.60347518999998</v>
      </c>
      <c r="J614" s="92">
        <v>75.599742090000007</v>
      </c>
      <c r="K614" s="61">
        <f t="shared" si="28"/>
        <v>3.0159326843809335</v>
      </c>
      <c r="L614" s="63">
        <f t="shared" si="29"/>
        <v>977.66050448121462</v>
      </c>
      <c r="M614" s="45"/>
      <c r="O614" s="120"/>
    </row>
    <row r="615" spans="1:15" x14ac:dyDescent="0.15">
      <c r="A615" s="24" t="s">
        <v>2176</v>
      </c>
      <c r="B615" s="24" t="s">
        <v>2177</v>
      </c>
      <c r="C615" s="24" t="s">
        <v>2116</v>
      </c>
      <c r="D615" s="24" t="s">
        <v>461</v>
      </c>
      <c r="E615" s="24" t="s">
        <v>2228</v>
      </c>
      <c r="F615" s="56">
        <v>0.30858329812702401</v>
      </c>
      <c r="G615" s="138"/>
      <c r="H615" s="60" t="str">
        <f t="shared" si="27"/>
        <v/>
      </c>
      <c r="I615" s="91"/>
      <c r="J615" s="92"/>
      <c r="K615" s="61" t="str">
        <f t="shared" si="28"/>
        <v/>
      </c>
      <c r="L615" s="63">
        <f t="shared" si="29"/>
        <v>0</v>
      </c>
      <c r="M615" s="45"/>
      <c r="O615" s="120"/>
    </row>
    <row r="616" spans="1:15" x14ac:dyDescent="0.15">
      <c r="A616" s="24" t="s">
        <v>1034</v>
      </c>
      <c r="B616" s="24" t="s">
        <v>439</v>
      </c>
      <c r="C616" s="24" t="s">
        <v>1861</v>
      </c>
      <c r="D616" s="24" t="s">
        <v>461</v>
      </c>
      <c r="E616" s="24" t="s">
        <v>2228</v>
      </c>
      <c r="F616" s="56">
        <v>0.30608999999999997</v>
      </c>
      <c r="G616" s="138">
        <v>0</v>
      </c>
      <c r="H616" s="60" t="str">
        <f t="shared" si="27"/>
        <v/>
      </c>
      <c r="I616" s="91">
        <v>0.30608999999999997</v>
      </c>
      <c r="J616" s="92"/>
      <c r="K616" s="61" t="str">
        <f t="shared" si="28"/>
        <v/>
      </c>
      <c r="L616" s="63">
        <f t="shared" si="29"/>
        <v>1</v>
      </c>
      <c r="M616" s="45"/>
      <c r="O616" s="120"/>
    </row>
    <row r="617" spans="1:15" x14ac:dyDescent="0.15">
      <c r="A617" s="24" t="s">
        <v>545</v>
      </c>
      <c r="B617" s="24" t="s">
        <v>2091</v>
      </c>
      <c r="C617" s="24" t="s">
        <v>1862</v>
      </c>
      <c r="D617" s="24" t="s">
        <v>461</v>
      </c>
      <c r="E617" s="24" t="s">
        <v>2228</v>
      </c>
      <c r="F617" s="56">
        <v>0.30463291999999997</v>
      </c>
      <c r="G617" s="138">
        <v>7.3265850000000007E-2</v>
      </c>
      <c r="H617" s="60">
        <f t="shared" si="27"/>
        <v>3.1579114962837389</v>
      </c>
      <c r="I617" s="91">
        <v>0.54098292000000003</v>
      </c>
      <c r="J617" s="92"/>
      <c r="K617" s="61" t="str">
        <f t="shared" si="28"/>
        <v/>
      </c>
      <c r="L617" s="63">
        <f t="shared" si="29"/>
        <v>1.775851802228072</v>
      </c>
      <c r="M617" s="45"/>
      <c r="O617" s="120"/>
    </row>
    <row r="618" spans="1:15" x14ac:dyDescent="0.15">
      <c r="A618" s="24" t="s">
        <v>1768</v>
      </c>
      <c r="B618" s="24" t="s">
        <v>1769</v>
      </c>
      <c r="C618" s="24" t="s">
        <v>354</v>
      </c>
      <c r="D618" s="24" t="s">
        <v>462</v>
      </c>
      <c r="E618" s="24" t="s">
        <v>463</v>
      </c>
      <c r="F618" s="56">
        <v>0.29985000000000001</v>
      </c>
      <c r="G618" s="138">
        <v>7.5617470000000006E-2</v>
      </c>
      <c r="H618" s="60">
        <f t="shared" si="27"/>
        <v>2.9653535089179788</v>
      </c>
      <c r="I618" s="91">
        <v>4.2428314</v>
      </c>
      <c r="J618" s="92">
        <v>45.234847209999998</v>
      </c>
      <c r="K618" s="61">
        <f t="shared" si="28"/>
        <v>-0.90620436098075197</v>
      </c>
      <c r="L618" s="63">
        <f t="shared" si="29"/>
        <v>14.149846256461563</v>
      </c>
      <c r="M618" s="45"/>
      <c r="O618" s="120"/>
    </row>
    <row r="619" spans="1:15" x14ac:dyDescent="0.15">
      <c r="A619" s="24" t="s">
        <v>2082</v>
      </c>
      <c r="B619" s="24" t="s">
        <v>2083</v>
      </c>
      <c r="C619" s="24" t="s">
        <v>1430</v>
      </c>
      <c r="D619" s="24" t="s">
        <v>461</v>
      </c>
      <c r="E619" s="24" t="s">
        <v>2228</v>
      </c>
      <c r="F619" s="56">
        <v>0.29179247999999997</v>
      </c>
      <c r="G619" s="138">
        <v>1.75075398</v>
      </c>
      <c r="H619" s="60">
        <f t="shared" si="27"/>
        <v>-0.8333332476559614</v>
      </c>
      <c r="I619" s="91">
        <v>0.80310024000000002</v>
      </c>
      <c r="J619" s="92">
        <v>4.2488423200000005</v>
      </c>
      <c r="K619" s="61">
        <f t="shared" si="28"/>
        <v>-0.81098375051018601</v>
      </c>
      <c r="L619" s="63">
        <f t="shared" si="29"/>
        <v>2.7522993053145171</v>
      </c>
      <c r="M619" s="45"/>
      <c r="O619" s="120"/>
    </row>
    <row r="620" spans="1:15" x14ac:dyDescent="0.15">
      <c r="A620" s="24" t="s">
        <v>871</v>
      </c>
      <c r="B620" s="24" t="s">
        <v>872</v>
      </c>
      <c r="C620" s="24" t="s">
        <v>1862</v>
      </c>
      <c r="D620" s="24" t="s">
        <v>461</v>
      </c>
      <c r="E620" s="24" t="s">
        <v>2228</v>
      </c>
      <c r="F620" s="56">
        <v>0.29064271000000003</v>
      </c>
      <c r="G620" s="138">
        <v>9.0730099999999994E-3</v>
      </c>
      <c r="H620" s="60">
        <f t="shared" si="27"/>
        <v>31.033769388549118</v>
      </c>
      <c r="I620" s="91">
        <v>0.29016273999999997</v>
      </c>
      <c r="J620" s="92"/>
      <c r="K620" s="61" t="str">
        <f t="shared" si="28"/>
        <v/>
      </c>
      <c r="L620" s="63">
        <f t="shared" si="29"/>
        <v>0.99834859095554107</v>
      </c>
      <c r="M620" s="45"/>
      <c r="O620" s="120"/>
    </row>
    <row r="621" spans="1:15" x14ac:dyDescent="0.15">
      <c r="A621" s="24" t="s">
        <v>1429</v>
      </c>
      <c r="B621" s="24" t="s">
        <v>710</v>
      </c>
      <c r="C621" s="24" t="s">
        <v>1863</v>
      </c>
      <c r="D621" s="24" t="s">
        <v>461</v>
      </c>
      <c r="E621" s="24" t="s">
        <v>2228</v>
      </c>
      <c r="F621" s="56">
        <v>0.2730418</v>
      </c>
      <c r="G621" s="138">
        <v>0</v>
      </c>
      <c r="H621" s="60" t="str">
        <f t="shared" si="27"/>
        <v/>
      </c>
      <c r="I621" s="91"/>
      <c r="J621" s="92"/>
      <c r="K621" s="61" t="str">
        <f t="shared" si="28"/>
        <v/>
      </c>
      <c r="L621" s="63">
        <f t="shared" si="29"/>
        <v>0</v>
      </c>
      <c r="M621" s="45"/>
      <c r="O621" s="120"/>
    </row>
    <row r="622" spans="1:15" x14ac:dyDescent="0.15">
      <c r="A622" s="24" t="s">
        <v>630</v>
      </c>
      <c r="B622" s="24" t="s">
        <v>631</v>
      </c>
      <c r="C622" s="24" t="s">
        <v>1865</v>
      </c>
      <c r="D622" s="24" t="s">
        <v>462</v>
      </c>
      <c r="E622" s="24" t="s">
        <v>463</v>
      </c>
      <c r="F622" s="56">
        <v>0.27083440000000003</v>
      </c>
      <c r="G622" s="138">
        <v>0.18784553000000001</v>
      </c>
      <c r="H622" s="60">
        <f t="shared" si="27"/>
        <v>0.44179315845311851</v>
      </c>
      <c r="I622" s="91">
        <v>6.5316730000000003E-2</v>
      </c>
      <c r="J622" s="92">
        <v>1.8956610000000002E-2</v>
      </c>
      <c r="K622" s="61">
        <f t="shared" si="28"/>
        <v>2.4455912739672332</v>
      </c>
      <c r="L622" s="63">
        <f t="shared" si="29"/>
        <v>0.24116851478246484</v>
      </c>
      <c r="M622" s="45"/>
      <c r="O622" s="120"/>
    </row>
    <row r="623" spans="1:15" x14ac:dyDescent="0.15">
      <c r="A623" s="24" t="s">
        <v>857</v>
      </c>
      <c r="B623" s="24" t="s">
        <v>858</v>
      </c>
      <c r="C623" s="24" t="s">
        <v>1862</v>
      </c>
      <c r="D623" s="24" t="s">
        <v>461</v>
      </c>
      <c r="E623" s="24" t="s">
        <v>2228</v>
      </c>
      <c r="F623" s="56">
        <v>0.26334902000000004</v>
      </c>
      <c r="G623" s="138">
        <v>4.8848709999999997E-2</v>
      </c>
      <c r="H623" s="60">
        <f t="shared" si="27"/>
        <v>4.3911151389668239</v>
      </c>
      <c r="I623" s="91">
        <v>49.66025252</v>
      </c>
      <c r="J623" s="92"/>
      <c r="K623" s="61" t="str">
        <f t="shared" si="28"/>
        <v/>
      </c>
      <c r="L623" s="63">
        <f t="shared" si="29"/>
        <v>188.57200425503763</v>
      </c>
      <c r="M623" s="45"/>
      <c r="O623" s="120"/>
    </row>
    <row r="624" spans="1:15" x14ac:dyDescent="0.15">
      <c r="A624" s="24" t="s">
        <v>607</v>
      </c>
      <c r="B624" s="24" t="s">
        <v>608</v>
      </c>
      <c r="C624" s="24" t="s">
        <v>1430</v>
      </c>
      <c r="D624" s="24" t="s">
        <v>461</v>
      </c>
      <c r="E624" s="24" t="s">
        <v>2228</v>
      </c>
      <c r="F624" s="56">
        <v>0.25696214000000001</v>
      </c>
      <c r="G624" s="138">
        <v>1.1242428</v>
      </c>
      <c r="H624" s="60">
        <f t="shared" si="27"/>
        <v>-0.77143536965502468</v>
      </c>
      <c r="I624" s="91">
        <v>17.238232440000001</v>
      </c>
      <c r="J624" s="92">
        <v>3.8340976200000001</v>
      </c>
      <c r="K624" s="61">
        <f t="shared" si="28"/>
        <v>3.4960337864323865</v>
      </c>
      <c r="L624" s="63">
        <f t="shared" si="29"/>
        <v>67.084716993717436</v>
      </c>
      <c r="M624" s="45"/>
      <c r="O624" s="120"/>
    </row>
    <row r="625" spans="1:15" x14ac:dyDescent="0.15">
      <c r="A625" s="24" t="s">
        <v>84</v>
      </c>
      <c r="B625" s="24" t="s">
        <v>97</v>
      </c>
      <c r="C625" s="24" t="s">
        <v>1867</v>
      </c>
      <c r="D625" s="24" t="s">
        <v>1728</v>
      </c>
      <c r="E625" s="24" t="s">
        <v>463</v>
      </c>
      <c r="F625" s="56">
        <v>0.24510288</v>
      </c>
      <c r="G625" s="138">
        <v>0.20806339999999998</v>
      </c>
      <c r="H625" s="60">
        <f t="shared" si="27"/>
        <v>0.17802016116241504</v>
      </c>
      <c r="I625" s="91">
        <v>7.454216000000001E-2</v>
      </c>
      <c r="J625" s="92">
        <v>1.7335959999999997E-2</v>
      </c>
      <c r="K625" s="61">
        <f t="shared" si="28"/>
        <v>3.2998576369580928</v>
      </c>
      <c r="L625" s="63">
        <f t="shared" si="29"/>
        <v>0.3041260061897274</v>
      </c>
      <c r="M625" s="45"/>
      <c r="O625" s="120"/>
    </row>
    <row r="626" spans="1:15" x14ac:dyDescent="0.15">
      <c r="A626" s="24" t="s">
        <v>241</v>
      </c>
      <c r="B626" s="24" t="s">
        <v>242</v>
      </c>
      <c r="C626" s="24" t="s">
        <v>1430</v>
      </c>
      <c r="D626" s="24" t="s">
        <v>461</v>
      </c>
      <c r="E626" s="24" t="s">
        <v>463</v>
      </c>
      <c r="F626" s="56">
        <v>0.24184582999999998</v>
      </c>
      <c r="G626" s="138">
        <v>0.65939890499999998</v>
      </c>
      <c r="H626" s="60">
        <f t="shared" si="27"/>
        <v>-0.63323289109799175</v>
      </c>
      <c r="I626" s="91">
        <v>0.26273851000000004</v>
      </c>
      <c r="J626" s="92">
        <v>0.48463898</v>
      </c>
      <c r="K626" s="61">
        <f t="shared" si="28"/>
        <v>-0.45786756566712805</v>
      </c>
      <c r="L626" s="63">
        <f t="shared" si="29"/>
        <v>1.0863884235671959</v>
      </c>
      <c r="M626" s="45"/>
      <c r="O626" s="120"/>
    </row>
    <row r="627" spans="1:15" x14ac:dyDescent="0.15">
      <c r="A627" s="24" t="s">
        <v>565</v>
      </c>
      <c r="B627" s="24" t="s">
        <v>970</v>
      </c>
      <c r="C627" s="24" t="s">
        <v>1862</v>
      </c>
      <c r="D627" s="24" t="s">
        <v>461</v>
      </c>
      <c r="E627" s="24" t="s">
        <v>2228</v>
      </c>
      <c r="F627" s="56">
        <v>0.24127586400000001</v>
      </c>
      <c r="G627" s="138">
        <v>1.5089551780000001</v>
      </c>
      <c r="H627" s="60">
        <f t="shared" si="27"/>
        <v>-0.84010402196320244</v>
      </c>
      <c r="I627" s="91">
        <v>5.6987599999999999E-2</v>
      </c>
      <c r="J627" s="92">
        <v>3.49468647</v>
      </c>
      <c r="K627" s="61">
        <f t="shared" si="28"/>
        <v>-0.98369307218567159</v>
      </c>
      <c r="L627" s="63">
        <f t="shared" si="29"/>
        <v>0.23619270927157471</v>
      </c>
      <c r="M627" s="45"/>
      <c r="O627" s="120"/>
    </row>
    <row r="628" spans="1:15" x14ac:dyDescent="0.15">
      <c r="A628" s="24" t="s">
        <v>1379</v>
      </c>
      <c r="B628" s="24" t="s">
        <v>1374</v>
      </c>
      <c r="C628" s="24" t="s">
        <v>1862</v>
      </c>
      <c r="D628" s="24" t="s">
        <v>461</v>
      </c>
      <c r="E628" s="24" t="s">
        <v>2228</v>
      </c>
      <c r="F628" s="56">
        <v>0.22171747</v>
      </c>
      <c r="G628" s="138">
        <v>1.4978042300000001</v>
      </c>
      <c r="H628" s="60">
        <f t="shared" si="27"/>
        <v>-0.85197166254497758</v>
      </c>
      <c r="I628" s="91">
        <v>0.80730873000000003</v>
      </c>
      <c r="J628" s="92"/>
      <c r="K628" s="61" t="str">
        <f t="shared" si="28"/>
        <v/>
      </c>
      <c r="L628" s="63">
        <f t="shared" si="29"/>
        <v>3.6411597606629735</v>
      </c>
      <c r="M628" s="45"/>
      <c r="O628" s="120"/>
    </row>
    <row r="629" spans="1:15" x14ac:dyDescent="0.15">
      <c r="A629" s="24" t="s">
        <v>1888</v>
      </c>
      <c r="B629" s="24" t="s">
        <v>1889</v>
      </c>
      <c r="C629" s="24" t="s">
        <v>1430</v>
      </c>
      <c r="D629" s="24" t="s">
        <v>461</v>
      </c>
      <c r="E629" s="24" t="s">
        <v>2228</v>
      </c>
      <c r="F629" s="56">
        <v>0.21460446</v>
      </c>
      <c r="G629" s="138">
        <v>3.9371300000000005E-2</v>
      </c>
      <c r="H629" s="60">
        <f t="shared" si="27"/>
        <v>4.4507842006740947</v>
      </c>
      <c r="I629" s="91">
        <v>10.05081616</v>
      </c>
      <c r="J629" s="92">
        <v>7.8611089999999995E-2</v>
      </c>
      <c r="K629" s="61">
        <f t="shared" si="28"/>
        <v>126.85493955114985</v>
      </c>
      <c r="L629" s="63">
        <f t="shared" si="29"/>
        <v>46.834143894306763</v>
      </c>
      <c r="M629" s="45"/>
      <c r="O629" s="120"/>
    </row>
    <row r="630" spans="1:15" x14ac:dyDescent="0.15">
      <c r="A630" s="24" t="s">
        <v>1695</v>
      </c>
      <c r="B630" s="24" t="s">
        <v>1696</v>
      </c>
      <c r="C630" s="24" t="s">
        <v>1056</v>
      </c>
      <c r="D630" s="24" t="s">
        <v>461</v>
      </c>
      <c r="E630" s="24" t="s">
        <v>2228</v>
      </c>
      <c r="F630" s="56">
        <v>0.21340295000000001</v>
      </c>
      <c r="G630" s="138">
        <v>1.33159228</v>
      </c>
      <c r="H630" s="60">
        <f t="shared" si="27"/>
        <v>-0.83973851966158886</v>
      </c>
      <c r="I630" s="91"/>
      <c r="J630" s="92"/>
      <c r="K630" s="61" t="str">
        <f t="shared" si="28"/>
        <v/>
      </c>
      <c r="L630" s="63">
        <f t="shared" si="29"/>
        <v>0</v>
      </c>
      <c r="M630" s="45"/>
      <c r="O630" s="120"/>
    </row>
    <row r="631" spans="1:15" x14ac:dyDescent="0.15">
      <c r="A631" s="24" t="s">
        <v>1051</v>
      </c>
      <c r="B631" s="24" t="s">
        <v>131</v>
      </c>
      <c r="C631" s="24" t="s">
        <v>1056</v>
      </c>
      <c r="D631" s="24" t="s">
        <v>461</v>
      </c>
      <c r="E631" s="24" t="s">
        <v>2228</v>
      </c>
      <c r="F631" s="56">
        <v>0.20924214699999999</v>
      </c>
      <c r="G631" s="138">
        <v>1.8189736910000001</v>
      </c>
      <c r="H631" s="60">
        <f t="shared" si="27"/>
        <v>-0.88496691951329609</v>
      </c>
      <c r="I631" s="91">
        <v>2.0862119999999998E-2</v>
      </c>
      <c r="J631" s="92">
        <v>12.890240589999999</v>
      </c>
      <c r="K631" s="61">
        <f t="shared" si="28"/>
        <v>-0.99838155697294084</v>
      </c>
      <c r="L631" s="63">
        <f t="shared" si="29"/>
        <v>9.9703239997819368E-2</v>
      </c>
      <c r="M631" s="45"/>
      <c r="O631" s="120"/>
    </row>
    <row r="632" spans="1:15" x14ac:dyDescent="0.15">
      <c r="A632" s="24" t="s">
        <v>525</v>
      </c>
      <c r="B632" s="24" t="s">
        <v>526</v>
      </c>
      <c r="C632" s="24" t="s">
        <v>1430</v>
      </c>
      <c r="D632" s="24" t="s">
        <v>461</v>
      </c>
      <c r="E632" s="24" t="s">
        <v>2228</v>
      </c>
      <c r="F632" s="56">
        <v>0.20881250000000001</v>
      </c>
      <c r="G632" s="138">
        <v>5.0634400000000003E-2</v>
      </c>
      <c r="H632" s="60">
        <f t="shared" si="27"/>
        <v>3.123925631586431</v>
      </c>
      <c r="I632" s="91">
        <v>0.30018129999999998</v>
      </c>
      <c r="J632" s="92">
        <v>5.1784400000000001E-2</v>
      </c>
      <c r="K632" s="61">
        <f t="shared" si="28"/>
        <v>4.7967515313492086</v>
      </c>
      <c r="L632" s="63">
        <f t="shared" si="29"/>
        <v>1.4375638431607303</v>
      </c>
      <c r="M632" s="45"/>
      <c r="O632" s="120"/>
    </row>
    <row r="633" spans="1:15" x14ac:dyDescent="0.15">
      <c r="A633" s="24" t="s">
        <v>566</v>
      </c>
      <c r="B633" s="24" t="s">
        <v>971</v>
      </c>
      <c r="C633" s="24" t="s">
        <v>1862</v>
      </c>
      <c r="D633" s="24" t="s">
        <v>461</v>
      </c>
      <c r="E633" s="24" t="s">
        <v>2228</v>
      </c>
      <c r="F633" s="56">
        <v>0.20478893500000001</v>
      </c>
      <c r="G633" s="138">
        <v>9.5027130000000001E-2</v>
      </c>
      <c r="H633" s="60">
        <f t="shared" si="27"/>
        <v>1.1550575609302314</v>
      </c>
      <c r="I633" s="91">
        <v>3.6775000000000002E-3</v>
      </c>
      <c r="J633" s="92">
        <v>3.1247150000000001E-2</v>
      </c>
      <c r="K633" s="61">
        <f t="shared" si="28"/>
        <v>-0.88230926660511444</v>
      </c>
      <c r="L633" s="63">
        <f t="shared" si="29"/>
        <v>1.7957513183024271E-2</v>
      </c>
      <c r="M633" s="45"/>
      <c r="O633" s="120"/>
    </row>
    <row r="634" spans="1:15" x14ac:dyDescent="0.15">
      <c r="A634" s="24" t="s">
        <v>59</v>
      </c>
      <c r="B634" s="24" t="s">
        <v>782</v>
      </c>
      <c r="C634" s="24" t="s">
        <v>1864</v>
      </c>
      <c r="D634" s="24" t="s">
        <v>461</v>
      </c>
      <c r="E634" s="24" t="s">
        <v>2228</v>
      </c>
      <c r="F634" s="56">
        <v>0.19910154999999999</v>
      </c>
      <c r="G634" s="138">
        <v>0.24312620000000001</v>
      </c>
      <c r="H634" s="60">
        <f t="shared" si="27"/>
        <v>-0.18107735817859216</v>
      </c>
      <c r="I634" s="91">
        <v>23.50600687</v>
      </c>
      <c r="J634" s="92">
        <v>14.13466274</v>
      </c>
      <c r="K634" s="61">
        <f t="shared" si="28"/>
        <v>0.66300443826507616</v>
      </c>
      <c r="L634" s="63">
        <f t="shared" si="29"/>
        <v>118.06039114210814</v>
      </c>
      <c r="M634" s="45"/>
      <c r="O634" s="120"/>
    </row>
    <row r="635" spans="1:15" x14ac:dyDescent="0.15">
      <c r="A635" s="24" t="s">
        <v>713</v>
      </c>
      <c r="B635" s="24" t="s">
        <v>714</v>
      </c>
      <c r="C635" s="24" t="s">
        <v>715</v>
      </c>
      <c r="D635" s="24" t="s">
        <v>461</v>
      </c>
      <c r="E635" s="24" t="s">
        <v>2228</v>
      </c>
      <c r="F635" s="56">
        <v>0.19736285999999997</v>
      </c>
      <c r="G635" s="138">
        <v>3.034558E-2</v>
      </c>
      <c r="H635" s="60">
        <f t="shared" si="27"/>
        <v>5.503842075188544</v>
      </c>
      <c r="I635" s="91">
        <v>5.2178563099999993</v>
      </c>
      <c r="J635" s="92">
        <v>2.0393189999999999E-2</v>
      </c>
      <c r="K635" s="61">
        <f t="shared" si="28"/>
        <v>254.86268308195037</v>
      </c>
      <c r="L635" s="63">
        <f t="shared" si="29"/>
        <v>26.437883551140271</v>
      </c>
      <c r="M635" s="45"/>
      <c r="O635" s="120"/>
    </row>
    <row r="636" spans="1:15" x14ac:dyDescent="0.15">
      <c r="A636" s="24" t="s">
        <v>263</v>
      </c>
      <c r="B636" s="24" t="s">
        <v>1220</v>
      </c>
      <c r="C636" s="24" t="s">
        <v>1866</v>
      </c>
      <c r="D636" s="24" t="s">
        <v>461</v>
      </c>
      <c r="E636" s="24" t="s">
        <v>2228</v>
      </c>
      <c r="F636" s="56">
        <v>0.19523064000000001</v>
      </c>
      <c r="G636" s="138">
        <v>0.55448500000000001</v>
      </c>
      <c r="H636" s="60">
        <f t="shared" si="27"/>
        <v>-0.64790636356258502</v>
      </c>
      <c r="I636" s="91">
        <v>0.69408000000000003</v>
      </c>
      <c r="J636" s="92">
        <v>1.68372E-2</v>
      </c>
      <c r="K636" s="61">
        <f t="shared" si="28"/>
        <v>40.223006200555915</v>
      </c>
      <c r="L636" s="63">
        <f t="shared" si="29"/>
        <v>3.5551796582749509</v>
      </c>
      <c r="M636" s="45"/>
      <c r="O636" s="120"/>
    </row>
    <row r="637" spans="1:15" x14ac:dyDescent="0.15">
      <c r="A637" s="24" t="s">
        <v>400</v>
      </c>
      <c r="B637" s="24" t="s">
        <v>401</v>
      </c>
      <c r="C637" s="24" t="s">
        <v>1865</v>
      </c>
      <c r="D637" s="24" t="s">
        <v>462</v>
      </c>
      <c r="E637" s="24" t="s">
        <v>463</v>
      </c>
      <c r="F637" s="56">
        <v>0.19344957999999998</v>
      </c>
      <c r="G637" s="138">
        <v>6.3422586900000004</v>
      </c>
      <c r="H637" s="60">
        <f t="shared" si="27"/>
        <v>-0.96949831448770496</v>
      </c>
      <c r="I637" s="91">
        <v>0.10007332000000001</v>
      </c>
      <c r="J637" s="92"/>
      <c r="K637" s="61" t="str">
        <f t="shared" si="28"/>
        <v/>
      </c>
      <c r="L637" s="63">
        <f t="shared" si="29"/>
        <v>0.51730957492903329</v>
      </c>
      <c r="M637" s="45"/>
      <c r="O637" s="120"/>
    </row>
    <row r="638" spans="1:15" x14ac:dyDescent="0.15">
      <c r="A638" s="24" t="s">
        <v>729</v>
      </c>
      <c r="B638" s="24" t="s">
        <v>742</v>
      </c>
      <c r="C638" s="24" t="s">
        <v>1868</v>
      </c>
      <c r="D638" s="24" t="s">
        <v>461</v>
      </c>
      <c r="E638" s="24" t="s">
        <v>2228</v>
      </c>
      <c r="F638" s="56">
        <v>0.18358988000000001</v>
      </c>
      <c r="G638" s="138">
        <v>0.48519455</v>
      </c>
      <c r="H638" s="60">
        <f t="shared" si="27"/>
        <v>-0.62161594766470474</v>
      </c>
      <c r="I638" s="91">
        <v>2.9047509999999999E-2</v>
      </c>
      <c r="J638" s="92"/>
      <c r="K638" s="61" t="str">
        <f t="shared" si="28"/>
        <v/>
      </c>
      <c r="L638" s="63">
        <f t="shared" si="29"/>
        <v>0.15821955981451699</v>
      </c>
      <c r="M638" s="45"/>
      <c r="O638" s="120"/>
    </row>
    <row r="639" spans="1:15" x14ac:dyDescent="0.15">
      <c r="A639" s="24" t="s">
        <v>2008</v>
      </c>
      <c r="B639" s="24" t="s">
        <v>654</v>
      </c>
      <c r="C639" s="24" t="s">
        <v>1430</v>
      </c>
      <c r="D639" s="24" t="s">
        <v>461</v>
      </c>
      <c r="E639" s="24" t="s">
        <v>2228</v>
      </c>
      <c r="F639" s="56">
        <v>0.18176141000000001</v>
      </c>
      <c r="G639" s="138">
        <v>4.9426970000000001E-2</v>
      </c>
      <c r="H639" s="60">
        <f t="shared" si="27"/>
        <v>2.6773731021747844</v>
      </c>
      <c r="I639" s="91">
        <v>1.3500709999999999E-2</v>
      </c>
      <c r="J639" s="92">
        <v>2.546698E-2</v>
      </c>
      <c r="K639" s="61">
        <f t="shared" si="28"/>
        <v>-0.46987393087048412</v>
      </c>
      <c r="L639" s="63">
        <f t="shared" si="29"/>
        <v>7.4277097652356447E-2</v>
      </c>
      <c r="M639" s="45"/>
      <c r="O639" s="120"/>
    </row>
    <row r="640" spans="1:15" x14ac:dyDescent="0.15">
      <c r="A640" s="24" t="s">
        <v>1999</v>
      </c>
      <c r="B640" s="24" t="s">
        <v>772</v>
      </c>
      <c r="C640" s="24" t="s">
        <v>1864</v>
      </c>
      <c r="D640" s="24" t="s">
        <v>461</v>
      </c>
      <c r="E640" s="24" t="s">
        <v>2228</v>
      </c>
      <c r="F640" s="56">
        <v>0.17707295000000001</v>
      </c>
      <c r="G640" s="138">
        <v>0.21561014799999997</v>
      </c>
      <c r="H640" s="60">
        <f t="shared" si="27"/>
        <v>-0.17873554819877946</v>
      </c>
      <c r="I640" s="91">
        <v>7.5028089999999992E-2</v>
      </c>
      <c r="J640" s="92">
        <v>1.9466126399999999</v>
      </c>
      <c r="K640" s="61">
        <f t="shared" si="28"/>
        <v>-0.96145710324782441</v>
      </c>
      <c r="L640" s="63">
        <f t="shared" si="29"/>
        <v>0.42371288217652664</v>
      </c>
      <c r="M640" s="45"/>
      <c r="O640" s="120"/>
    </row>
    <row r="641" spans="1:15" x14ac:dyDescent="0.15">
      <c r="A641" s="24" t="s">
        <v>567</v>
      </c>
      <c r="B641" s="24" t="s">
        <v>972</v>
      </c>
      <c r="C641" s="24" t="s">
        <v>1862</v>
      </c>
      <c r="D641" s="24" t="s">
        <v>461</v>
      </c>
      <c r="E641" s="24" t="s">
        <v>2228</v>
      </c>
      <c r="F641" s="56">
        <v>0.17173739199999999</v>
      </c>
      <c r="G641" s="138">
        <v>0.94418566100000001</v>
      </c>
      <c r="H641" s="60">
        <f t="shared" si="27"/>
        <v>-0.81811056967534268</v>
      </c>
      <c r="I641" s="91">
        <v>8.8291750000000002E-2</v>
      </c>
      <c r="J641" s="92">
        <v>1.44552228</v>
      </c>
      <c r="K641" s="61">
        <f t="shared" si="28"/>
        <v>-0.93892051944021226</v>
      </c>
      <c r="L641" s="63">
        <f t="shared" si="29"/>
        <v>0.51410906484477192</v>
      </c>
      <c r="M641" s="45"/>
      <c r="O641" s="120"/>
    </row>
    <row r="642" spans="1:15" x14ac:dyDescent="0.15">
      <c r="A642" s="24" t="s">
        <v>611</v>
      </c>
      <c r="B642" s="24" t="s">
        <v>612</v>
      </c>
      <c r="C642" s="24" t="s">
        <v>1868</v>
      </c>
      <c r="D642" s="24" t="s">
        <v>461</v>
      </c>
      <c r="E642" s="24" t="s">
        <v>2228</v>
      </c>
      <c r="F642" s="56">
        <v>0.17125805999999999</v>
      </c>
      <c r="G642" s="138">
        <v>5.2436650000000001E-2</v>
      </c>
      <c r="H642" s="60">
        <f t="shared" si="27"/>
        <v>2.2659992581524562</v>
      </c>
      <c r="I642" s="91"/>
      <c r="J642" s="92"/>
      <c r="K642" s="61" t="str">
        <f t="shared" si="28"/>
        <v/>
      </c>
      <c r="L642" s="63">
        <f t="shared" si="29"/>
        <v>0</v>
      </c>
      <c r="M642" s="45"/>
      <c r="O642" s="120"/>
    </row>
    <row r="643" spans="1:15" x14ac:dyDescent="0.15">
      <c r="A643" s="24" t="s">
        <v>859</v>
      </c>
      <c r="B643" s="24" t="s">
        <v>860</v>
      </c>
      <c r="C643" s="24" t="s">
        <v>1862</v>
      </c>
      <c r="D643" s="24" t="s">
        <v>461</v>
      </c>
      <c r="E643" s="24" t="s">
        <v>2228</v>
      </c>
      <c r="F643" s="56">
        <v>0.16971829999999999</v>
      </c>
      <c r="G643" s="138">
        <v>7.688615E-2</v>
      </c>
      <c r="H643" s="60">
        <f t="shared" si="27"/>
        <v>1.2073975611992536</v>
      </c>
      <c r="I643" s="91">
        <v>20.038984199999998</v>
      </c>
      <c r="J643" s="92"/>
      <c r="K643" s="61" t="str">
        <f t="shared" si="28"/>
        <v/>
      </c>
      <c r="L643" s="63">
        <f t="shared" si="29"/>
        <v>118.07202994609302</v>
      </c>
      <c r="M643" s="45"/>
      <c r="O643" s="120"/>
    </row>
    <row r="644" spans="1:15" x14ac:dyDescent="0.15">
      <c r="A644" s="24" t="s">
        <v>563</v>
      </c>
      <c r="B644" s="24" t="s">
        <v>884</v>
      </c>
      <c r="C644" s="24" t="s">
        <v>1862</v>
      </c>
      <c r="D644" s="24" t="s">
        <v>461</v>
      </c>
      <c r="E644" s="24" t="s">
        <v>2228</v>
      </c>
      <c r="F644" s="56">
        <v>0.16172557000000001</v>
      </c>
      <c r="G644" s="138">
        <v>0.25882967000000001</v>
      </c>
      <c r="H644" s="60">
        <f t="shared" si="27"/>
        <v>-0.37516603100409618</v>
      </c>
      <c r="I644" s="91">
        <v>4.4772819999999998E-2</v>
      </c>
      <c r="J644" s="92">
        <v>3.6045430000000003E-2</v>
      </c>
      <c r="K644" s="61">
        <f t="shared" si="28"/>
        <v>0.24212195554332383</v>
      </c>
      <c r="L644" s="63">
        <f t="shared" si="29"/>
        <v>0.2768444099470479</v>
      </c>
      <c r="M644" s="45"/>
      <c r="O644" s="120"/>
    </row>
    <row r="645" spans="1:15" x14ac:dyDescent="0.15">
      <c r="A645" s="24" t="s">
        <v>184</v>
      </c>
      <c r="B645" s="24" t="s">
        <v>185</v>
      </c>
      <c r="C645" s="24" t="s">
        <v>1869</v>
      </c>
      <c r="D645" s="24" t="s">
        <v>462</v>
      </c>
      <c r="E645" s="24" t="s">
        <v>463</v>
      </c>
      <c r="F645" s="56">
        <v>0.158924435</v>
      </c>
      <c r="G645" s="138">
        <v>0.187213935</v>
      </c>
      <c r="H645" s="60">
        <f t="shared" si="27"/>
        <v>-0.15110787559697414</v>
      </c>
      <c r="I645" s="91">
        <v>7.4793089999999993E-2</v>
      </c>
      <c r="J645" s="92">
        <v>1.1221770000000001E-2</v>
      </c>
      <c r="K645" s="61">
        <f t="shared" si="28"/>
        <v>5.6649993717568607</v>
      </c>
      <c r="L645" s="63">
        <f t="shared" si="29"/>
        <v>0.47062045556430632</v>
      </c>
      <c r="M645" s="45"/>
      <c r="O645" s="120"/>
    </row>
    <row r="646" spans="1:15" x14ac:dyDescent="0.15">
      <c r="A646" s="24" t="s">
        <v>351</v>
      </c>
      <c r="B646" s="24" t="s">
        <v>352</v>
      </c>
      <c r="C646" s="24" t="s">
        <v>355</v>
      </c>
      <c r="D646" s="24" t="s">
        <v>461</v>
      </c>
      <c r="E646" s="24" t="s">
        <v>2228</v>
      </c>
      <c r="F646" s="56">
        <v>0.15470800000000001</v>
      </c>
      <c r="G646" s="138">
        <v>2.448736E-2</v>
      </c>
      <c r="H646" s="60">
        <f t="shared" si="27"/>
        <v>5.3178717509768312</v>
      </c>
      <c r="I646" s="91">
        <v>0.51905500000000004</v>
      </c>
      <c r="J646" s="92"/>
      <c r="K646" s="61" t="str">
        <f t="shared" si="28"/>
        <v/>
      </c>
      <c r="L646" s="63">
        <f t="shared" si="29"/>
        <v>3.3550624402099438</v>
      </c>
      <c r="M646" s="45"/>
      <c r="O646" s="120"/>
    </row>
    <row r="647" spans="1:15" x14ac:dyDescent="0.15">
      <c r="A647" s="24" t="s">
        <v>2136</v>
      </c>
      <c r="B647" s="24" t="s">
        <v>2137</v>
      </c>
      <c r="C647" s="24" t="s">
        <v>354</v>
      </c>
      <c r="D647" s="24" t="s">
        <v>462</v>
      </c>
      <c r="E647" s="24" t="s">
        <v>463</v>
      </c>
      <c r="F647" s="56">
        <v>0.15095781</v>
      </c>
      <c r="G647" s="138">
        <v>0</v>
      </c>
      <c r="H647" s="60" t="str">
        <f t="shared" ref="H647:H710" si="30">IF(ISERROR(F647/G647-1),"",((F647/G647-1)))</f>
        <v/>
      </c>
      <c r="I647" s="91">
        <v>3.476</v>
      </c>
      <c r="J647" s="92">
        <v>17.319539886232249</v>
      </c>
      <c r="K647" s="61">
        <f t="shared" si="28"/>
        <v>-0.79930182771407443</v>
      </c>
      <c r="L647" s="63">
        <f t="shared" si="29"/>
        <v>23.026301189716516</v>
      </c>
      <c r="M647" s="45"/>
      <c r="O647" s="120"/>
    </row>
    <row r="648" spans="1:15" x14ac:dyDescent="0.15">
      <c r="A648" s="24" t="s">
        <v>1770</v>
      </c>
      <c r="B648" s="24" t="s">
        <v>1771</v>
      </c>
      <c r="C648" s="24" t="s">
        <v>354</v>
      </c>
      <c r="D648" s="24" t="s">
        <v>462</v>
      </c>
      <c r="E648" s="24" t="s">
        <v>463</v>
      </c>
      <c r="F648" s="56">
        <v>0.15057000000000001</v>
      </c>
      <c r="G648" s="138">
        <v>0</v>
      </c>
      <c r="H648" s="60" t="str">
        <f t="shared" si="30"/>
        <v/>
      </c>
      <c r="I648" s="91"/>
      <c r="J648" s="92"/>
      <c r="K648" s="61" t="str">
        <f t="shared" si="28"/>
        <v/>
      </c>
      <c r="L648" s="63">
        <f t="shared" si="29"/>
        <v>0</v>
      </c>
      <c r="M648" s="45"/>
      <c r="O648" s="120"/>
    </row>
    <row r="649" spans="1:15" x14ac:dyDescent="0.15">
      <c r="A649" s="24" t="s">
        <v>2046</v>
      </c>
      <c r="B649" s="24" t="s">
        <v>2047</v>
      </c>
      <c r="C649" s="24" t="s">
        <v>1868</v>
      </c>
      <c r="D649" s="24" t="s">
        <v>461</v>
      </c>
      <c r="E649" s="24" t="s">
        <v>463</v>
      </c>
      <c r="F649" s="56">
        <v>0.14525236</v>
      </c>
      <c r="G649" s="138">
        <v>0.83792041000000006</v>
      </c>
      <c r="H649" s="60">
        <f t="shared" si="30"/>
        <v>-0.82665136417908713</v>
      </c>
      <c r="I649" s="91">
        <v>1.492537E-2</v>
      </c>
      <c r="J649" s="92">
        <v>2.0695939999999999E-2</v>
      </c>
      <c r="K649" s="61">
        <f t="shared" si="28"/>
        <v>-0.27882618523246583</v>
      </c>
      <c r="L649" s="63">
        <f t="shared" si="29"/>
        <v>0.10275475042195528</v>
      </c>
      <c r="M649" s="45"/>
      <c r="O649" s="120"/>
    </row>
    <row r="650" spans="1:15" x14ac:dyDescent="0.15">
      <c r="A650" s="24" t="s">
        <v>2031</v>
      </c>
      <c r="B650" s="24" t="s">
        <v>457</v>
      </c>
      <c r="C650" s="24" t="s">
        <v>1868</v>
      </c>
      <c r="D650" s="24" t="s">
        <v>461</v>
      </c>
      <c r="E650" s="24" t="s">
        <v>2228</v>
      </c>
      <c r="F650" s="56">
        <v>0.14510226999999998</v>
      </c>
      <c r="G650" s="138">
        <v>0.21393716000000002</v>
      </c>
      <c r="H650" s="60">
        <f t="shared" si="30"/>
        <v>-0.321752845555209</v>
      </c>
      <c r="I650" s="91"/>
      <c r="J650" s="92"/>
      <c r="K650" s="61" t="str">
        <f t="shared" si="28"/>
        <v/>
      </c>
      <c r="L650" s="63">
        <f t="shared" si="29"/>
        <v>0</v>
      </c>
      <c r="M650" s="45"/>
      <c r="O650" s="120"/>
    </row>
    <row r="651" spans="1:15" x14ac:dyDescent="0.15">
      <c r="A651" s="24" t="s">
        <v>53</v>
      </c>
      <c r="B651" s="24" t="s">
        <v>885</v>
      </c>
      <c r="C651" s="24" t="s">
        <v>1430</v>
      </c>
      <c r="D651" s="24" t="s">
        <v>461</v>
      </c>
      <c r="E651" s="24" t="s">
        <v>2228</v>
      </c>
      <c r="F651" s="56">
        <v>0.1444212</v>
      </c>
      <c r="G651" s="138">
        <v>4.3133999999999994E-3</v>
      </c>
      <c r="H651" s="60">
        <f t="shared" si="30"/>
        <v>32.481986368062323</v>
      </c>
      <c r="I651" s="91">
        <v>0.29108436999999998</v>
      </c>
      <c r="J651" s="92">
        <v>2.163E-3</v>
      </c>
      <c r="K651" s="61">
        <f t="shared" ref="K651:K714" si="31">IF(ISERROR(I651/J651-1),"",((I651/J651-1)))</f>
        <v>133.57437355524732</v>
      </c>
      <c r="L651" s="63">
        <f t="shared" si="29"/>
        <v>2.0155238289115447</v>
      </c>
      <c r="M651" s="45"/>
      <c r="O651" s="120"/>
    </row>
    <row r="652" spans="1:15" x14ac:dyDescent="0.15">
      <c r="A652" s="24" t="s">
        <v>682</v>
      </c>
      <c r="B652" s="24" t="s">
        <v>1200</v>
      </c>
      <c r="C652" s="24" t="s">
        <v>2116</v>
      </c>
      <c r="D652" s="24" t="s">
        <v>461</v>
      </c>
      <c r="E652" s="24" t="s">
        <v>2228</v>
      </c>
      <c r="F652" s="56">
        <v>0.143204852734923</v>
      </c>
      <c r="G652" s="138">
        <v>0</v>
      </c>
      <c r="H652" s="60" t="str">
        <f t="shared" si="30"/>
        <v/>
      </c>
      <c r="I652" s="91"/>
      <c r="J652" s="92"/>
      <c r="K652" s="61" t="str">
        <f t="shared" si="31"/>
        <v/>
      </c>
      <c r="L652" s="63">
        <f t="shared" ref="L652:L715" si="32">IF(ISERROR(I652/F652),"",(I652/F652))</f>
        <v>0</v>
      </c>
      <c r="M652" s="45"/>
      <c r="O652" s="120"/>
    </row>
    <row r="653" spans="1:15" x14ac:dyDescent="0.15">
      <c r="A653" s="24" t="s">
        <v>449</v>
      </c>
      <c r="B653" s="24" t="s">
        <v>450</v>
      </c>
      <c r="C653" s="24" t="s">
        <v>1868</v>
      </c>
      <c r="D653" s="24" t="s">
        <v>461</v>
      </c>
      <c r="E653" s="24" t="s">
        <v>463</v>
      </c>
      <c r="F653" s="56">
        <v>0.14312150000000001</v>
      </c>
      <c r="G653" s="138">
        <v>0.33412406500000003</v>
      </c>
      <c r="H653" s="60">
        <f t="shared" si="30"/>
        <v>-0.57165162587136609</v>
      </c>
      <c r="I653" s="91">
        <v>1.5636580000000001E-2</v>
      </c>
      <c r="J653" s="92"/>
      <c r="K653" s="61" t="str">
        <f t="shared" si="31"/>
        <v/>
      </c>
      <c r="L653" s="63">
        <f t="shared" si="32"/>
        <v>0.10925388568454075</v>
      </c>
      <c r="M653" s="45"/>
      <c r="O653" s="120"/>
    </row>
    <row r="654" spans="1:15" x14ac:dyDescent="0.15">
      <c r="A654" s="24" t="s">
        <v>988</v>
      </c>
      <c r="B654" s="24" t="s">
        <v>989</v>
      </c>
      <c r="C654" s="24" t="s">
        <v>1868</v>
      </c>
      <c r="D654" s="24" t="s">
        <v>461</v>
      </c>
      <c r="E654" s="24" t="s">
        <v>2228</v>
      </c>
      <c r="F654" s="56">
        <v>0.14251817999999999</v>
      </c>
      <c r="G654" s="138">
        <v>1.3544929699999999</v>
      </c>
      <c r="H654" s="60">
        <f t="shared" si="30"/>
        <v>-0.89478115932930979</v>
      </c>
      <c r="I654" s="91">
        <v>1.1601709999999999E-2</v>
      </c>
      <c r="J654" s="92">
        <v>0.72498952999999999</v>
      </c>
      <c r="K654" s="61">
        <f t="shared" si="31"/>
        <v>-0.98399741027984222</v>
      </c>
      <c r="L654" s="63">
        <f t="shared" si="32"/>
        <v>8.140512319200259E-2</v>
      </c>
      <c r="M654" s="45"/>
      <c r="O654" s="120"/>
    </row>
    <row r="655" spans="1:15" x14ac:dyDescent="0.15">
      <c r="A655" s="24" t="s">
        <v>339</v>
      </c>
      <c r="B655" s="24" t="s">
        <v>340</v>
      </c>
      <c r="C655" s="24" t="s">
        <v>354</v>
      </c>
      <c r="D655" s="24" t="s">
        <v>462</v>
      </c>
      <c r="E655" s="24" t="s">
        <v>2228</v>
      </c>
      <c r="F655" s="56">
        <v>0.13708002</v>
      </c>
      <c r="G655" s="138">
        <v>0.25677826000000004</v>
      </c>
      <c r="H655" s="60">
        <f t="shared" si="30"/>
        <v>-0.4661541051021999</v>
      </c>
      <c r="I655" s="91"/>
      <c r="J655" s="92">
        <v>0.36456</v>
      </c>
      <c r="K655" s="61">
        <f t="shared" si="31"/>
        <v>-1</v>
      </c>
      <c r="L655" s="63">
        <f t="shared" si="32"/>
        <v>0</v>
      </c>
      <c r="M655" s="45"/>
      <c r="O655" s="120"/>
    </row>
    <row r="656" spans="1:15" x14ac:dyDescent="0.15">
      <c r="A656" s="24" t="s">
        <v>849</v>
      </c>
      <c r="B656" s="24" t="s">
        <v>850</v>
      </c>
      <c r="C656" s="24" t="s">
        <v>1862</v>
      </c>
      <c r="D656" s="24" t="s">
        <v>461</v>
      </c>
      <c r="E656" s="24" t="s">
        <v>2228</v>
      </c>
      <c r="F656" s="56">
        <v>0.13541824</v>
      </c>
      <c r="G656" s="138">
        <v>5.1087389999999996E-2</v>
      </c>
      <c r="H656" s="60">
        <f t="shared" si="30"/>
        <v>1.6507175254010824</v>
      </c>
      <c r="I656" s="91">
        <v>22.451010699999998</v>
      </c>
      <c r="J656" s="92">
        <v>36.056759849999999</v>
      </c>
      <c r="K656" s="61">
        <f t="shared" si="31"/>
        <v>-0.37734253456498534</v>
      </c>
      <c r="L656" s="63">
        <f t="shared" si="32"/>
        <v>165.79015278887098</v>
      </c>
      <c r="M656" s="45"/>
      <c r="O656" s="120"/>
    </row>
    <row r="657" spans="1:15" x14ac:dyDescent="0.15">
      <c r="A657" s="24" t="s">
        <v>182</v>
      </c>
      <c r="B657" s="24" t="s">
        <v>183</v>
      </c>
      <c r="C657" s="24" t="s">
        <v>1869</v>
      </c>
      <c r="D657" s="24" t="s">
        <v>462</v>
      </c>
      <c r="E657" s="24" t="s">
        <v>463</v>
      </c>
      <c r="F657" s="56">
        <v>0.13431779999999999</v>
      </c>
      <c r="G657" s="138">
        <v>6.6608249999999994E-2</v>
      </c>
      <c r="H657" s="60">
        <f t="shared" si="30"/>
        <v>1.0165339879069033</v>
      </c>
      <c r="I657" s="91">
        <v>1.5220350000000001E-2</v>
      </c>
      <c r="J657" s="92"/>
      <c r="K657" s="61" t="str">
        <f t="shared" si="31"/>
        <v/>
      </c>
      <c r="L657" s="63">
        <f t="shared" si="32"/>
        <v>0.11331595663419146</v>
      </c>
      <c r="M657" s="45"/>
      <c r="O657" s="120"/>
    </row>
    <row r="658" spans="1:15" x14ac:dyDescent="0.15">
      <c r="A658" s="24" t="s">
        <v>257</v>
      </c>
      <c r="B658" s="24" t="s">
        <v>33</v>
      </c>
      <c r="C658" s="24" t="s">
        <v>1881</v>
      </c>
      <c r="D658" s="24" t="s">
        <v>1728</v>
      </c>
      <c r="E658" s="24" t="s">
        <v>2228</v>
      </c>
      <c r="F658" s="56">
        <v>0.12830917999999999</v>
      </c>
      <c r="G658" s="138">
        <v>16.13733646</v>
      </c>
      <c r="H658" s="60">
        <f t="shared" si="30"/>
        <v>-0.9920489245348485</v>
      </c>
      <c r="I658" s="91">
        <v>15.2264962</v>
      </c>
      <c r="J658" s="92">
        <v>50.161745740000001</v>
      </c>
      <c r="K658" s="61">
        <f t="shared" si="31"/>
        <v>-0.69645202782769022</v>
      </c>
      <c r="L658" s="63">
        <f t="shared" si="32"/>
        <v>118.67035702355825</v>
      </c>
      <c r="M658" s="45"/>
      <c r="O658" s="120"/>
    </row>
    <row r="659" spans="1:15" x14ac:dyDescent="0.15">
      <c r="A659" s="24" t="s">
        <v>780</v>
      </c>
      <c r="B659" s="24" t="s">
        <v>781</v>
      </c>
      <c r="C659" s="24" t="s">
        <v>1864</v>
      </c>
      <c r="D659" s="24" t="s">
        <v>461</v>
      </c>
      <c r="E659" s="24" t="s">
        <v>2228</v>
      </c>
      <c r="F659" s="56">
        <v>0.11680235700000001</v>
      </c>
      <c r="G659" s="138">
        <v>0.191596075</v>
      </c>
      <c r="H659" s="60">
        <f t="shared" si="30"/>
        <v>-0.39037186956987502</v>
      </c>
      <c r="I659" s="91">
        <v>7.1330329999999997E-2</v>
      </c>
      <c r="J659" s="92">
        <v>6.4938577400000002</v>
      </c>
      <c r="K659" s="61">
        <f t="shared" si="31"/>
        <v>-0.9890157233410537</v>
      </c>
      <c r="L659" s="63">
        <f t="shared" si="32"/>
        <v>0.61069255648668108</v>
      </c>
      <c r="M659" s="45"/>
      <c r="O659" s="120"/>
    </row>
    <row r="660" spans="1:15" x14ac:dyDescent="0.15">
      <c r="A660" s="24" t="s">
        <v>108</v>
      </c>
      <c r="B660" s="24" t="s">
        <v>109</v>
      </c>
      <c r="C660" s="24" t="s">
        <v>1865</v>
      </c>
      <c r="D660" s="24" t="s">
        <v>462</v>
      </c>
      <c r="E660" s="24" t="s">
        <v>463</v>
      </c>
      <c r="F660" s="56">
        <v>0.116690918</v>
      </c>
      <c r="G660" s="138">
        <v>0.22873471599999998</v>
      </c>
      <c r="H660" s="60">
        <f t="shared" si="30"/>
        <v>-0.48984168192466238</v>
      </c>
      <c r="I660" s="91"/>
      <c r="J660" s="92"/>
      <c r="K660" s="61" t="str">
        <f t="shared" si="31"/>
        <v/>
      </c>
      <c r="L660" s="63">
        <f t="shared" si="32"/>
        <v>0</v>
      </c>
      <c r="M660" s="45"/>
      <c r="O660" s="120"/>
    </row>
    <row r="661" spans="1:15" x14ac:dyDescent="0.15">
      <c r="A661" s="24" t="s">
        <v>1752</v>
      </c>
      <c r="B661" s="24" t="s">
        <v>1753</v>
      </c>
      <c r="C661" s="24" t="s">
        <v>354</v>
      </c>
      <c r="D661" s="24" t="s">
        <v>462</v>
      </c>
      <c r="E661" s="24" t="s">
        <v>463</v>
      </c>
      <c r="F661" s="56">
        <v>0.111733</v>
      </c>
      <c r="G661" s="138">
        <v>3.0804000000000001E-3</v>
      </c>
      <c r="H661" s="60">
        <f t="shared" si="30"/>
        <v>35.272237371769897</v>
      </c>
      <c r="I661" s="91">
        <v>2.61625</v>
      </c>
      <c r="J661" s="92">
        <v>0.11315644</v>
      </c>
      <c r="K661" s="61">
        <f t="shared" si="31"/>
        <v>22.120646071933688</v>
      </c>
      <c r="L661" s="63">
        <f t="shared" si="32"/>
        <v>23.41519515273017</v>
      </c>
      <c r="M661" s="45"/>
      <c r="O661" s="120"/>
    </row>
    <row r="662" spans="1:15" x14ac:dyDescent="0.15">
      <c r="A662" s="24" t="s">
        <v>345</v>
      </c>
      <c r="B662" s="24" t="s">
        <v>346</v>
      </c>
      <c r="C662" s="24" t="s">
        <v>354</v>
      </c>
      <c r="D662" s="24" t="s">
        <v>462</v>
      </c>
      <c r="E662" s="24" t="s">
        <v>2228</v>
      </c>
      <c r="F662" s="56">
        <v>0.11003512</v>
      </c>
      <c r="G662" s="138">
        <v>0.76644166000000002</v>
      </c>
      <c r="H662" s="60">
        <f t="shared" si="30"/>
        <v>-0.85643379562640165</v>
      </c>
      <c r="I662" s="91">
        <v>1.4954100000000002E-3</v>
      </c>
      <c r="J662" s="92">
        <v>3.5991E-3</v>
      </c>
      <c r="K662" s="61">
        <f t="shared" si="31"/>
        <v>-0.5845044594481954</v>
      </c>
      <c r="L662" s="63">
        <f t="shared" si="32"/>
        <v>1.3590297352336238E-2</v>
      </c>
      <c r="M662" s="45"/>
      <c r="O662" s="120"/>
    </row>
    <row r="663" spans="1:15" x14ac:dyDescent="0.15">
      <c r="A663" s="24" t="s">
        <v>724</v>
      </c>
      <c r="B663" s="24" t="s">
        <v>737</v>
      </c>
      <c r="C663" s="24" t="s">
        <v>1868</v>
      </c>
      <c r="D663" s="24" t="s">
        <v>461</v>
      </c>
      <c r="E663" s="24" t="s">
        <v>2228</v>
      </c>
      <c r="F663" s="56">
        <v>0.1079782</v>
      </c>
      <c r="G663" s="138">
        <v>0.11078260000000001</v>
      </c>
      <c r="H663" s="60">
        <f t="shared" si="30"/>
        <v>-2.5314444687162152E-2</v>
      </c>
      <c r="I663" s="91"/>
      <c r="J663" s="92">
        <v>5.1595439999999999E-2</v>
      </c>
      <c r="K663" s="61">
        <f t="shared" si="31"/>
        <v>-1</v>
      </c>
      <c r="L663" s="63">
        <f t="shared" si="32"/>
        <v>0</v>
      </c>
      <c r="M663" s="45"/>
      <c r="O663" s="120"/>
    </row>
    <row r="664" spans="1:15" x14ac:dyDescent="0.15">
      <c r="A664" s="24" t="s">
        <v>1057</v>
      </c>
      <c r="B664" s="24" t="s">
        <v>2092</v>
      </c>
      <c r="C664" s="24" t="s">
        <v>1861</v>
      </c>
      <c r="D664" s="24" t="s">
        <v>461</v>
      </c>
      <c r="E664" s="24" t="s">
        <v>2228</v>
      </c>
      <c r="F664" s="56">
        <v>0.10528222</v>
      </c>
      <c r="G664" s="138">
        <v>2.9728000000000001E-2</v>
      </c>
      <c r="H664" s="60">
        <f t="shared" si="30"/>
        <v>2.5415170882669536</v>
      </c>
      <c r="I664" s="91">
        <v>0.19871374</v>
      </c>
      <c r="J664" s="92">
        <v>2.9728000000000001E-2</v>
      </c>
      <c r="K664" s="61">
        <f t="shared" si="31"/>
        <v>5.684396528525296</v>
      </c>
      <c r="L664" s="63">
        <f t="shared" si="32"/>
        <v>1.8874387337197107</v>
      </c>
      <c r="M664" s="45"/>
      <c r="O664" s="120"/>
    </row>
    <row r="665" spans="1:15" x14ac:dyDescent="0.15">
      <c r="A665" s="24" t="s">
        <v>1701</v>
      </c>
      <c r="B665" s="24" t="s">
        <v>1702</v>
      </c>
      <c r="C665" s="24" t="s">
        <v>1056</v>
      </c>
      <c r="D665" s="24" t="s">
        <v>461</v>
      </c>
      <c r="E665" s="24" t="s">
        <v>2228</v>
      </c>
      <c r="F665" s="56">
        <v>0.10491813999999999</v>
      </c>
      <c r="G665" s="138">
        <v>1.33132596</v>
      </c>
      <c r="H665" s="60">
        <f t="shared" si="30"/>
        <v>-0.92119274831837572</v>
      </c>
      <c r="I665" s="91">
        <v>6.8465000000000002E-3</v>
      </c>
      <c r="J665" s="92"/>
      <c r="K665" s="61" t="str">
        <f t="shared" si="31"/>
        <v/>
      </c>
      <c r="L665" s="63">
        <f t="shared" si="32"/>
        <v>6.5255636441896511E-2</v>
      </c>
      <c r="M665" s="45"/>
      <c r="O665" s="120"/>
    </row>
    <row r="666" spans="1:15" x14ac:dyDescent="0.15">
      <c r="A666" s="24" t="s">
        <v>466</v>
      </c>
      <c r="B666" s="24" t="s">
        <v>467</v>
      </c>
      <c r="C666" s="24" t="s">
        <v>1862</v>
      </c>
      <c r="D666" s="24" t="s">
        <v>461</v>
      </c>
      <c r="E666" s="24" t="s">
        <v>2228</v>
      </c>
      <c r="F666" s="56">
        <v>9.8833809999999994E-2</v>
      </c>
      <c r="G666" s="138">
        <v>8.1679200000000004E-3</v>
      </c>
      <c r="H666" s="60">
        <f t="shared" si="30"/>
        <v>11.100242166916424</v>
      </c>
      <c r="I666" s="91">
        <v>19.993974000000001</v>
      </c>
      <c r="J666" s="92"/>
      <c r="K666" s="61" t="str">
        <f t="shared" si="31"/>
        <v/>
      </c>
      <c r="L666" s="63">
        <f t="shared" si="32"/>
        <v>202.29892989048994</v>
      </c>
      <c r="M666" s="45"/>
      <c r="O666" s="120"/>
    </row>
    <row r="667" spans="1:15" x14ac:dyDescent="0.15">
      <c r="A667" s="24" t="s">
        <v>555</v>
      </c>
      <c r="B667" s="24" t="s">
        <v>962</v>
      </c>
      <c r="C667" s="24" t="s">
        <v>1862</v>
      </c>
      <c r="D667" s="24" t="s">
        <v>461</v>
      </c>
      <c r="E667" s="24" t="s">
        <v>2228</v>
      </c>
      <c r="F667" s="56">
        <v>9.8071285999999994E-2</v>
      </c>
      <c r="G667" s="138">
        <v>0.73612762300000001</v>
      </c>
      <c r="H667" s="60">
        <f t="shared" si="30"/>
        <v>-0.86677407159328945</v>
      </c>
      <c r="I667" s="91">
        <v>26.658387149999999</v>
      </c>
      <c r="J667" s="92">
        <v>3.9998327200000001</v>
      </c>
      <c r="K667" s="61">
        <f t="shared" si="31"/>
        <v>5.6648755125939365</v>
      </c>
      <c r="L667" s="63">
        <f t="shared" si="32"/>
        <v>271.8266297639862</v>
      </c>
      <c r="M667" s="45"/>
      <c r="O667" s="120"/>
    </row>
    <row r="668" spans="1:15" x14ac:dyDescent="0.15">
      <c r="A668" s="24" t="s">
        <v>1912</v>
      </c>
      <c r="B668" s="24" t="s">
        <v>648</v>
      </c>
      <c r="C668" s="24" t="s">
        <v>1863</v>
      </c>
      <c r="D668" s="24" t="s">
        <v>461</v>
      </c>
      <c r="E668" s="24" t="s">
        <v>2228</v>
      </c>
      <c r="F668" s="56">
        <v>9.6112500000000003E-2</v>
      </c>
      <c r="G668" s="138">
        <v>2.6049999999999999E-4</v>
      </c>
      <c r="H668" s="60">
        <f t="shared" si="30"/>
        <v>367.95393474088297</v>
      </c>
      <c r="I668" s="91">
        <v>9.6112500000000003E-2</v>
      </c>
      <c r="J668" s="92"/>
      <c r="K668" s="61" t="str">
        <f t="shared" si="31"/>
        <v/>
      </c>
      <c r="L668" s="63">
        <f t="shared" si="32"/>
        <v>1</v>
      </c>
      <c r="M668" s="45"/>
      <c r="O668" s="120"/>
    </row>
    <row r="669" spans="1:15" x14ac:dyDescent="0.15">
      <c r="A669" s="24" t="s">
        <v>1319</v>
      </c>
      <c r="B669" s="24" t="s">
        <v>1320</v>
      </c>
      <c r="C669" s="24" t="s">
        <v>1868</v>
      </c>
      <c r="D669" s="24" t="s">
        <v>461</v>
      </c>
      <c r="E669" s="24" t="s">
        <v>2228</v>
      </c>
      <c r="F669" s="56">
        <v>9.5400159999999998E-2</v>
      </c>
      <c r="G669" s="138">
        <v>1.3361234499999999</v>
      </c>
      <c r="H669" s="60">
        <f t="shared" si="30"/>
        <v>-0.92859929222857363</v>
      </c>
      <c r="I669" s="91">
        <v>0.13427422</v>
      </c>
      <c r="J669" s="92">
        <v>0.19255079999999999</v>
      </c>
      <c r="K669" s="61">
        <f t="shared" si="31"/>
        <v>-0.30265561088294624</v>
      </c>
      <c r="L669" s="63">
        <f t="shared" si="32"/>
        <v>1.4074842222486839</v>
      </c>
      <c r="M669" s="45"/>
      <c r="O669" s="120"/>
    </row>
    <row r="670" spans="1:15" x14ac:dyDescent="0.15">
      <c r="A670" s="24" t="s">
        <v>486</v>
      </c>
      <c r="B670" s="24" t="s">
        <v>489</v>
      </c>
      <c r="C670" s="24" t="s">
        <v>1430</v>
      </c>
      <c r="D670" s="24" t="s">
        <v>461</v>
      </c>
      <c r="E670" s="24" t="s">
        <v>2228</v>
      </c>
      <c r="F670" s="56">
        <v>9.4791539999999994E-2</v>
      </c>
      <c r="G670" s="138">
        <v>0.65904768000000002</v>
      </c>
      <c r="H670" s="60">
        <f t="shared" si="30"/>
        <v>-0.85616891937166062</v>
      </c>
      <c r="I670" s="91">
        <v>2.32951475</v>
      </c>
      <c r="J670" s="92">
        <v>0.46324517999999998</v>
      </c>
      <c r="K670" s="61">
        <f t="shared" si="31"/>
        <v>4.0286864290741242</v>
      </c>
      <c r="L670" s="63">
        <f t="shared" si="32"/>
        <v>24.575133498200369</v>
      </c>
      <c r="M670" s="45"/>
      <c r="O670" s="120"/>
    </row>
    <row r="671" spans="1:15" x14ac:dyDescent="0.15">
      <c r="A671" s="24" t="s">
        <v>1897</v>
      </c>
      <c r="B671" s="24" t="s">
        <v>1898</v>
      </c>
      <c r="C671" s="24" t="s">
        <v>1866</v>
      </c>
      <c r="D671" s="24" t="s">
        <v>461</v>
      </c>
      <c r="E671" s="24" t="s">
        <v>463</v>
      </c>
      <c r="F671" s="56">
        <v>9.3886999999999998E-2</v>
      </c>
      <c r="G671" s="138">
        <v>1.0364799999999999E-2</v>
      </c>
      <c r="H671" s="60">
        <f t="shared" si="30"/>
        <v>8.0582548626119177</v>
      </c>
      <c r="I671" s="91"/>
      <c r="J671" s="92"/>
      <c r="K671" s="61" t="str">
        <f t="shared" si="31"/>
        <v/>
      </c>
      <c r="L671" s="63">
        <f t="shared" si="32"/>
        <v>0</v>
      </c>
      <c r="M671" s="45"/>
      <c r="O671" s="120"/>
    </row>
    <row r="672" spans="1:15" x14ac:dyDescent="0.15">
      <c r="A672" s="24" t="s">
        <v>337</v>
      </c>
      <c r="B672" s="24" t="s">
        <v>338</v>
      </c>
      <c r="C672" s="24" t="s">
        <v>354</v>
      </c>
      <c r="D672" s="24" t="s">
        <v>462</v>
      </c>
      <c r="E672" s="24" t="s">
        <v>2228</v>
      </c>
      <c r="F672" s="56">
        <v>8.858692E-2</v>
      </c>
      <c r="G672" s="138">
        <v>9.2723500000000004E-3</v>
      </c>
      <c r="H672" s="60">
        <f t="shared" si="30"/>
        <v>8.5538800843367646</v>
      </c>
      <c r="I672" s="91"/>
      <c r="J672" s="92">
        <v>1.335222E-2</v>
      </c>
      <c r="K672" s="61">
        <f t="shared" si="31"/>
        <v>-1</v>
      </c>
      <c r="L672" s="63">
        <f t="shared" si="32"/>
        <v>0</v>
      </c>
      <c r="M672" s="45"/>
      <c r="O672" s="120"/>
    </row>
    <row r="673" spans="1:15" x14ac:dyDescent="0.15">
      <c r="A673" s="24" t="s">
        <v>2153</v>
      </c>
      <c r="B673" s="24" t="s">
        <v>2154</v>
      </c>
      <c r="C673" s="24" t="s">
        <v>1430</v>
      </c>
      <c r="D673" s="24" t="s">
        <v>461</v>
      </c>
      <c r="E673" s="24" t="s">
        <v>2228</v>
      </c>
      <c r="F673" s="56">
        <v>8.8309460000000006E-2</v>
      </c>
      <c r="G673" s="138"/>
      <c r="H673" s="60" t="str">
        <f t="shared" si="30"/>
        <v/>
      </c>
      <c r="I673" s="91">
        <v>8.3292259999999993E-2</v>
      </c>
      <c r="J673" s="92"/>
      <c r="K673" s="61" t="str">
        <f t="shared" si="31"/>
        <v/>
      </c>
      <c r="L673" s="63">
        <f t="shared" si="32"/>
        <v>0.94318615468829714</v>
      </c>
      <c r="M673" s="45"/>
      <c r="O673" s="120"/>
    </row>
    <row r="674" spans="1:15" x14ac:dyDescent="0.15">
      <c r="A674" s="24" t="s">
        <v>180</v>
      </c>
      <c r="B674" s="24" t="s">
        <v>181</v>
      </c>
      <c r="C674" s="24" t="s">
        <v>1869</v>
      </c>
      <c r="D674" s="24" t="s">
        <v>462</v>
      </c>
      <c r="E674" s="24" t="s">
        <v>463</v>
      </c>
      <c r="F674" s="56">
        <v>8.0177927999999996E-2</v>
      </c>
      <c r="G674" s="138">
        <v>3.4966772E-2</v>
      </c>
      <c r="H674" s="60">
        <f t="shared" si="30"/>
        <v>1.2929748276449424</v>
      </c>
      <c r="I674" s="91"/>
      <c r="J674" s="92"/>
      <c r="K674" s="61" t="str">
        <f t="shared" si="31"/>
        <v/>
      </c>
      <c r="L674" s="63">
        <f t="shared" si="32"/>
        <v>0</v>
      </c>
      <c r="M674" s="45"/>
      <c r="O674" s="120"/>
    </row>
    <row r="675" spans="1:15" x14ac:dyDescent="0.15">
      <c r="A675" s="24" t="s">
        <v>277</v>
      </c>
      <c r="B675" s="24" t="s">
        <v>27</v>
      </c>
      <c r="C675" s="24" t="s">
        <v>1881</v>
      </c>
      <c r="D675" s="24" t="s">
        <v>462</v>
      </c>
      <c r="E675" s="24" t="s">
        <v>2228</v>
      </c>
      <c r="F675" s="56">
        <v>7.692185E-2</v>
      </c>
      <c r="G675" s="138">
        <v>3.3443240200000002</v>
      </c>
      <c r="H675" s="60">
        <f t="shared" si="30"/>
        <v>-0.97699928310176121</v>
      </c>
      <c r="I675" s="91">
        <v>7.1693999999999994E-2</v>
      </c>
      <c r="J675" s="92"/>
      <c r="K675" s="61" t="str">
        <f t="shared" si="31"/>
        <v/>
      </c>
      <c r="L675" s="63">
        <f t="shared" si="32"/>
        <v>0.93203686598801239</v>
      </c>
      <c r="M675" s="45"/>
      <c r="O675" s="120"/>
    </row>
    <row r="676" spans="1:15" x14ac:dyDescent="0.15">
      <c r="A676" s="24" t="s">
        <v>1064</v>
      </c>
      <c r="B676" s="24" t="s">
        <v>2113</v>
      </c>
      <c r="C676" s="24" t="s">
        <v>1861</v>
      </c>
      <c r="D676" s="24" t="s">
        <v>461</v>
      </c>
      <c r="E676" s="24" t="s">
        <v>2228</v>
      </c>
      <c r="F676" s="56">
        <v>7.4957999999999997E-2</v>
      </c>
      <c r="G676" s="138">
        <v>3.7340999999999997E-3</v>
      </c>
      <c r="H676" s="60">
        <f t="shared" si="30"/>
        <v>19.073913392785411</v>
      </c>
      <c r="I676" s="91">
        <v>7.4950500000000003E-2</v>
      </c>
      <c r="J676" s="92"/>
      <c r="K676" s="61" t="str">
        <f t="shared" si="31"/>
        <v/>
      </c>
      <c r="L676" s="63">
        <f t="shared" si="32"/>
        <v>0.99989994396862247</v>
      </c>
      <c r="M676" s="45"/>
      <c r="O676" s="120"/>
    </row>
    <row r="677" spans="1:15" x14ac:dyDescent="0.15">
      <c r="A677" s="24" t="s">
        <v>564</v>
      </c>
      <c r="B677" s="24" t="s">
        <v>969</v>
      </c>
      <c r="C677" s="24" t="s">
        <v>1862</v>
      </c>
      <c r="D677" s="24" t="s">
        <v>461</v>
      </c>
      <c r="E677" s="24" t="s">
        <v>2228</v>
      </c>
      <c r="F677" s="56">
        <v>7.2924859999999994E-2</v>
      </c>
      <c r="G677" s="138">
        <v>0.8456323</v>
      </c>
      <c r="H677" s="60">
        <f t="shared" si="30"/>
        <v>-0.91376292036148576</v>
      </c>
      <c r="I677" s="91">
        <v>7.2236660000000008E-2</v>
      </c>
      <c r="J677" s="92">
        <v>9.7404309100000006</v>
      </c>
      <c r="K677" s="61">
        <f t="shared" si="31"/>
        <v>-0.99258383323412946</v>
      </c>
      <c r="L677" s="63">
        <f t="shared" si="32"/>
        <v>0.99056288897914946</v>
      </c>
      <c r="M677" s="45"/>
      <c r="O677" s="120"/>
    </row>
    <row r="678" spans="1:15" x14ac:dyDescent="0.15">
      <c r="A678" s="24" t="s">
        <v>1750</v>
      </c>
      <c r="B678" s="24" t="s">
        <v>1751</v>
      </c>
      <c r="C678" s="24" t="s">
        <v>1862</v>
      </c>
      <c r="D678" s="24" t="s">
        <v>461</v>
      </c>
      <c r="E678" s="24" t="s">
        <v>2228</v>
      </c>
      <c r="F678" s="56">
        <v>6.8936940000000002E-2</v>
      </c>
      <c r="G678" s="138">
        <v>3.2053980000000003E-2</v>
      </c>
      <c r="H678" s="60">
        <f t="shared" si="30"/>
        <v>1.150651494759777</v>
      </c>
      <c r="I678" s="91"/>
      <c r="J678" s="92"/>
      <c r="K678" s="61" t="str">
        <f t="shared" si="31"/>
        <v/>
      </c>
      <c r="L678" s="63">
        <f t="shared" si="32"/>
        <v>0</v>
      </c>
      <c r="M678" s="45"/>
      <c r="O678" s="120"/>
    </row>
    <row r="679" spans="1:15" x14ac:dyDescent="0.15">
      <c r="A679" s="24" t="s">
        <v>558</v>
      </c>
      <c r="B679" s="24" t="s">
        <v>965</v>
      </c>
      <c r="C679" s="24" t="s">
        <v>1862</v>
      </c>
      <c r="D679" s="24" t="s">
        <v>461</v>
      </c>
      <c r="E679" s="24" t="s">
        <v>2228</v>
      </c>
      <c r="F679" s="56">
        <v>6.8896159999999998E-2</v>
      </c>
      <c r="G679" s="138">
        <v>3.3593200380000003</v>
      </c>
      <c r="H679" s="60">
        <f t="shared" si="30"/>
        <v>-0.97949104008529719</v>
      </c>
      <c r="I679" s="91">
        <v>3.9695000000000001E-2</v>
      </c>
      <c r="J679" s="92">
        <v>13.01635226</v>
      </c>
      <c r="K679" s="61">
        <f t="shared" si="31"/>
        <v>-0.99695037448225909</v>
      </c>
      <c r="L679" s="63">
        <f t="shared" si="32"/>
        <v>0.5761569295008605</v>
      </c>
      <c r="M679" s="45"/>
      <c r="O679" s="120"/>
    </row>
    <row r="680" spans="1:15" x14ac:dyDescent="0.15">
      <c r="A680" s="24" t="s">
        <v>1872</v>
      </c>
      <c r="B680" s="24" t="s">
        <v>1873</v>
      </c>
      <c r="C680" s="24" t="s">
        <v>1862</v>
      </c>
      <c r="D680" s="24" t="s">
        <v>461</v>
      </c>
      <c r="E680" s="24" t="s">
        <v>2228</v>
      </c>
      <c r="F680" s="56">
        <v>6.7165910000000009E-2</v>
      </c>
      <c r="G680" s="138">
        <v>7.4990399999999999E-2</v>
      </c>
      <c r="H680" s="60">
        <f t="shared" si="30"/>
        <v>-0.10433988883910461</v>
      </c>
      <c r="I680" s="91"/>
      <c r="J680" s="92"/>
      <c r="K680" s="61" t="str">
        <f t="shared" si="31"/>
        <v/>
      </c>
      <c r="L680" s="63">
        <f t="shared" si="32"/>
        <v>0</v>
      </c>
      <c r="M680" s="45"/>
      <c r="O680" s="120"/>
    </row>
    <row r="681" spans="1:15" x14ac:dyDescent="0.15">
      <c r="A681" s="24" t="s">
        <v>1600</v>
      </c>
      <c r="B681" s="24" t="s">
        <v>1604</v>
      </c>
      <c r="C681" s="24" t="s">
        <v>1868</v>
      </c>
      <c r="D681" s="24" t="s">
        <v>461</v>
      </c>
      <c r="E681" s="24" t="s">
        <v>463</v>
      </c>
      <c r="F681" s="56">
        <v>6.4785250000000003E-2</v>
      </c>
      <c r="G681" s="138">
        <v>0.14780685999999998</v>
      </c>
      <c r="H681" s="60">
        <f t="shared" si="30"/>
        <v>-0.56168982955188951</v>
      </c>
      <c r="I681" s="91">
        <v>1.8372748799999998</v>
      </c>
      <c r="J681" s="92">
        <v>1.343635E-2</v>
      </c>
      <c r="K681" s="61">
        <f t="shared" si="31"/>
        <v>135.73913525622658</v>
      </c>
      <c r="L681" s="63">
        <f t="shared" si="32"/>
        <v>28.359462686336776</v>
      </c>
      <c r="M681" s="45"/>
      <c r="O681" s="120"/>
    </row>
    <row r="682" spans="1:15" x14ac:dyDescent="0.15">
      <c r="A682" s="24" t="s">
        <v>2001</v>
      </c>
      <c r="B682" s="24" t="s">
        <v>791</v>
      </c>
      <c r="C682" s="24" t="s">
        <v>1865</v>
      </c>
      <c r="D682" s="24" t="s">
        <v>462</v>
      </c>
      <c r="E682" s="24" t="s">
        <v>463</v>
      </c>
      <c r="F682" s="56">
        <v>6.3604910000000001E-2</v>
      </c>
      <c r="G682" s="138">
        <v>3.5741129999999996E-2</v>
      </c>
      <c r="H682" s="60">
        <f t="shared" si="30"/>
        <v>0.77959986156005723</v>
      </c>
      <c r="I682" s="91"/>
      <c r="J682" s="92"/>
      <c r="K682" s="61" t="str">
        <f t="shared" si="31"/>
        <v/>
      </c>
      <c r="L682" s="63">
        <f t="shared" si="32"/>
        <v>0</v>
      </c>
      <c r="M682" s="45"/>
      <c r="O682" s="120"/>
    </row>
    <row r="683" spans="1:15" x14ac:dyDescent="0.15">
      <c r="A683" s="24" t="s">
        <v>388</v>
      </c>
      <c r="B683" s="24" t="s">
        <v>387</v>
      </c>
      <c r="C683" s="24" t="s">
        <v>1881</v>
      </c>
      <c r="D683" s="24" t="s">
        <v>462</v>
      </c>
      <c r="E683" s="24" t="s">
        <v>463</v>
      </c>
      <c r="F683" s="56">
        <v>6.2324999999999998E-2</v>
      </c>
      <c r="G683" s="138">
        <v>0.13368579999999999</v>
      </c>
      <c r="H683" s="60">
        <f t="shared" si="30"/>
        <v>-0.5337949131470956</v>
      </c>
      <c r="I683" s="91">
        <v>4.1250000000000002E-3</v>
      </c>
      <c r="J683" s="92">
        <v>8.9958356600000009</v>
      </c>
      <c r="K683" s="61">
        <f t="shared" si="31"/>
        <v>-0.99954145449562382</v>
      </c>
      <c r="L683" s="63">
        <f t="shared" si="32"/>
        <v>6.6185318892900122E-2</v>
      </c>
      <c r="M683" s="45"/>
      <c r="O683" s="120"/>
    </row>
    <row r="684" spans="1:15" x14ac:dyDescent="0.15">
      <c r="A684" s="24" t="s">
        <v>2140</v>
      </c>
      <c r="B684" s="75" t="s">
        <v>2141</v>
      </c>
      <c r="C684" s="24" t="s">
        <v>2127</v>
      </c>
      <c r="D684" s="24" t="s">
        <v>461</v>
      </c>
      <c r="E684" s="24" t="s">
        <v>2228</v>
      </c>
      <c r="F684" s="56">
        <v>6.1610999999999999E-2</v>
      </c>
      <c r="G684" s="138">
        <v>0</v>
      </c>
      <c r="H684" s="60" t="str">
        <f t="shared" si="30"/>
        <v/>
      </c>
      <c r="I684" s="91"/>
      <c r="J684" s="92">
        <v>1.0744009299999999</v>
      </c>
      <c r="K684" s="61">
        <f t="shared" si="31"/>
        <v>-1</v>
      </c>
      <c r="L684" s="63">
        <f t="shared" si="32"/>
        <v>0</v>
      </c>
      <c r="M684" s="45"/>
      <c r="O684" s="120"/>
    </row>
    <row r="685" spans="1:15" x14ac:dyDescent="0.15">
      <c r="A685" s="24" t="s">
        <v>2132</v>
      </c>
      <c r="B685" s="24" t="s">
        <v>2133</v>
      </c>
      <c r="C685" s="24" t="s">
        <v>1861</v>
      </c>
      <c r="D685" s="24" t="s">
        <v>461</v>
      </c>
      <c r="E685" s="24" t="s">
        <v>463</v>
      </c>
      <c r="F685" s="56">
        <v>6.0915320000000002E-2</v>
      </c>
      <c r="G685" s="138">
        <v>4.2227999999999998E-4</v>
      </c>
      <c r="H685" s="60">
        <f t="shared" si="30"/>
        <v>143.2533863787061</v>
      </c>
      <c r="I685" s="91">
        <v>6.1337599999999999E-2</v>
      </c>
      <c r="J685" s="92"/>
      <c r="K685" s="61" t="str">
        <f t="shared" si="31"/>
        <v/>
      </c>
      <c r="L685" s="63">
        <f t="shared" si="32"/>
        <v>1.0069322462723662</v>
      </c>
      <c r="M685" s="45"/>
      <c r="O685" s="120"/>
    </row>
    <row r="686" spans="1:15" x14ac:dyDescent="0.15">
      <c r="A686" s="24" t="s">
        <v>1244</v>
      </c>
      <c r="B686" s="24" t="s">
        <v>1245</v>
      </c>
      <c r="C686" s="24" t="s">
        <v>1862</v>
      </c>
      <c r="D686" s="24" t="s">
        <v>461</v>
      </c>
      <c r="E686" s="24" t="s">
        <v>2228</v>
      </c>
      <c r="F686" s="56">
        <v>5.9842300000000001E-2</v>
      </c>
      <c r="G686" s="138">
        <v>1.63710925</v>
      </c>
      <c r="H686" s="60">
        <f t="shared" si="30"/>
        <v>-0.96344636132255679</v>
      </c>
      <c r="I686" s="91">
        <v>3.8331999999999998E-2</v>
      </c>
      <c r="J686" s="92">
        <v>3.500093E-2</v>
      </c>
      <c r="K686" s="61">
        <f t="shared" si="31"/>
        <v>9.5170899744663862E-2</v>
      </c>
      <c r="L686" s="63">
        <f t="shared" si="32"/>
        <v>0.64055024623050916</v>
      </c>
      <c r="M686" s="45"/>
      <c r="O686" s="120"/>
    </row>
    <row r="687" spans="1:15" x14ac:dyDescent="0.15">
      <c r="A687" s="24" t="s">
        <v>314</v>
      </c>
      <c r="B687" s="24" t="s">
        <v>322</v>
      </c>
      <c r="C687" s="24" t="s">
        <v>1430</v>
      </c>
      <c r="D687" s="24" t="s">
        <v>462</v>
      </c>
      <c r="E687" s="24" t="s">
        <v>463</v>
      </c>
      <c r="F687" s="56">
        <v>5.7978149999999999E-2</v>
      </c>
      <c r="G687" s="138">
        <v>1.9074400000000002E-2</v>
      </c>
      <c r="H687" s="60">
        <f t="shared" si="30"/>
        <v>2.0395792266073896</v>
      </c>
      <c r="I687" s="91">
        <v>1.6783318700000001</v>
      </c>
      <c r="J687" s="92">
        <v>7.6919520000000005E-2</v>
      </c>
      <c r="K687" s="61">
        <f t="shared" si="31"/>
        <v>20.81932323550641</v>
      </c>
      <c r="L687" s="63">
        <f t="shared" si="32"/>
        <v>28.947661662195156</v>
      </c>
      <c r="M687" s="45"/>
      <c r="O687" s="120"/>
    </row>
    <row r="688" spans="1:15" x14ac:dyDescent="0.15">
      <c r="A688" s="24" t="s">
        <v>1067</v>
      </c>
      <c r="B688" s="24" t="s">
        <v>2097</v>
      </c>
      <c r="C688" s="24" t="s">
        <v>1861</v>
      </c>
      <c r="D688" s="24" t="s">
        <v>461</v>
      </c>
      <c r="E688" s="24" t="s">
        <v>2228</v>
      </c>
      <c r="F688" s="56">
        <v>5.6791750000000002E-2</v>
      </c>
      <c r="G688" s="138">
        <v>3.37878E-2</v>
      </c>
      <c r="H688" s="60">
        <f t="shared" si="30"/>
        <v>0.680835982218434</v>
      </c>
      <c r="I688" s="91"/>
      <c r="J688" s="92"/>
      <c r="K688" s="61" t="str">
        <f t="shared" si="31"/>
        <v/>
      </c>
      <c r="L688" s="63">
        <f t="shared" si="32"/>
        <v>0</v>
      </c>
      <c r="M688" s="45"/>
      <c r="O688" s="120"/>
    </row>
    <row r="689" spans="1:15" x14ac:dyDescent="0.15">
      <c r="A689" s="24" t="s">
        <v>71</v>
      </c>
      <c r="B689" s="24" t="s">
        <v>72</v>
      </c>
      <c r="C689" s="24" t="s">
        <v>1867</v>
      </c>
      <c r="D689" s="24" t="s">
        <v>1728</v>
      </c>
      <c r="E689" s="24" t="s">
        <v>463</v>
      </c>
      <c r="F689" s="56">
        <v>5.5519800000000001E-2</v>
      </c>
      <c r="G689" s="138">
        <v>0.32137874</v>
      </c>
      <c r="H689" s="60">
        <f t="shared" si="30"/>
        <v>-0.82724495092612538</v>
      </c>
      <c r="I689" s="91">
        <v>0.42456092000000001</v>
      </c>
      <c r="J689" s="92">
        <v>0.70449181000000005</v>
      </c>
      <c r="K689" s="61">
        <f t="shared" si="31"/>
        <v>-0.39735151782672962</v>
      </c>
      <c r="L689" s="63">
        <f t="shared" si="32"/>
        <v>7.6470181809012283</v>
      </c>
      <c r="M689" s="45"/>
      <c r="O689" s="120"/>
    </row>
    <row r="690" spans="1:15" x14ac:dyDescent="0.15">
      <c r="A690" s="24" t="s">
        <v>625</v>
      </c>
      <c r="B690" s="24" t="s">
        <v>626</v>
      </c>
      <c r="C690" s="24" t="s">
        <v>1430</v>
      </c>
      <c r="D690" s="24" t="s">
        <v>461</v>
      </c>
      <c r="E690" s="24" t="s">
        <v>2228</v>
      </c>
      <c r="F690" s="56">
        <v>5.5013400000000004E-2</v>
      </c>
      <c r="G690" s="138">
        <v>0.32654572999999998</v>
      </c>
      <c r="H690" s="60">
        <f t="shared" si="30"/>
        <v>-0.83152926237926916</v>
      </c>
      <c r="I690" s="91">
        <v>8.6247679999999993E-2</v>
      </c>
      <c r="J690" s="92">
        <v>0.57760794999999998</v>
      </c>
      <c r="K690" s="61">
        <f t="shared" si="31"/>
        <v>-0.85068127957726347</v>
      </c>
      <c r="L690" s="63">
        <f t="shared" si="32"/>
        <v>1.567757673584981</v>
      </c>
      <c r="M690" s="45"/>
      <c r="O690" s="120"/>
    </row>
    <row r="691" spans="1:15" x14ac:dyDescent="0.15">
      <c r="A691" s="24" t="s">
        <v>1114</v>
      </c>
      <c r="B691" s="24" t="s">
        <v>119</v>
      </c>
      <c r="C691" s="24" t="s">
        <v>1865</v>
      </c>
      <c r="D691" s="24" t="s">
        <v>462</v>
      </c>
      <c r="E691" s="24" t="s">
        <v>463</v>
      </c>
      <c r="F691" s="56">
        <v>5.4991660000000005E-2</v>
      </c>
      <c r="G691" s="138">
        <v>0.94779811000000003</v>
      </c>
      <c r="H691" s="60">
        <f t="shared" si="30"/>
        <v>-0.94197956355916346</v>
      </c>
      <c r="I691" s="91">
        <v>6.4514344800000005</v>
      </c>
      <c r="J691" s="92">
        <v>0.29896486</v>
      </c>
      <c r="K691" s="61">
        <f t="shared" si="31"/>
        <v>20.579240048479278</v>
      </c>
      <c r="L691" s="63">
        <f t="shared" si="32"/>
        <v>117.31659818961639</v>
      </c>
      <c r="M691" s="45"/>
      <c r="O691" s="120"/>
    </row>
    <row r="692" spans="1:15" x14ac:dyDescent="0.15">
      <c r="A692" s="24" t="s">
        <v>2029</v>
      </c>
      <c r="B692" s="24" t="s">
        <v>427</v>
      </c>
      <c r="C692" s="24" t="s">
        <v>1861</v>
      </c>
      <c r="D692" s="24" t="s">
        <v>461</v>
      </c>
      <c r="E692" s="24" t="s">
        <v>2228</v>
      </c>
      <c r="F692" s="56">
        <v>5.3538480000000006E-2</v>
      </c>
      <c r="G692" s="138">
        <v>3.5012699999999994E-2</v>
      </c>
      <c r="H692" s="60">
        <f t="shared" si="30"/>
        <v>0.52911600647764989</v>
      </c>
      <c r="I692" s="91">
        <v>2.4110180000000002E-2</v>
      </c>
      <c r="J692" s="92"/>
      <c r="K692" s="61" t="str">
        <f t="shared" si="31"/>
        <v/>
      </c>
      <c r="L692" s="63">
        <f t="shared" si="32"/>
        <v>0.45033366655160922</v>
      </c>
      <c r="M692" s="45"/>
      <c r="O692" s="120"/>
    </row>
    <row r="693" spans="1:15" x14ac:dyDescent="0.15">
      <c r="A693" s="24" t="s">
        <v>2187</v>
      </c>
      <c r="B693" s="24" t="s">
        <v>2208</v>
      </c>
      <c r="C693" s="24" t="s">
        <v>1867</v>
      </c>
      <c r="D693" s="24" t="s">
        <v>462</v>
      </c>
      <c r="E693" s="24" t="s">
        <v>2228</v>
      </c>
      <c r="F693" s="56">
        <v>5.07752E-2</v>
      </c>
      <c r="G693" s="138"/>
      <c r="H693" s="60" t="str">
        <f t="shared" si="30"/>
        <v/>
      </c>
      <c r="I693" s="91"/>
      <c r="J693" s="92"/>
      <c r="K693" s="61" t="str">
        <f t="shared" si="31"/>
        <v/>
      </c>
      <c r="L693" s="63">
        <f t="shared" si="32"/>
        <v>0</v>
      </c>
      <c r="M693" s="45"/>
      <c r="O693" s="120"/>
    </row>
    <row r="694" spans="1:15" x14ac:dyDescent="0.15">
      <c r="A694" s="24" t="s">
        <v>1063</v>
      </c>
      <c r="B694" s="24" t="s">
        <v>2089</v>
      </c>
      <c r="C694" s="24" t="s">
        <v>1861</v>
      </c>
      <c r="D694" s="24" t="s">
        <v>461</v>
      </c>
      <c r="E694" s="24" t="s">
        <v>2228</v>
      </c>
      <c r="F694" s="56">
        <v>5.0252620000000005E-2</v>
      </c>
      <c r="G694" s="138">
        <v>4.4000623299999999</v>
      </c>
      <c r="H694" s="60">
        <f t="shared" si="30"/>
        <v>-0.98857911178726421</v>
      </c>
      <c r="I694" s="91"/>
      <c r="J694" s="92"/>
      <c r="K694" s="61" t="str">
        <f t="shared" si="31"/>
        <v/>
      </c>
      <c r="L694" s="63">
        <f t="shared" si="32"/>
        <v>0</v>
      </c>
      <c r="M694" s="45"/>
      <c r="O694" s="120"/>
    </row>
    <row r="695" spans="1:15" x14ac:dyDescent="0.15">
      <c r="A695" s="24" t="s">
        <v>195</v>
      </c>
      <c r="B695" s="24" t="s">
        <v>196</v>
      </c>
      <c r="C695" s="24" t="s">
        <v>2116</v>
      </c>
      <c r="D695" s="24" t="s">
        <v>462</v>
      </c>
      <c r="E695" s="24" t="s">
        <v>463</v>
      </c>
      <c r="F695" s="56">
        <v>4.9430300000000003E-2</v>
      </c>
      <c r="G695" s="138">
        <v>0.7971903199999999</v>
      </c>
      <c r="H695" s="60">
        <f t="shared" si="30"/>
        <v>-0.93799435497410455</v>
      </c>
      <c r="I695" s="91">
        <v>3.2219987441584998</v>
      </c>
      <c r="J695" s="92">
        <v>3.2483612527312502</v>
      </c>
      <c r="K695" s="61">
        <f t="shared" si="31"/>
        <v>-8.1156332444811685E-3</v>
      </c>
      <c r="L695" s="63">
        <f t="shared" si="32"/>
        <v>65.18266618164364</v>
      </c>
      <c r="M695" s="45"/>
      <c r="O695" s="120"/>
    </row>
    <row r="696" spans="1:15" x14ac:dyDescent="0.15">
      <c r="A696" s="24" t="s">
        <v>381</v>
      </c>
      <c r="B696" s="24" t="s">
        <v>22</v>
      </c>
      <c r="C696" s="24" t="s">
        <v>2116</v>
      </c>
      <c r="D696" s="24" t="s">
        <v>462</v>
      </c>
      <c r="E696" s="24" t="s">
        <v>463</v>
      </c>
      <c r="F696" s="56">
        <v>4.6652339999999994E-2</v>
      </c>
      <c r="G696" s="138">
        <v>2.261983E-2</v>
      </c>
      <c r="H696" s="60">
        <f t="shared" si="30"/>
        <v>1.0624531660936443</v>
      </c>
      <c r="I696" s="91"/>
      <c r="J696" s="92"/>
      <c r="K696" s="61" t="str">
        <f t="shared" si="31"/>
        <v/>
      </c>
      <c r="L696" s="63">
        <f t="shared" si="32"/>
        <v>0</v>
      </c>
      <c r="M696" s="45"/>
      <c r="O696" s="120"/>
    </row>
    <row r="697" spans="1:15" x14ac:dyDescent="0.15">
      <c r="A697" s="24" t="s">
        <v>474</v>
      </c>
      <c r="B697" s="24" t="s">
        <v>475</v>
      </c>
      <c r="C697" s="24" t="s">
        <v>1868</v>
      </c>
      <c r="D697" s="24" t="s">
        <v>461</v>
      </c>
      <c r="E697" s="24" t="s">
        <v>463</v>
      </c>
      <c r="F697" s="56">
        <v>4.504797E-2</v>
      </c>
      <c r="G697" s="138">
        <v>0.96457043000000009</v>
      </c>
      <c r="H697" s="60">
        <f t="shared" si="30"/>
        <v>-0.95329737611798859</v>
      </c>
      <c r="I697" s="91">
        <v>3.7093399999999999E-2</v>
      </c>
      <c r="J697" s="92">
        <v>0.23140221999999999</v>
      </c>
      <c r="K697" s="61">
        <f t="shared" si="31"/>
        <v>-0.839701624297295</v>
      </c>
      <c r="L697" s="63">
        <f t="shared" si="32"/>
        <v>0.82342001204493787</v>
      </c>
      <c r="M697" s="45"/>
      <c r="O697" s="120"/>
    </row>
    <row r="698" spans="1:15" x14ac:dyDescent="0.15">
      <c r="A698" s="24" t="s">
        <v>716</v>
      </c>
      <c r="B698" s="24" t="s">
        <v>717</v>
      </c>
      <c r="C698" s="24" t="s">
        <v>1868</v>
      </c>
      <c r="D698" s="24" t="s">
        <v>461</v>
      </c>
      <c r="E698" s="24" t="s">
        <v>2228</v>
      </c>
      <c r="F698" s="56">
        <v>4.388483E-2</v>
      </c>
      <c r="G698" s="138">
        <v>0.10530244999999999</v>
      </c>
      <c r="H698" s="60">
        <f t="shared" si="30"/>
        <v>-0.58324967747663981</v>
      </c>
      <c r="I698" s="91"/>
      <c r="J698" s="92">
        <v>4.9995199999999997E-2</v>
      </c>
      <c r="K698" s="61">
        <f t="shared" si="31"/>
        <v>-1</v>
      </c>
      <c r="L698" s="63">
        <f t="shared" si="32"/>
        <v>0</v>
      </c>
      <c r="M698" s="45"/>
      <c r="O698" s="120"/>
    </row>
    <row r="699" spans="1:15" x14ac:dyDescent="0.15">
      <c r="A699" s="24" t="s">
        <v>172</v>
      </c>
      <c r="B699" s="24" t="s">
        <v>173</v>
      </c>
      <c r="C699" s="24" t="s">
        <v>1869</v>
      </c>
      <c r="D699" s="24" t="s">
        <v>462</v>
      </c>
      <c r="E699" s="24" t="s">
        <v>463</v>
      </c>
      <c r="F699" s="56">
        <v>4.2785625000000001E-2</v>
      </c>
      <c r="G699" s="138">
        <v>0</v>
      </c>
      <c r="H699" s="60" t="str">
        <f t="shared" si="30"/>
        <v/>
      </c>
      <c r="I699" s="91">
        <v>3.8745480000000006E-2</v>
      </c>
      <c r="J699" s="92"/>
      <c r="K699" s="61" t="str">
        <f t="shared" si="31"/>
        <v/>
      </c>
      <c r="L699" s="63">
        <f t="shared" si="32"/>
        <v>0.90557237389894396</v>
      </c>
      <c r="M699" s="45"/>
      <c r="O699" s="120"/>
    </row>
    <row r="700" spans="1:15" x14ac:dyDescent="0.15">
      <c r="A700" s="24" t="s">
        <v>52</v>
      </c>
      <c r="B700" s="24" t="s">
        <v>886</v>
      </c>
      <c r="C700" s="24" t="s">
        <v>1430</v>
      </c>
      <c r="D700" s="24" t="s">
        <v>461</v>
      </c>
      <c r="E700" s="24" t="s">
        <v>2228</v>
      </c>
      <c r="F700" s="56">
        <v>4.2672000000000002E-2</v>
      </c>
      <c r="G700" s="138">
        <v>0</v>
      </c>
      <c r="H700" s="60" t="str">
        <f t="shared" si="30"/>
        <v/>
      </c>
      <c r="I700" s="91">
        <v>8.5356799999999997E-2</v>
      </c>
      <c r="J700" s="92"/>
      <c r="K700" s="61" t="str">
        <f t="shared" si="31"/>
        <v/>
      </c>
      <c r="L700" s="63">
        <f t="shared" si="32"/>
        <v>2.0002999625046867</v>
      </c>
      <c r="M700" s="45"/>
      <c r="O700" s="120"/>
    </row>
    <row r="701" spans="1:15" x14ac:dyDescent="0.15">
      <c r="A701" s="24" t="s">
        <v>803</v>
      </c>
      <c r="B701" s="24" t="s">
        <v>194</v>
      </c>
      <c r="C701" s="24" t="s">
        <v>2116</v>
      </c>
      <c r="D701" s="24" t="s">
        <v>462</v>
      </c>
      <c r="E701" s="24" t="s">
        <v>463</v>
      </c>
      <c r="F701" s="56">
        <v>4.1203857000000003E-2</v>
      </c>
      <c r="G701" s="138">
        <v>0.65330900999999997</v>
      </c>
      <c r="H701" s="60">
        <f t="shared" si="30"/>
        <v>-0.93693052388792253</v>
      </c>
      <c r="I701" s="91">
        <v>0.12143775</v>
      </c>
      <c r="J701" s="92">
        <v>1.324E-2</v>
      </c>
      <c r="K701" s="61">
        <f t="shared" si="31"/>
        <v>8.172035498489425</v>
      </c>
      <c r="L701" s="63">
        <f t="shared" si="32"/>
        <v>2.9472422933610316</v>
      </c>
      <c r="M701" s="45"/>
      <c r="O701" s="120"/>
    </row>
    <row r="702" spans="1:15" x14ac:dyDescent="0.15">
      <c r="A702" s="24" t="s">
        <v>725</v>
      </c>
      <c r="B702" s="24" t="s">
        <v>738</v>
      </c>
      <c r="C702" s="24" t="s">
        <v>1868</v>
      </c>
      <c r="D702" s="24" t="s">
        <v>461</v>
      </c>
      <c r="E702" s="24" t="s">
        <v>2228</v>
      </c>
      <c r="F702" s="56">
        <v>4.0637079999999999E-2</v>
      </c>
      <c r="G702" s="138">
        <v>2.0761180000000001E-2</v>
      </c>
      <c r="H702" s="60">
        <f t="shared" si="30"/>
        <v>0.95735887844525203</v>
      </c>
      <c r="I702" s="91"/>
      <c r="J702" s="92"/>
      <c r="K702" s="61" t="str">
        <f t="shared" si="31"/>
        <v/>
      </c>
      <c r="L702" s="63">
        <f t="shared" si="32"/>
        <v>0</v>
      </c>
      <c r="M702" s="45"/>
      <c r="O702" s="120"/>
    </row>
    <row r="703" spans="1:15" x14ac:dyDescent="0.15">
      <c r="A703" s="24" t="s">
        <v>570</v>
      </c>
      <c r="B703" s="24" t="s">
        <v>415</v>
      </c>
      <c r="C703" s="24" t="s">
        <v>1881</v>
      </c>
      <c r="D703" s="24" t="s">
        <v>462</v>
      </c>
      <c r="E703" s="24" t="s">
        <v>2228</v>
      </c>
      <c r="F703" s="56">
        <v>3.94908E-2</v>
      </c>
      <c r="G703" s="138">
        <v>0.50169017999999999</v>
      </c>
      <c r="H703" s="60">
        <f t="shared" si="30"/>
        <v>-0.92128448677229446</v>
      </c>
      <c r="I703" s="91"/>
      <c r="J703" s="92">
        <v>9.7333899999999998E-3</v>
      </c>
      <c r="K703" s="61">
        <f t="shared" si="31"/>
        <v>-1</v>
      </c>
      <c r="L703" s="63">
        <f t="shared" si="32"/>
        <v>0</v>
      </c>
      <c r="M703" s="45"/>
      <c r="O703" s="120"/>
    </row>
    <row r="704" spans="1:15" x14ac:dyDescent="0.15">
      <c r="A704" s="24" t="s">
        <v>160</v>
      </c>
      <c r="B704" s="24" t="s">
        <v>161</v>
      </c>
      <c r="C704" s="24" t="s">
        <v>1861</v>
      </c>
      <c r="D704" s="24" t="s">
        <v>461</v>
      </c>
      <c r="E704" s="24" t="s">
        <v>2228</v>
      </c>
      <c r="F704" s="56">
        <v>3.6581139999999998E-2</v>
      </c>
      <c r="G704" s="138">
        <v>2.1030449999999999E-2</v>
      </c>
      <c r="H704" s="60">
        <f t="shared" si="30"/>
        <v>0.73943686416600696</v>
      </c>
      <c r="I704" s="91">
        <v>3.6581139999999998E-2</v>
      </c>
      <c r="J704" s="92">
        <v>1.8180450000000001E-2</v>
      </c>
      <c r="K704" s="61">
        <f t="shared" si="31"/>
        <v>1.0121141115868966</v>
      </c>
      <c r="L704" s="63">
        <f t="shared" si="32"/>
        <v>1</v>
      </c>
      <c r="M704" s="45"/>
      <c r="O704" s="120"/>
    </row>
    <row r="705" spans="1:15" x14ac:dyDescent="0.15">
      <c r="A705" s="24" t="s">
        <v>2121</v>
      </c>
      <c r="B705" s="24" t="s">
        <v>1874</v>
      </c>
      <c r="C705" s="24" t="s">
        <v>1862</v>
      </c>
      <c r="D705" s="24" t="s">
        <v>461</v>
      </c>
      <c r="E705" s="24" t="s">
        <v>2228</v>
      </c>
      <c r="F705" s="56">
        <v>3.5600420000000001E-2</v>
      </c>
      <c r="G705" s="138">
        <v>1.1173</v>
      </c>
      <c r="H705" s="60">
        <f t="shared" si="30"/>
        <v>-0.96813709836212292</v>
      </c>
      <c r="I705" s="91"/>
      <c r="J705" s="92"/>
      <c r="K705" s="61" t="str">
        <f t="shared" si="31"/>
        <v/>
      </c>
      <c r="L705" s="63">
        <f t="shared" si="32"/>
        <v>0</v>
      </c>
      <c r="M705" s="45"/>
      <c r="O705" s="120"/>
    </row>
    <row r="706" spans="1:15" x14ac:dyDescent="0.15">
      <c r="A706" s="24" t="s">
        <v>559</v>
      </c>
      <c r="B706" s="24" t="s">
        <v>966</v>
      </c>
      <c r="C706" s="24" t="s">
        <v>1862</v>
      </c>
      <c r="D706" s="24" t="s">
        <v>461</v>
      </c>
      <c r="E706" s="24" t="s">
        <v>2228</v>
      </c>
      <c r="F706" s="56">
        <v>3.5229446000000005E-2</v>
      </c>
      <c r="G706" s="138">
        <v>0.14401024600000001</v>
      </c>
      <c r="H706" s="60">
        <f t="shared" si="30"/>
        <v>-0.75536847565693344</v>
      </c>
      <c r="I706" s="91"/>
      <c r="J706" s="92">
        <v>4.9044314800000004</v>
      </c>
      <c r="K706" s="61">
        <f t="shared" si="31"/>
        <v>-1</v>
      </c>
      <c r="L706" s="63">
        <f t="shared" si="32"/>
        <v>0</v>
      </c>
      <c r="M706" s="45"/>
      <c r="O706" s="120"/>
    </row>
    <row r="707" spans="1:15" x14ac:dyDescent="0.15">
      <c r="A707" s="24" t="s">
        <v>1744</v>
      </c>
      <c r="B707" s="24" t="s">
        <v>1745</v>
      </c>
      <c r="C707" s="24" t="s">
        <v>354</v>
      </c>
      <c r="D707" s="24" t="s">
        <v>462</v>
      </c>
      <c r="E707" s="24" t="s">
        <v>463</v>
      </c>
      <c r="F707" s="56">
        <v>3.5199059999999997E-2</v>
      </c>
      <c r="G707" s="138">
        <v>3.0138000000000002E-4</v>
      </c>
      <c r="H707" s="60">
        <f t="shared" si="30"/>
        <v>115.79295241887317</v>
      </c>
      <c r="I707" s="91"/>
      <c r="J707" s="92"/>
      <c r="K707" s="61" t="str">
        <f t="shared" si="31"/>
        <v/>
      </c>
      <c r="L707" s="63">
        <f t="shared" si="32"/>
        <v>0</v>
      </c>
      <c r="M707" s="45"/>
      <c r="O707" s="120"/>
    </row>
    <row r="708" spans="1:15" x14ac:dyDescent="0.15">
      <c r="A708" s="24" t="s">
        <v>576</v>
      </c>
      <c r="B708" s="24" t="s">
        <v>448</v>
      </c>
      <c r="C708" s="24" t="s">
        <v>1430</v>
      </c>
      <c r="D708" s="24" t="s">
        <v>461</v>
      </c>
      <c r="E708" s="24" t="s">
        <v>2228</v>
      </c>
      <c r="F708" s="56">
        <v>3.4583999999999997E-2</v>
      </c>
      <c r="G708" s="138">
        <v>0.68876999999999999</v>
      </c>
      <c r="H708" s="60">
        <f t="shared" si="30"/>
        <v>-0.94978875386558648</v>
      </c>
      <c r="I708" s="91">
        <v>3.9038999999999997E-2</v>
      </c>
      <c r="J708" s="92">
        <v>0.51392700000000002</v>
      </c>
      <c r="K708" s="61">
        <f t="shared" si="31"/>
        <v>-0.92403784973352243</v>
      </c>
      <c r="L708" s="63">
        <f t="shared" si="32"/>
        <v>1.1288167938931297</v>
      </c>
      <c r="M708" s="45"/>
      <c r="O708" s="120"/>
    </row>
    <row r="709" spans="1:15" x14ac:dyDescent="0.15">
      <c r="A709" s="24" t="s">
        <v>867</v>
      </c>
      <c r="B709" s="24" t="s">
        <v>868</v>
      </c>
      <c r="C709" s="24" t="s">
        <v>1862</v>
      </c>
      <c r="D709" s="24" t="s">
        <v>461</v>
      </c>
      <c r="E709" s="24" t="s">
        <v>2228</v>
      </c>
      <c r="F709" s="56">
        <v>3.3907239999999998E-2</v>
      </c>
      <c r="G709" s="138">
        <v>1.046298E-2</v>
      </c>
      <c r="H709" s="60">
        <f t="shared" si="30"/>
        <v>2.2406866877314111</v>
      </c>
      <c r="I709" s="91"/>
      <c r="J709" s="92"/>
      <c r="K709" s="61" t="str">
        <f t="shared" si="31"/>
        <v/>
      </c>
      <c r="L709" s="63">
        <f t="shared" si="32"/>
        <v>0</v>
      </c>
      <c r="M709" s="45"/>
      <c r="O709" s="120"/>
    </row>
    <row r="710" spans="1:15" x14ac:dyDescent="0.15">
      <c r="A710" s="24" t="s">
        <v>1884</v>
      </c>
      <c r="B710" s="24" t="s">
        <v>1885</v>
      </c>
      <c r="C710" s="24" t="s">
        <v>1430</v>
      </c>
      <c r="D710" s="24" t="s">
        <v>461</v>
      </c>
      <c r="E710" s="24" t="s">
        <v>2228</v>
      </c>
      <c r="F710" s="56">
        <v>3.3849209999999998E-2</v>
      </c>
      <c r="G710" s="138">
        <v>0.23362123000000001</v>
      </c>
      <c r="H710" s="60">
        <f t="shared" si="30"/>
        <v>-0.85511072773651609</v>
      </c>
      <c r="I710" s="91">
        <v>3.230193E-2</v>
      </c>
      <c r="J710" s="92">
        <v>0.23073421999999999</v>
      </c>
      <c r="K710" s="61">
        <f t="shared" si="31"/>
        <v>-0.86000373069933023</v>
      </c>
      <c r="L710" s="63">
        <f t="shared" si="32"/>
        <v>0.95428903658312858</v>
      </c>
      <c r="M710" s="45"/>
      <c r="O710" s="120"/>
    </row>
    <row r="711" spans="1:15" x14ac:dyDescent="0.15">
      <c r="A711" s="24" t="s">
        <v>890</v>
      </c>
      <c r="B711" s="24" t="s">
        <v>891</v>
      </c>
      <c r="C711" s="24" t="s">
        <v>1430</v>
      </c>
      <c r="D711" s="24" t="s">
        <v>461</v>
      </c>
      <c r="E711" s="24" t="s">
        <v>2228</v>
      </c>
      <c r="F711" s="56">
        <v>3.36966E-2</v>
      </c>
      <c r="G711" s="138">
        <v>0</v>
      </c>
      <c r="H711" s="60" t="str">
        <f t="shared" ref="H711:H774" si="33">IF(ISERROR(F711/G711-1),"",((F711/G711-1)))</f>
        <v/>
      </c>
      <c r="I711" s="91">
        <v>6.2850829999999996E-2</v>
      </c>
      <c r="J711" s="92"/>
      <c r="K711" s="61" t="str">
        <f t="shared" si="31"/>
        <v/>
      </c>
      <c r="L711" s="63">
        <f t="shared" si="32"/>
        <v>1.8651979724957413</v>
      </c>
      <c r="M711" s="45"/>
      <c r="O711" s="120"/>
    </row>
    <row r="712" spans="1:15" x14ac:dyDescent="0.15">
      <c r="A712" s="24" t="s">
        <v>2157</v>
      </c>
      <c r="B712" s="24" t="s">
        <v>2158</v>
      </c>
      <c r="C712" s="24" t="s">
        <v>1430</v>
      </c>
      <c r="D712" s="24" t="s">
        <v>461</v>
      </c>
      <c r="E712" s="24" t="s">
        <v>2228</v>
      </c>
      <c r="F712" s="56">
        <v>3.31937E-2</v>
      </c>
      <c r="G712" s="138"/>
      <c r="H712" s="60" t="str">
        <f t="shared" si="33"/>
        <v/>
      </c>
      <c r="I712" s="91">
        <v>0.27319769999999999</v>
      </c>
      <c r="J712" s="92"/>
      <c r="K712" s="61" t="str">
        <f t="shared" si="31"/>
        <v/>
      </c>
      <c r="L712" s="63">
        <f t="shared" si="32"/>
        <v>8.2304081798654565</v>
      </c>
      <c r="M712" s="45"/>
      <c r="O712" s="120"/>
    </row>
    <row r="713" spans="1:15" x14ac:dyDescent="0.15">
      <c r="A713" s="24" t="s">
        <v>386</v>
      </c>
      <c r="B713" s="24" t="s">
        <v>171</v>
      </c>
      <c r="C713" s="24" t="s">
        <v>1869</v>
      </c>
      <c r="D713" s="24" t="s">
        <v>462</v>
      </c>
      <c r="E713" s="24" t="s">
        <v>463</v>
      </c>
      <c r="F713" s="56">
        <v>3.008069E-2</v>
      </c>
      <c r="G713" s="138">
        <v>2.6820300000000002E-3</v>
      </c>
      <c r="H713" s="60">
        <f t="shared" si="33"/>
        <v>10.215642628904225</v>
      </c>
      <c r="I713" s="91">
        <v>2.7014900000000001E-2</v>
      </c>
      <c r="J713" s="92"/>
      <c r="K713" s="61" t="str">
        <f t="shared" si="31"/>
        <v/>
      </c>
      <c r="L713" s="63">
        <f t="shared" si="32"/>
        <v>0.89808112779327876</v>
      </c>
      <c r="M713" s="45"/>
      <c r="O713" s="120"/>
    </row>
    <row r="714" spans="1:15" x14ac:dyDescent="0.15">
      <c r="A714" s="24" t="s">
        <v>728</v>
      </c>
      <c r="B714" s="24" t="s">
        <v>741</v>
      </c>
      <c r="C714" s="24" t="s">
        <v>1868</v>
      </c>
      <c r="D714" s="24" t="s">
        <v>461</v>
      </c>
      <c r="E714" s="24" t="s">
        <v>2228</v>
      </c>
      <c r="F714" s="56">
        <v>2.9233619999999998E-2</v>
      </c>
      <c r="G714" s="138">
        <v>5.6129269999999995E-2</v>
      </c>
      <c r="H714" s="60">
        <f t="shared" si="33"/>
        <v>-0.47917334396118105</v>
      </c>
      <c r="I714" s="91">
        <v>1.138919E-2</v>
      </c>
      <c r="J714" s="92"/>
      <c r="K714" s="61" t="str">
        <f t="shared" si="31"/>
        <v/>
      </c>
      <c r="L714" s="63">
        <f t="shared" si="32"/>
        <v>0.38959218871970014</v>
      </c>
      <c r="M714" s="45"/>
      <c r="O714" s="120"/>
    </row>
    <row r="715" spans="1:15" x14ac:dyDescent="0.15">
      <c r="A715" s="24" t="s">
        <v>1693</v>
      </c>
      <c r="B715" s="24" t="s">
        <v>1694</v>
      </c>
      <c r="C715" s="24" t="s">
        <v>1867</v>
      </c>
      <c r="D715" s="24" t="s">
        <v>1728</v>
      </c>
      <c r="E715" s="24" t="s">
        <v>2228</v>
      </c>
      <c r="F715" s="56">
        <v>2.8191999999999998E-2</v>
      </c>
      <c r="G715" s="138">
        <v>0</v>
      </c>
      <c r="H715" s="60" t="str">
        <f t="shared" si="33"/>
        <v/>
      </c>
      <c r="I715" s="91"/>
      <c r="J715" s="92"/>
      <c r="K715" s="61" t="str">
        <f t="shared" ref="K715:K778" si="34">IF(ISERROR(I715/J715-1),"",((I715/J715-1)))</f>
        <v/>
      </c>
      <c r="L715" s="63">
        <f t="shared" si="32"/>
        <v>0</v>
      </c>
      <c r="M715" s="45"/>
      <c r="O715" s="120"/>
    </row>
    <row r="716" spans="1:15" x14ac:dyDescent="0.15">
      <c r="A716" s="24" t="s">
        <v>1240</v>
      </c>
      <c r="B716" s="24" t="s">
        <v>1241</v>
      </c>
      <c r="C716" s="143" t="s">
        <v>1862</v>
      </c>
      <c r="D716" s="24" t="s">
        <v>461</v>
      </c>
      <c r="E716" s="24" t="s">
        <v>2228</v>
      </c>
      <c r="F716" s="56">
        <v>2.725195E-2</v>
      </c>
      <c r="G716" s="138">
        <v>0.27981929999999999</v>
      </c>
      <c r="H716" s="60">
        <f t="shared" si="33"/>
        <v>-0.90260875500724935</v>
      </c>
      <c r="I716" s="91"/>
      <c r="J716" s="92">
        <v>0.26761369000000002</v>
      </c>
      <c r="K716" s="61">
        <f t="shared" si="34"/>
        <v>-1</v>
      </c>
      <c r="L716" s="63">
        <f t="shared" ref="L716:L779" si="35">IF(ISERROR(I716/F716),"",(I716/F716))</f>
        <v>0</v>
      </c>
      <c r="M716" s="45"/>
      <c r="O716" s="120"/>
    </row>
    <row r="717" spans="1:15" x14ac:dyDescent="0.15">
      <c r="A717" s="24" t="s">
        <v>372</v>
      </c>
      <c r="B717" s="24" t="s">
        <v>373</v>
      </c>
      <c r="C717" s="24" t="s">
        <v>1868</v>
      </c>
      <c r="D717" s="24" t="s">
        <v>461</v>
      </c>
      <c r="E717" s="24" t="s">
        <v>463</v>
      </c>
      <c r="F717" s="56">
        <v>2.6374790000000002E-2</v>
      </c>
      <c r="G717" s="138">
        <v>0.16488839000000002</v>
      </c>
      <c r="H717" s="60">
        <f t="shared" si="33"/>
        <v>-0.8400445901618665</v>
      </c>
      <c r="I717" s="91">
        <v>4.1326999999999998E-4</v>
      </c>
      <c r="J717" s="92">
        <v>8.0030000000000005E-5</v>
      </c>
      <c r="K717" s="61">
        <f t="shared" si="34"/>
        <v>4.1639385230538544</v>
      </c>
      <c r="L717" s="63">
        <f t="shared" si="35"/>
        <v>1.566912949828226E-2</v>
      </c>
      <c r="M717" s="45"/>
      <c r="O717" s="120"/>
    </row>
    <row r="718" spans="1:15" x14ac:dyDescent="0.15">
      <c r="A718" s="24" t="s">
        <v>1061</v>
      </c>
      <c r="B718" s="24" t="s">
        <v>2112</v>
      </c>
      <c r="C718" s="24" t="s">
        <v>1861</v>
      </c>
      <c r="D718" s="24" t="s">
        <v>461</v>
      </c>
      <c r="E718" s="24" t="s">
        <v>2228</v>
      </c>
      <c r="F718" s="56">
        <v>2.6312369999999998E-2</v>
      </c>
      <c r="G718" s="138">
        <v>0</v>
      </c>
      <c r="H718" s="60" t="str">
        <f t="shared" si="33"/>
        <v/>
      </c>
      <c r="I718" s="91">
        <v>7.0425979999999999E-2</v>
      </c>
      <c r="J718" s="92"/>
      <c r="K718" s="61" t="str">
        <f t="shared" si="34"/>
        <v/>
      </c>
      <c r="L718" s="63">
        <f t="shared" si="35"/>
        <v>2.6765350289616636</v>
      </c>
      <c r="M718" s="45"/>
      <c r="O718" s="120"/>
    </row>
    <row r="719" spans="1:15" x14ac:dyDescent="0.15">
      <c r="A719" s="24" t="s">
        <v>188</v>
      </c>
      <c r="B719" s="24" t="s">
        <v>189</v>
      </c>
      <c r="C719" s="24" t="s">
        <v>1869</v>
      </c>
      <c r="D719" s="24" t="s">
        <v>462</v>
      </c>
      <c r="E719" s="24" t="s">
        <v>463</v>
      </c>
      <c r="F719" s="56">
        <v>2.5255832999999998E-2</v>
      </c>
      <c r="G719" s="138">
        <v>8.26152E-2</v>
      </c>
      <c r="H719" s="60">
        <f t="shared" si="33"/>
        <v>-0.69429556546495075</v>
      </c>
      <c r="I719" s="91"/>
      <c r="J719" s="92">
        <v>4.9408000000000004E-3</v>
      </c>
      <c r="K719" s="61">
        <f t="shared" si="34"/>
        <v>-1</v>
      </c>
      <c r="L719" s="63">
        <f t="shared" si="35"/>
        <v>0</v>
      </c>
      <c r="M719" s="45"/>
      <c r="O719" s="120"/>
    </row>
    <row r="720" spans="1:15" x14ac:dyDescent="0.15">
      <c r="A720" s="24" t="s">
        <v>384</v>
      </c>
      <c r="B720" s="24" t="s">
        <v>385</v>
      </c>
      <c r="C720" s="24" t="s">
        <v>2116</v>
      </c>
      <c r="D720" s="24" t="s">
        <v>462</v>
      </c>
      <c r="E720" s="24" t="s">
        <v>463</v>
      </c>
      <c r="F720" s="56">
        <v>2.5000000000000001E-2</v>
      </c>
      <c r="G720" s="138">
        <v>0.28634728000000004</v>
      </c>
      <c r="H720" s="60">
        <f t="shared" si="33"/>
        <v>-0.91269342596863501</v>
      </c>
      <c r="I720" s="91">
        <v>2.499678E-2</v>
      </c>
      <c r="J720" s="92"/>
      <c r="K720" s="61" t="str">
        <f t="shared" si="34"/>
        <v/>
      </c>
      <c r="L720" s="63">
        <f t="shared" si="35"/>
        <v>0.99987119999999996</v>
      </c>
      <c r="M720" s="45"/>
      <c r="O720" s="120"/>
    </row>
    <row r="721" spans="1:15" x14ac:dyDescent="0.15">
      <c r="A721" s="24" t="s">
        <v>1025</v>
      </c>
      <c r="B721" s="24" t="s">
        <v>431</v>
      </c>
      <c r="C721" s="24" t="s">
        <v>1861</v>
      </c>
      <c r="D721" s="24" t="s">
        <v>461</v>
      </c>
      <c r="E721" s="24" t="s">
        <v>2228</v>
      </c>
      <c r="F721" s="56">
        <v>2.4723200000000001E-2</v>
      </c>
      <c r="G721" s="138">
        <v>0</v>
      </c>
      <c r="H721" s="60" t="str">
        <f t="shared" si="33"/>
        <v/>
      </c>
      <c r="I721" s="91">
        <v>2.4713599999999999E-2</v>
      </c>
      <c r="J721" s="92"/>
      <c r="K721" s="61" t="str">
        <f t="shared" si="34"/>
        <v/>
      </c>
      <c r="L721" s="63">
        <f t="shared" si="35"/>
        <v>0.99961170075071182</v>
      </c>
      <c r="M721" s="45"/>
      <c r="O721" s="120"/>
    </row>
    <row r="722" spans="1:15" x14ac:dyDescent="0.15">
      <c r="A722" s="24" t="s">
        <v>176</v>
      </c>
      <c r="B722" s="24" t="s">
        <v>177</v>
      </c>
      <c r="C722" s="24" t="s">
        <v>1869</v>
      </c>
      <c r="D722" s="24" t="s">
        <v>462</v>
      </c>
      <c r="E722" s="24" t="s">
        <v>463</v>
      </c>
      <c r="F722" s="56">
        <v>2.3896560000000001E-2</v>
      </c>
      <c r="G722" s="138">
        <v>8.356261999999999E-2</v>
      </c>
      <c r="H722" s="60">
        <f t="shared" si="33"/>
        <v>-0.71402811448468229</v>
      </c>
      <c r="I722" s="91"/>
      <c r="J722" s="92">
        <v>4.1729999999999996E-3</v>
      </c>
      <c r="K722" s="61">
        <f t="shared" si="34"/>
        <v>-1</v>
      </c>
      <c r="L722" s="63">
        <f t="shared" si="35"/>
        <v>0</v>
      </c>
      <c r="M722" s="45"/>
      <c r="O722" s="120"/>
    </row>
    <row r="723" spans="1:15" x14ac:dyDescent="0.15">
      <c r="A723" s="24" t="s">
        <v>1062</v>
      </c>
      <c r="B723" s="24" t="s">
        <v>2103</v>
      </c>
      <c r="C723" s="24" t="s">
        <v>1861</v>
      </c>
      <c r="D723" s="24" t="s">
        <v>461</v>
      </c>
      <c r="E723" s="24" t="s">
        <v>2228</v>
      </c>
      <c r="F723" s="56">
        <v>2.2967999999999999E-2</v>
      </c>
      <c r="G723" s="138">
        <v>1.4801799999999999E-2</v>
      </c>
      <c r="H723" s="60">
        <f t="shared" si="33"/>
        <v>0.55170317123593082</v>
      </c>
      <c r="I723" s="91"/>
      <c r="J723" s="92">
        <v>1.4793879999999999E-2</v>
      </c>
      <c r="K723" s="61">
        <f t="shared" si="34"/>
        <v>-1</v>
      </c>
      <c r="L723" s="63">
        <f t="shared" si="35"/>
        <v>0</v>
      </c>
      <c r="M723" s="45"/>
      <c r="O723" s="120"/>
    </row>
    <row r="724" spans="1:15" x14ac:dyDescent="0.15">
      <c r="A724" s="24" t="s">
        <v>1313</v>
      </c>
      <c r="B724" s="24" t="s">
        <v>1314</v>
      </c>
      <c r="C724" s="24" t="s">
        <v>1868</v>
      </c>
      <c r="D724" s="24" t="s">
        <v>461</v>
      </c>
      <c r="E724" s="24" t="s">
        <v>2228</v>
      </c>
      <c r="F724" s="56">
        <v>2.1717240000000002E-2</v>
      </c>
      <c r="G724" s="138">
        <v>0.57738438999999997</v>
      </c>
      <c r="H724" s="60">
        <f t="shared" si="33"/>
        <v>-0.96238685981794558</v>
      </c>
      <c r="I724" s="91">
        <v>2.4106999999999999E-4</v>
      </c>
      <c r="J724" s="92">
        <v>2.4425E-4</v>
      </c>
      <c r="K724" s="61">
        <f t="shared" si="34"/>
        <v>-1.3019447287615171E-2</v>
      </c>
      <c r="L724" s="63">
        <f t="shared" si="35"/>
        <v>1.1100397656424111E-2</v>
      </c>
      <c r="M724" s="45"/>
      <c r="O724" s="120"/>
    </row>
    <row r="725" spans="1:15" x14ac:dyDescent="0.15">
      <c r="A725" s="24" t="s">
        <v>1136</v>
      </c>
      <c r="B725" s="24" t="s">
        <v>1285</v>
      </c>
      <c r="C725" s="24" t="s">
        <v>1868</v>
      </c>
      <c r="D725" s="24" t="s">
        <v>461</v>
      </c>
      <c r="E725" s="24" t="s">
        <v>2228</v>
      </c>
      <c r="F725" s="56">
        <v>2.152198E-2</v>
      </c>
      <c r="G725" s="138">
        <v>8.1598169999999998E-2</v>
      </c>
      <c r="H725" s="60">
        <f t="shared" si="33"/>
        <v>-0.73624432998926326</v>
      </c>
      <c r="I725" s="91">
        <v>2.6089999999999999E-5</v>
      </c>
      <c r="J725" s="92">
        <v>2.6319999999999999E-5</v>
      </c>
      <c r="K725" s="61">
        <f t="shared" si="34"/>
        <v>-8.7386018237082252E-3</v>
      </c>
      <c r="L725" s="63">
        <f t="shared" si="35"/>
        <v>1.2122490588691189E-3</v>
      </c>
      <c r="M725" s="45"/>
      <c r="O725" s="120"/>
    </row>
    <row r="726" spans="1:15" x14ac:dyDescent="0.15">
      <c r="A726" s="24" t="s">
        <v>1683</v>
      </c>
      <c r="B726" s="24" t="s">
        <v>1684</v>
      </c>
      <c r="C726" s="24" t="s">
        <v>2116</v>
      </c>
      <c r="D726" s="24" t="s">
        <v>461</v>
      </c>
      <c r="E726" s="24" t="s">
        <v>2228</v>
      </c>
      <c r="F726" s="56">
        <v>2.1071285440204701E-2</v>
      </c>
      <c r="G726" s="138">
        <v>0</v>
      </c>
      <c r="H726" s="60" t="str">
        <f t="shared" si="33"/>
        <v/>
      </c>
      <c r="I726" s="91"/>
      <c r="J726" s="92"/>
      <c r="K726" s="61" t="str">
        <f t="shared" si="34"/>
        <v/>
      </c>
      <c r="L726" s="63">
        <f t="shared" si="35"/>
        <v>0</v>
      </c>
      <c r="M726" s="45"/>
      <c r="O726" s="120"/>
    </row>
    <row r="727" spans="1:15" x14ac:dyDescent="0.15">
      <c r="A727" s="24" t="s">
        <v>690</v>
      </c>
      <c r="B727" s="24" t="s">
        <v>691</v>
      </c>
      <c r="C727" s="24" t="s">
        <v>1881</v>
      </c>
      <c r="D727" s="24" t="s">
        <v>461</v>
      </c>
      <c r="E727" s="24" t="s">
        <v>2228</v>
      </c>
      <c r="F727" s="56">
        <v>2.027963E-2</v>
      </c>
      <c r="G727" s="138">
        <v>1.4459981100000001</v>
      </c>
      <c r="H727" s="60">
        <f t="shared" si="33"/>
        <v>-0.98597534128173925</v>
      </c>
      <c r="I727" s="91"/>
      <c r="J727" s="92">
        <v>6.4528442841586999</v>
      </c>
      <c r="K727" s="61">
        <f t="shared" si="34"/>
        <v>-1</v>
      </c>
      <c r="L727" s="63">
        <f t="shared" si="35"/>
        <v>0</v>
      </c>
      <c r="M727" s="45"/>
      <c r="O727" s="120"/>
    </row>
    <row r="728" spans="1:15" x14ac:dyDescent="0.15">
      <c r="A728" s="24" t="s">
        <v>2099</v>
      </c>
      <c r="B728" s="24" t="s">
        <v>2100</v>
      </c>
      <c r="C728" s="24" t="s">
        <v>1863</v>
      </c>
      <c r="D728" s="24" t="s">
        <v>461</v>
      </c>
      <c r="E728" s="24" t="s">
        <v>2228</v>
      </c>
      <c r="F728" s="56">
        <v>1.8797500000000002E-2</v>
      </c>
      <c r="G728" s="138">
        <v>0</v>
      </c>
      <c r="H728" s="60" t="str">
        <f t="shared" si="33"/>
        <v/>
      </c>
      <c r="I728" s="91"/>
      <c r="J728" s="92">
        <v>0.72892486000000001</v>
      </c>
      <c r="K728" s="61">
        <f t="shared" si="34"/>
        <v>-1</v>
      </c>
      <c r="L728" s="63">
        <f t="shared" si="35"/>
        <v>0</v>
      </c>
      <c r="M728" s="45"/>
      <c r="O728" s="120"/>
    </row>
    <row r="729" spans="1:15" x14ac:dyDescent="0.15">
      <c r="A729" s="24" t="s">
        <v>994</v>
      </c>
      <c r="B729" s="24" t="s">
        <v>995</v>
      </c>
      <c r="C729" s="24" t="s">
        <v>1430</v>
      </c>
      <c r="D729" s="24" t="s">
        <v>462</v>
      </c>
      <c r="E729" s="24" t="s">
        <v>463</v>
      </c>
      <c r="F729" s="56">
        <v>1.8700959999999999E-2</v>
      </c>
      <c r="G729" s="138">
        <v>0.1130505</v>
      </c>
      <c r="H729" s="60">
        <f t="shared" si="33"/>
        <v>-0.83457870597653261</v>
      </c>
      <c r="I729" s="91">
        <v>9.1109599999999995E-3</v>
      </c>
      <c r="J729" s="92">
        <v>0.15794604000000001</v>
      </c>
      <c r="K729" s="61">
        <f t="shared" si="34"/>
        <v>-0.94231599601990657</v>
      </c>
      <c r="L729" s="63">
        <f t="shared" si="35"/>
        <v>0.48719210136805813</v>
      </c>
      <c r="M729" s="45"/>
      <c r="O729" s="120"/>
    </row>
    <row r="730" spans="1:15" x14ac:dyDescent="0.15">
      <c r="A730" s="24" t="s">
        <v>1334</v>
      </c>
      <c r="B730" s="24" t="s">
        <v>1335</v>
      </c>
      <c r="C730" s="24" t="s">
        <v>1868</v>
      </c>
      <c r="D730" s="24" t="s">
        <v>461</v>
      </c>
      <c r="E730" s="24" t="s">
        <v>463</v>
      </c>
      <c r="F730" s="56">
        <v>1.7498900000000001E-2</v>
      </c>
      <c r="G730" s="138">
        <v>4.8585040000000003E-2</v>
      </c>
      <c r="H730" s="60">
        <f t="shared" si="33"/>
        <v>-0.63982946190843926</v>
      </c>
      <c r="I730" s="91">
        <v>1.8441E-4</v>
      </c>
      <c r="J730" s="92">
        <v>4.774E-5</v>
      </c>
      <c r="K730" s="61">
        <f t="shared" si="34"/>
        <v>2.8627984918307501</v>
      </c>
      <c r="L730" s="63">
        <f t="shared" si="35"/>
        <v>1.0538376697963871E-2</v>
      </c>
      <c r="M730" s="45"/>
      <c r="O730" s="120"/>
    </row>
    <row r="731" spans="1:15" x14ac:dyDescent="0.15">
      <c r="A731" s="24" t="s">
        <v>1254</v>
      </c>
      <c r="B731" s="24" t="s">
        <v>1255</v>
      </c>
      <c r="C731" s="24" t="s">
        <v>1862</v>
      </c>
      <c r="D731" s="24" t="s">
        <v>461</v>
      </c>
      <c r="E731" s="24" t="s">
        <v>2228</v>
      </c>
      <c r="F731" s="56">
        <v>1.623573E-2</v>
      </c>
      <c r="G731" s="138">
        <v>5.6453370599999992</v>
      </c>
      <c r="H731" s="60">
        <f t="shared" si="33"/>
        <v>-0.99712404594669146</v>
      </c>
      <c r="I731" s="91"/>
      <c r="J731" s="92"/>
      <c r="K731" s="61" t="str">
        <f t="shared" si="34"/>
        <v/>
      </c>
      <c r="L731" s="63">
        <f t="shared" si="35"/>
        <v>0</v>
      </c>
      <c r="M731" s="45"/>
      <c r="O731" s="120"/>
    </row>
    <row r="732" spans="1:15" x14ac:dyDescent="0.15">
      <c r="A732" s="24" t="s">
        <v>455</v>
      </c>
      <c r="B732" s="24" t="s">
        <v>456</v>
      </c>
      <c r="C732" s="24" t="s">
        <v>1868</v>
      </c>
      <c r="D732" s="24" t="s">
        <v>461</v>
      </c>
      <c r="E732" s="24" t="s">
        <v>463</v>
      </c>
      <c r="F732" s="56">
        <v>1.614699E-2</v>
      </c>
      <c r="G732" s="138">
        <v>3.989442E-2</v>
      </c>
      <c r="H732" s="60">
        <f t="shared" si="33"/>
        <v>-0.5952569306684995</v>
      </c>
      <c r="I732" s="91">
        <v>9.2992999999999993E-4</v>
      </c>
      <c r="J732" s="92">
        <v>3.1029000000000001E-4</v>
      </c>
      <c r="K732" s="61">
        <f t="shared" si="34"/>
        <v>1.9969705759128553</v>
      </c>
      <c r="L732" s="63">
        <f t="shared" si="35"/>
        <v>5.759153873260589E-2</v>
      </c>
      <c r="M732" s="45"/>
      <c r="O732" s="120"/>
    </row>
    <row r="733" spans="1:15" x14ac:dyDescent="0.15">
      <c r="A733" s="24" t="s">
        <v>731</v>
      </c>
      <c r="B733" s="24" t="s">
        <v>744</v>
      </c>
      <c r="C733" s="24" t="s">
        <v>1868</v>
      </c>
      <c r="D733" s="24" t="s">
        <v>461</v>
      </c>
      <c r="E733" s="24" t="s">
        <v>2228</v>
      </c>
      <c r="F733" s="56">
        <v>1.5634430000000001E-2</v>
      </c>
      <c r="G733" s="138">
        <v>0.12254864</v>
      </c>
      <c r="H733" s="60">
        <f t="shared" si="33"/>
        <v>-0.87242265601641922</v>
      </c>
      <c r="I733" s="91"/>
      <c r="J733" s="92"/>
      <c r="K733" s="61" t="str">
        <f t="shared" si="34"/>
        <v/>
      </c>
      <c r="L733" s="63">
        <f t="shared" si="35"/>
        <v>0</v>
      </c>
      <c r="M733" s="45"/>
      <c r="O733" s="120"/>
    </row>
    <row r="734" spans="1:15" x14ac:dyDescent="0.15">
      <c r="A734" s="24" t="s">
        <v>2101</v>
      </c>
      <c r="B734" s="24" t="s">
        <v>2102</v>
      </c>
      <c r="C734" s="24" t="s">
        <v>1863</v>
      </c>
      <c r="D734" s="24" t="s">
        <v>461</v>
      </c>
      <c r="E734" s="24" t="s">
        <v>2228</v>
      </c>
      <c r="F734" s="56">
        <v>1.5492229999999999E-2</v>
      </c>
      <c r="G734" s="138">
        <v>7.1900000000000006E-2</v>
      </c>
      <c r="H734" s="60">
        <f t="shared" si="33"/>
        <v>-0.78453087621696804</v>
      </c>
      <c r="I734" s="91"/>
      <c r="J734" s="92"/>
      <c r="K734" s="61" t="str">
        <f t="shared" si="34"/>
        <v/>
      </c>
      <c r="L734" s="63">
        <f t="shared" si="35"/>
        <v>0</v>
      </c>
      <c r="M734" s="45"/>
      <c r="O734" s="120"/>
    </row>
    <row r="735" spans="1:15" x14ac:dyDescent="0.15">
      <c r="A735" s="24" t="s">
        <v>835</v>
      </c>
      <c r="B735" s="24" t="s">
        <v>836</v>
      </c>
      <c r="C735" s="24" t="s">
        <v>1867</v>
      </c>
      <c r="D735" s="24" t="s">
        <v>1728</v>
      </c>
      <c r="E735" s="24" t="s">
        <v>2228</v>
      </c>
      <c r="F735" s="56">
        <v>1.528703E-2</v>
      </c>
      <c r="G735" s="138">
        <v>1.2644000000000001E-2</v>
      </c>
      <c r="H735" s="60">
        <f t="shared" si="33"/>
        <v>0.20903432458082882</v>
      </c>
      <c r="I735" s="91">
        <v>2.0049199999999999E-3</v>
      </c>
      <c r="J735" s="92"/>
      <c r="K735" s="61" t="str">
        <f t="shared" si="34"/>
        <v/>
      </c>
      <c r="L735" s="63">
        <f t="shared" si="35"/>
        <v>0.13115170180211591</v>
      </c>
      <c r="M735" s="45"/>
      <c r="O735" s="120"/>
    </row>
    <row r="736" spans="1:15" x14ac:dyDescent="0.15">
      <c r="A736" s="24" t="s">
        <v>1754</v>
      </c>
      <c r="B736" s="24" t="s">
        <v>1755</v>
      </c>
      <c r="C736" s="24" t="s">
        <v>1866</v>
      </c>
      <c r="D736" s="24" t="s">
        <v>461</v>
      </c>
      <c r="E736" s="24" t="s">
        <v>2228</v>
      </c>
      <c r="F736" s="56">
        <v>1.5010000000000001E-2</v>
      </c>
      <c r="G736" s="138">
        <v>1.5100000000000001E-3</v>
      </c>
      <c r="H736" s="60">
        <f t="shared" si="33"/>
        <v>8.9403973509933774</v>
      </c>
      <c r="I736" s="91"/>
      <c r="J736" s="92">
        <v>1.9695000000000001E-2</v>
      </c>
      <c r="K736" s="61">
        <f t="shared" si="34"/>
        <v>-1</v>
      </c>
      <c r="L736" s="63">
        <f t="shared" si="35"/>
        <v>0</v>
      </c>
      <c r="M736" s="45"/>
      <c r="O736" s="120"/>
    </row>
    <row r="737" spans="1:15" x14ac:dyDescent="0.15">
      <c r="A737" s="24" t="s">
        <v>519</v>
      </c>
      <c r="B737" s="24" t="s">
        <v>520</v>
      </c>
      <c r="C737" s="24" t="s">
        <v>1430</v>
      </c>
      <c r="D737" s="24" t="s">
        <v>461</v>
      </c>
      <c r="E737" s="24" t="s">
        <v>2228</v>
      </c>
      <c r="F737" s="56">
        <v>1.4713E-2</v>
      </c>
      <c r="G737" s="138">
        <v>6.9847039999999999E-2</v>
      </c>
      <c r="H737" s="60">
        <f t="shared" si="33"/>
        <v>-0.78935399409910567</v>
      </c>
      <c r="I737" s="91">
        <v>0.15139786999999999</v>
      </c>
      <c r="J737" s="92">
        <v>6.9847039999999999E-2</v>
      </c>
      <c r="K737" s="61">
        <f t="shared" si="34"/>
        <v>1.1675631494190735</v>
      </c>
      <c r="L737" s="63">
        <f t="shared" si="35"/>
        <v>10.290074763814314</v>
      </c>
      <c r="M737" s="45"/>
      <c r="O737" s="120"/>
    </row>
    <row r="738" spans="1:15" x14ac:dyDescent="0.15">
      <c r="A738" s="24" t="s">
        <v>826</v>
      </c>
      <c r="B738" s="24" t="s">
        <v>634</v>
      </c>
      <c r="C738" s="24" t="s">
        <v>1868</v>
      </c>
      <c r="D738" s="24" t="s">
        <v>461</v>
      </c>
      <c r="E738" s="24" t="s">
        <v>463</v>
      </c>
      <c r="F738" s="56">
        <v>1.4093611999999998E-2</v>
      </c>
      <c r="G738" s="138">
        <v>0.118393365</v>
      </c>
      <c r="H738" s="60">
        <f t="shared" si="33"/>
        <v>-0.88095944396884063</v>
      </c>
      <c r="I738" s="91">
        <v>5.2368E-4</v>
      </c>
      <c r="J738" s="92">
        <v>5.351765E-2</v>
      </c>
      <c r="K738" s="61">
        <f t="shared" si="34"/>
        <v>-0.99021481698093994</v>
      </c>
      <c r="L738" s="63">
        <f t="shared" si="35"/>
        <v>3.7157259615207237E-2</v>
      </c>
      <c r="M738" s="45"/>
      <c r="O738" s="120"/>
    </row>
    <row r="739" spans="1:15" x14ac:dyDescent="0.15">
      <c r="A739" s="24" t="s">
        <v>2084</v>
      </c>
      <c r="B739" s="24" t="s">
        <v>2085</v>
      </c>
      <c r="C739" s="24" t="s">
        <v>1863</v>
      </c>
      <c r="D739" s="24" t="s">
        <v>461</v>
      </c>
      <c r="E739" s="24" t="s">
        <v>2228</v>
      </c>
      <c r="F739" s="56">
        <v>1.3823040000000002E-2</v>
      </c>
      <c r="G739" s="138">
        <v>3.4297500000000001E-3</v>
      </c>
      <c r="H739" s="60">
        <f t="shared" si="33"/>
        <v>3.0303345724907071</v>
      </c>
      <c r="I739" s="91">
        <v>0.68590686999999995</v>
      </c>
      <c r="J739" s="92">
        <v>0.74487934999999994</v>
      </c>
      <c r="K739" s="61">
        <f t="shared" si="34"/>
        <v>-7.9170512647450897E-2</v>
      </c>
      <c r="L739" s="63">
        <f t="shared" si="35"/>
        <v>49.620551629742799</v>
      </c>
      <c r="M739" s="45"/>
      <c r="O739" s="120"/>
    </row>
    <row r="740" spans="1:15" x14ac:dyDescent="0.15">
      <c r="A740" s="24" t="s">
        <v>1018</v>
      </c>
      <c r="B740" s="24" t="s">
        <v>2106</v>
      </c>
      <c r="C740" s="24" t="s">
        <v>1861</v>
      </c>
      <c r="D740" s="24" t="s">
        <v>461</v>
      </c>
      <c r="E740" s="24" t="s">
        <v>2228</v>
      </c>
      <c r="F740" s="56">
        <v>1.3307119786546801E-2</v>
      </c>
      <c r="G740" s="138">
        <v>3.4624863088718997E-3</v>
      </c>
      <c r="H740" s="60">
        <f t="shared" si="33"/>
        <v>2.8432266872651826</v>
      </c>
      <c r="I740" s="91"/>
      <c r="J740" s="92"/>
      <c r="K740" s="61" t="str">
        <f t="shared" si="34"/>
        <v/>
      </c>
      <c r="L740" s="63">
        <f t="shared" si="35"/>
        <v>0</v>
      </c>
      <c r="M740" s="45"/>
      <c r="O740" s="120"/>
    </row>
    <row r="741" spans="1:15" x14ac:dyDescent="0.15">
      <c r="A741" s="24" t="s">
        <v>58</v>
      </c>
      <c r="B741" s="24" t="s">
        <v>1219</v>
      </c>
      <c r="C741" s="24" t="s">
        <v>1866</v>
      </c>
      <c r="D741" s="24" t="s">
        <v>461</v>
      </c>
      <c r="E741" s="24" t="s">
        <v>2228</v>
      </c>
      <c r="F741" s="56">
        <v>1.27478E-2</v>
      </c>
      <c r="G741" s="138">
        <v>9.1345120000000002E-2</v>
      </c>
      <c r="H741" s="60">
        <f t="shared" si="33"/>
        <v>-0.86044355735697753</v>
      </c>
      <c r="I741" s="91">
        <v>6.9239999999999996E-3</v>
      </c>
      <c r="J741" s="92">
        <v>8.1742740000000008E-2</v>
      </c>
      <c r="K741" s="61">
        <f t="shared" si="34"/>
        <v>-0.91529522988830569</v>
      </c>
      <c r="L741" s="63">
        <f t="shared" si="35"/>
        <v>0.54315254396837098</v>
      </c>
      <c r="M741" s="45"/>
      <c r="O741" s="120"/>
    </row>
    <row r="742" spans="1:15" x14ac:dyDescent="0.15">
      <c r="A742" s="24" t="s">
        <v>2094</v>
      </c>
      <c r="B742" s="24" t="s">
        <v>2095</v>
      </c>
      <c r="C742" s="24" t="s">
        <v>1863</v>
      </c>
      <c r="D742" s="24" t="s">
        <v>461</v>
      </c>
      <c r="E742" s="24" t="s">
        <v>2228</v>
      </c>
      <c r="F742" s="56">
        <v>1.269618E-2</v>
      </c>
      <c r="G742" s="138">
        <v>0</v>
      </c>
      <c r="H742" s="60" t="str">
        <f t="shared" si="33"/>
        <v/>
      </c>
      <c r="I742" s="91"/>
      <c r="J742" s="92">
        <v>2.360872E-2</v>
      </c>
      <c r="K742" s="61">
        <f t="shared" si="34"/>
        <v>-1</v>
      </c>
      <c r="L742" s="63">
        <f t="shared" si="35"/>
        <v>0</v>
      </c>
      <c r="M742" s="45"/>
      <c r="O742" s="120"/>
    </row>
    <row r="743" spans="1:15" x14ac:dyDescent="0.15">
      <c r="A743" s="24" t="s">
        <v>548</v>
      </c>
      <c r="B743" s="24" t="s">
        <v>1370</v>
      </c>
      <c r="C743" s="24" t="s">
        <v>1862</v>
      </c>
      <c r="D743" s="24" t="s">
        <v>461</v>
      </c>
      <c r="E743" s="24" t="s">
        <v>2228</v>
      </c>
      <c r="F743" s="56">
        <v>1.0925509999999999E-2</v>
      </c>
      <c r="G743" s="138">
        <v>1.7427999999999999E-4</v>
      </c>
      <c r="H743" s="60">
        <f t="shared" si="33"/>
        <v>61.689407849437686</v>
      </c>
      <c r="I743" s="91"/>
      <c r="J743" s="92"/>
      <c r="K743" s="61" t="str">
        <f t="shared" si="34"/>
        <v/>
      </c>
      <c r="L743" s="63">
        <f t="shared" si="35"/>
        <v>0</v>
      </c>
      <c r="M743" s="45"/>
      <c r="O743" s="120"/>
    </row>
    <row r="744" spans="1:15" x14ac:dyDescent="0.15">
      <c r="A744" s="24" t="s">
        <v>996</v>
      </c>
      <c r="B744" s="24" t="s">
        <v>997</v>
      </c>
      <c r="C744" s="24" t="s">
        <v>1430</v>
      </c>
      <c r="D744" s="24" t="s">
        <v>462</v>
      </c>
      <c r="E744" s="24" t="s">
        <v>463</v>
      </c>
      <c r="F744" s="56">
        <v>1.0911799999999999E-2</v>
      </c>
      <c r="G744" s="138">
        <v>2.4496E-2</v>
      </c>
      <c r="H744" s="60">
        <f t="shared" si="33"/>
        <v>-0.55454768125408238</v>
      </c>
      <c r="I744" s="91">
        <v>1.0911799999999999E-2</v>
      </c>
      <c r="J744" s="92">
        <v>4.8242699999999999E-2</v>
      </c>
      <c r="K744" s="61">
        <f t="shared" si="34"/>
        <v>-0.77381448384936991</v>
      </c>
      <c r="L744" s="63">
        <f t="shared" si="35"/>
        <v>1</v>
      </c>
      <c r="M744" s="45"/>
      <c r="O744" s="120"/>
    </row>
    <row r="745" spans="1:15" x14ac:dyDescent="0.15">
      <c r="A745" s="24" t="s">
        <v>1037</v>
      </c>
      <c r="B745" s="24" t="s">
        <v>441</v>
      </c>
      <c r="C745" s="24" t="s">
        <v>1861</v>
      </c>
      <c r="D745" s="24" t="s">
        <v>461</v>
      </c>
      <c r="E745" s="24" t="s">
        <v>2228</v>
      </c>
      <c r="F745" s="56">
        <v>9.9072000000000014E-3</v>
      </c>
      <c r="G745" s="138">
        <v>1.129352E-2</v>
      </c>
      <c r="H745" s="60">
        <f t="shared" si="33"/>
        <v>-0.12275357904355755</v>
      </c>
      <c r="I745" s="91">
        <v>9.9072000000000014E-3</v>
      </c>
      <c r="J745" s="92">
        <v>1.129352E-2</v>
      </c>
      <c r="K745" s="61">
        <f t="shared" si="34"/>
        <v>-0.12275357904355755</v>
      </c>
      <c r="L745" s="63">
        <f t="shared" si="35"/>
        <v>1</v>
      </c>
      <c r="M745" s="45"/>
      <c r="O745" s="120"/>
    </row>
    <row r="746" spans="1:15" x14ac:dyDescent="0.15">
      <c r="A746" s="24" t="s">
        <v>2237</v>
      </c>
      <c r="B746" s="24" t="s">
        <v>1199</v>
      </c>
      <c r="C746" s="24" t="s">
        <v>2116</v>
      </c>
      <c r="D746" s="24" t="s">
        <v>461</v>
      </c>
      <c r="E746" s="24" t="s">
        <v>2228</v>
      </c>
      <c r="F746" s="56">
        <v>9.7511027761542999E-3</v>
      </c>
      <c r="G746" s="138">
        <v>0.11595150571825801</v>
      </c>
      <c r="H746" s="60">
        <f t="shared" si="33"/>
        <v>-0.91590361232696893</v>
      </c>
      <c r="I746" s="91"/>
      <c r="J746" s="92"/>
      <c r="K746" s="61" t="str">
        <f t="shared" si="34"/>
        <v/>
      </c>
      <c r="L746" s="63">
        <f t="shared" si="35"/>
        <v>0</v>
      </c>
      <c r="M746" s="45"/>
      <c r="O746" s="120"/>
    </row>
    <row r="747" spans="1:15" x14ac:dyDescent="0.15">
      <c r="A747" s="24" t="s">
        <v>1260</v>
      </c>
      <c r="B747" s="24" t="s">
        <v>1261</v>
      </c>
      <c r="C747" s="24" t="s">
        <v>1862</v>
      </c>
      <c r="D747" s="24" t="s">
        <v>461</v>
      </c>
      <c r="E747" s="24" t="s">
        <v>2228</v>
      </c>
      <c r="F747" s="56">
        <v>8.7630799999999995E-3</v>
      </c>
      <c r="G747" s="138">
        <v>2.6273110000000002E-2</v>
      </c>
      <c r="H747" s="60">
        <f t="shared" si="33"/>
        <v>-0.66646202143560473</v>
      </c>
      <c r="I747" s="91"/>
      <c r="J747" s="92"/>
      <c r="K747" s="61" t="str">
        <f t="shared" si="34"/>
        <v/>
      </c>
      <c r="L747" s="63">
        <f t="shared" si="35"/>
        <v>0</v>
      </c>
      <c r="M747" s="45"/>
      <c r="O747" s="120"/>
    </row>
    <row r="748" spans="1:15" x14ac:dyDescent="0.15">
      <c r="A748" s="24" t="s">
        <v>523</v>
      </c>
      <c r="B748" s="24" t="s">
        <v>524</v>
      </c>
      <c r="C748" s="24" t="s">
        <v>1430</v>
      </c>
      <c r="D748" s="24" t="s">
        <v>461</v>
      </c>
      <c r="E748" s="24" t="s">
        <v>2228</v>
      </c>
      <c r="F748" s="56">
        <v>8.4184439999999989E-3</v>
      </c>
      <c r="G748" s="138">
        <v>1.2105E-4</v>
      </c>
      <c r="H748" s="60">
        <f t="shared" si="33"/>
        <v>68.545179677819078</v>
      </c>
      <c r="I748" s="91">
        <v>2.7951E-3</v>
      </c>
      <c r="J748" s="92"/>
      <c r="K748" s="61" t="str">
        <f t="shared" si="34"/>
        <v/>
      </c>
      <c r="L748" s="63">
        <f t="shared" si="35"/>
        <v>0.33202097679808767</v>
      </c>
      <c r="M748" s="45"/>
      <c r="O748" s="120"/>
    </row>
    <row r="749" spans="1:15" x14ac:dyDescent="0.15">
      <c r="A749" s="24" t="s">
        <v>186</v>
      </c>
      <c r="B749" s="24" t="s">
        <v>187</v>
      </c>
      <c r="C749" s="24" t="s">
        <v>1869</v>
      </c>
      <c r="D749" s="24" t="s">
        <v>462</v>
      </c>
      <c r="E749" s="24" t="s">
        <v>463</v>
      </c>
      <c r="F749" s="56">
        <v>8.1946950000000001E-3</v>
      </c>
      <c r="G749" s="138">
        <v>1.6692490000000001E-2</v>
      </c>
      <c r="H749" s="60">
        <f t="shared" si="33"/>
        <v>-0.50907893310105323</v>
      </c>
      <c r="I749" s="91"/>
      <c r="J749" s="92"/>
      <c r="K749" s="61" t="str">
        <f t="shared" si="34"/>
        <v/>
      </c>
      <c r="L749" s="63">
        <f t="shared" si="35"/>
        <v>0</v>
      </c>
      <c r="M749" s="45"/>
      <c r="O749" s="120"/>
    </row>
    <row r="750" spans="1:15" x14ac:dyDescent="0.15">
      <c r="A750" s="24" t="s">
        <v>1065</v>
      </c>
      <c r="B750" s="24" t="s">
        <v>2096</v>
      </c>
      <c r="C750" s="24" t="s">
        <v>1861</v>
      </c>
      <c r="D750" s="24" t="s">
        <v>461</v>
      </c>
      <c r="E750" s="24" t="s">
        <v>2228</v>
      </c>
      <c r="F750" s="56">
        <v>7.56831E-3</v>
      </c>
      <c r="G750" s="138">
        <v>0</v>
      </c>
      <c r="H750" s="60" t="str">
        <f t="shared" si="33"/>
        <v/>
      </c>
      <c r="I750" s="91"/>
      <c r="J750" s="92"/>
      <c r="K750" s="61" t="str">
        <f t="shared" si="34"/>
        <v/>
      </c>
      <c r="L750" s="63">
        <f t="shared" si="35"/>
        <v>0</v>
      </c>
      <c r="M750" s="45"/>
      <c r="O750" s="120"/>
    </row>
    <row r="751" spans="1:15" x14ac:dyDescent="0.15">
      <c r="A751" s="24" t="s">
        <v>335</v>
      </c>
      <c r="B751" s="24" t="s">
        <v>336</v>
      </c>
      <c r="C751" s="24" t="s">
        <v>354</v>
      </c>
      <c r="D751" s="24" t="s">
        <v>462</v>
      </c>
      <c r="E751" s="24" t="s">
        <v>2228</v>
      </c>
      <c r="F751" s="56">
        <v>7.5594399999999997E-3</v>
      </c>
      <c r="G751" s="138">
        <v>0</v>
      </c>
      <c r="H751" s="60" t="str">
        <f t="shared" si="33"/>
        <v/>
      </c>
      <c r="I751" s="91">
        <v>9.7482999999999999E-4</v>
      </c>
      <c r="J751" s="92">
        <v>3.2817300000000001E-3</v>
      </c>
      <c r="K751" s="61">
        <f t="shared" si="34"/>
        <v>-0.70295240620038824</v>
      </c>
      <c r="L751" s="63">
        <f t="shared" si="35"/>
        <v>0.12895531944165176</v>
      </c>
      <c r="M751" s="45"/>
      <c r="O751" s="120"/>
    </row>
    <row r="752" spans="1:15" x14ac:dyDescent="0.15">
      <c r="A752" s="24" t="s">
        <v>333</v>
      </c>
      <c r="B752" s="24" t="s">
        <v>334</v>
      </c>
      <c r="C752" s="24" t="s">
        <v>354</v>
      </c>
      <c r="D752" s="24" t="s">
        <v>462</v>
      </c>
      <c r="E752" s="24" t="s">
        <v>2228</v>
      </c>
      <c r="F752" s="56">
        <v>6.6342799999999993E-3</v>
      </c>
      <c r="G752" s="138">
        <v>0.77991688000000003</v>
      </c>
      <c r="H752" s="60">
        <f t="shared" si="33"/>
        <v>-0.99149360634430683</v>
      </c>
      <c r="I752" s="91"/>
      <c r="J752" s="92"/>
      <c r="K752" s="61" t="str">
        <f t="shared" si="34"/>
        <v/>
      </c>
      <c r="L752" s="63">
        <f t="shared" si="35"/>
        <v>0</v>
      </c>
      <c r="M752" s="45"/>
      <c r="O752" s="120"/>
    </row>
    <row r="753" spans="1:15" x14ac:dyDescent="0.15">
      <c r="A753" s="24" t="s">
        <v>2142</v>
      </c>
      <c r="B753" s="24" t="s">
        <v>2143</v>
      </c>
      <c r="C753" s="24" t="s">
        <v>2127</v>
      </c>
      <c r="D753" s="24" t="s">
        <v>461</v>
      </c>
      <c r="E753" s="24" t="s">
        <v>2228</v>
      </c>
      <c r="F753" s="56">
        <v>6.5325000000000001E-3</v>
      </c>
      <c r="G753" s="138">
        <v>0</v>
      </c>
      <c r="H753" s="60" t="str">
        <f t="shared" si="33"/>
        <v/>
      </c>
      <c r="I753" s="91">
        <v>0.11283080000000001</v>
      </c>
      <c r="J753" s="92">
        <v>25.054465799999999</v>
      </c>
      <c r="K753" s="61">
        <f t="shared" si="34"/>
        <v>-0.99549657929645419</v>
      </c>
      <c r="L753" s="63">
        <f t="shared" si="35"/>
        <v>17.272223497895141</v>
      </c>
      <c r="M753" s="45"/>
      <c r="O753" s="120"/>
    </row>
    <row r="754" spans="1:15" x14ac:dyDescent="0.15">
      <c r="A754" s="24" t="s">
        <v>2000</v>
      </c>
      <c r="B754" s="24" t="s">
        <v>790</v>
      </c>
      <c r="C754" s="24" t="s">
        <v>1865</v>
      </c>
      <c r="D754" s="24" t="s">
        <v>462</v>
      </c>
      <c r="E754" s="24" t="s">
        <v>463</v>
      </c>
      <c r="F754" s="56">
        <v>5.3225200000000007E-3</v>
      </c>
      <c r="G754" s="138">
        <v>0.56175406999999999</v>
      </c>
      <c r="H754" s="60">
        <f t="shared" si="33"/>
        <v>-0.99052517768140069</v>
      </c>
      <c r="I754" s="91">
        <v>5.3073999999999994E-3</v>
      </c>
      <c r="J754" s="92">
        <v>0.53330500000000003</v>
      </c>
      <c r="K754" s="61">
        <f t="shared" si="34"/>
        <v>-0.99004809630511625</v>
      </c>
      <c r="L754" s="63">
        <f t="shared" si="35"/>
        <v>0.99715924035982928</v>
      </c>
      <c r="M754" s="45"/>
      <c r="O754" s="120"/>
    </row>
    <row r="755" spans="1:15" x14ac:dyDescent="0.15">
      <c r="A755" s="24" t="s">
        <v>80</v>
      </c>
      <c r="B755" s="24" t="s">
        <v>92</v>
      </c>
      <c r="C755" s="24" t="s">
        <v>1865</v>
      </c>
      <c r="D755" s="24" t="s">
        <v>462</v>
      </c>
      <c r="E755" s="24" t="s">
        <v>463</v>
      </c>
      <c r="F755" s="56">
        <v>5.2104200000000003E-3</v>
      </c>
      <c r="G755" s="138">
        <v>9.7999000000000003E-4</v>
      </c>
      <c r="H755" s="60">
        <f t="shared" si="33"/>
        <v>4.3168093551975026</v>
      </c>
      <c r="I755" s="91"/>
      <c r="J755" s="92"/>
      <c r="K755" s="61" t="str">
        <f t="shared" si="34"/>
        <v/>
      </c>
      <c r="L755" s="63">
        <f t="shared" si="35"/>
        <v>0</v>
      </c>
      <c r="M755" s="45"/>
      <c r="O755" s="120"/>
    </row>
    <row r="756" spans="1:15" x14ac:dyDescent="0.15">
      <c r="A756" s="24" t="s">
        <v>2188</v>
      </c>
      <c r="B756" s="24" t="s">
        <v>2209</v>
      </c>
      <c r="C756" s="24" t="s">
        <v>1867</v>
      </c>
      <c r="D756" s="24" t="s">
        <v>462</v>
      </c>
      <c r="E756" s="24" t="s">
        <v>2228</v>
      </c>
      <c r="F756" s="56">
        <v>4.9633999999999998E-3</v>
      </c>
      <c r="G756" s="138"/>
      <c r="H756" s="60" t="str">
        <f t="shared" si="33"/>
        <v/>
      </c>
      <c r="I756" s="91">
        <v>3.9050000000000001E-3</v>
      </c>
      <c r="J756" s="92"/>
      <c r="K756" s="61" t="str">
        <f t="shared" si="34"/>
        <v/>
      </c>
      <c r="L756" s="63">
        <f t="shared" si="35"/>
        <v>0.78675907643953746</v>
      </c>
      <c r="M756" s="45"/>
      <c r="O756" s="120"/>
    </row>
    <row r="757" spans="1:15" x14ac:dyDescent="0.15">
      <c r="A757" s="24" t="s">
        <v>2202</v>
      </c>
      <c r="B757" s="24" t="s">
        <v>2223</v>
      </c>
      <c r="C757" s="24" t="s">
        <v>1430</v>
      </c>
      <c r="D757" s="24" t="s">
        <v>461</v>
      </c>
      <c r="E757" s="24" t="s">
        <v>2228</v>
      </c>
      <c r="F757" s="56">
        <v>4.9556000000000001E-3</v>
      </c>
      <c r="G757" s="138"/>
      <c r="H757" s="60" t="str">
        <f t="shared" si="33"/>
        <v/>
      </c>
      <c r="I757" s="91">
        <v>4.9556000000000001E-3</v>
      </c>
      <c r="J757" s="92"/>
      <c r="K757" s="61" t="str">
        <f t="shared" si="34"/>
        <v/>
      </c>
      <c r="L757" s="63">
        <f t="shared" si="35"/>
        <v>1</v>
      </c>
      <c r="M757" s="45"/>
      <c r="O757" s="120"/>
    </row>
    <row r="758" spans="1:15" x14ac:dyDescent="0.15">
      <c r="A758" s="24" t="s">
        <v>1870</v>
      </c>
      <c r="B758" s="24" t="s">
        <v>1871</v>
      </c>
      <c r="C758" s="24" t="s">
        <v>1862</v>
      </c>
      <c r="D758" s="24" t="s">
        <v>461</v>
      </c>
      <c r="E758" s="24" t="s">
        <v>2228</v>
      </c>
      <c r="F758" s="56">
        <v>4.2491199999999995E-3</v>
      </c>
      <c r="G758" s="138">
        <v>1.7264341699999999</v>
      </c>
      <c r="H758" s="60">
        <f t="shared" si="33"/>
        <v>-0.99753878828753717</v>
      </c>
      <c r="I758" s="91">
        <v>2.081875E-2</v>
      </c>
      <c r="J758" s="92">
        <v>2.57423651</v>
      </c>
      <c r="K758" s="61">
        <f t="shared" si="34"/>
        <v>-0.99191265063675127</v>
      </c>
      <c r="L758" s="63">
        <f t="shared" si="35"/>
        <v>4.8995439055616226</v>
      </c>
      <c r="M758" s="45"/>
      <c r="O758" s="120"/>
    </row>
    <row r="759" spans="1:15" x14ac:dyDescent="0.15">
      <c r="A759" s="24" t="s">
        <v>708</v>
      </c>
      <c r="B759" s="24" t="s">
        <v>709</v>
      </c>
      <c r="C759" s="24" t="s">
        <v>1861</v>
      </c>
      <c r="D759" s="24" t="s">
        <v>461</v>
      </c>
      <c r="E759" s="24" t="s">
        <v>2228</v>
      </c>
      <c r="F759" s="56">
        <v>4.1599999999999996E-3</v>
      </c>
      <c r="G759" s="138">
        <v>1.2930000000000001E-3</v>
      </c>
      <c r="H759" s="60">
        <f t="shared" si="33"/>
        <v>2.2173240525908735</v>
      </c>
      <c r="I759" s="91">
        <v>4.1599999999999996E-3</v>
      </c>
      <c r="J759" s="92">
        <v>1.2930000000000001E-3</v>
      </c>
      <c r="K759" s="61">
        <f t="shared" si="34"/>
        <v>2.2173240525908735</v>
      </c>
      <c r="L759" s="63">
        <f t="shared" si="35"/>
        <v>1</v>
      </c>
      <c r="M759" s="45"/>
      <c r="O759" s="120"/>
    </row>
    <row r="760" spans="1:15" x14ac:dyDescent="0.15">
      <c r="A760" s="24" t="s">
        <v>2159</v>
      </c>
      <c r="B760" s="24" t="s">
        <v>2160</v>
      </c>
      <c r="C760" s="24" t="s">
        <v>1430</v>
      </c>
      <c r="D760" s="24" t="s">
        <v>461</v>
      </c>
      <c r="E760" s="24" t="s">
        <v>2228</v>
      </c>
      <c r="F760" s="56">
        <v>3.9744749999999999E-3</v>
      </c>
      <c r="G760" s="138"/>
      <c r="H760" s="60" t="str">
        <f t="shared" si="33"/>
        <v/>
      </c>
      <c r="I760" s="91">
        <v>0.2606465</v>
      </c>
      <c r="J760" s="92"/>
      <c r="K760" s="61" t="str">
        <f t="shared" si="34"/>
        <v/>
      </c>
      <c r="L760" s="63">
        <f t="shared" si="35"/>
        <v>65.580108064587151</v>
      </c>
      <c r="M760" s="45"/>
      <c r="O760" s="120"/>
    </row>
    <row r="761" spans="1:15" x14ac:dyDescent="0.15">
      <c r="A761" s="24" t="s">
        <v>317</v>
      </c>
      <c r="B761" s="24" t="s">
        <v>325</v>
      </c>
      <c r="C761" s="24" t="s">
        <v>1862</v>
      </c>
      <c r="D761" s="24" t="s">
        <v>461</v>
      </c>
      <c r="E761" s="24" t="s">
        <v>2228</v>
      </c>
      <c r="F761" s="56">
        <v>3.8103899999999999E-3</v>
      </c>
      <c r="G761" s="138">
        <v>9.7375000000000001E-4</v>
      </c>
      <c r="H761" s="60">
        <f t="shared" si="33"/>
        <v>2.9131091142490373</v>
      </c>
      <c r="I761" s="91"/>
      <c r="J761" s="92"/>
      <c r="K761" s="61" t="str">
        <f t="shared" si="34"/>
        <v/>
      </c>
      <c r="L761" s="63">
        <f t="shared" si="35"/>
        <v>0</v>
      </c>
      <c r="M761" s="45"/>
      <c r="O761" s="120"/>
    </row>
    <row r="762" spans="1:15" x14ac:dyDescent="0.15">
      <c r="A762" s="24" t="s">
        <v>2192</v>
      </c>
      <c r="B762" s="24" t="s">
        <v>2213</v>
      </c>
      <c r="C762" s="24" t="s">
        <v>1430</v>
      </c>
      <c r="D762" s="24" t="s">
        <v>461</v>
      </c>
      <c r="E762" s="24" t="s">
        <v>2228</v>
      </c>
      <c r="F762" s="56">
        <v>3.4430999999999997E-3</v>
      </c>
      <c r="G762" s="138"/>
      <c r="H762" s="60" t="str">
        <f t="shared" si="33"/>
        <v/>
      </c>
      <c r="I762" s="91">
        <v>0.2185261</v>
      </c>
      <c r="J762" s="92"/>
      <c r="K762" s="61" t="str">
        <f t="shared" si="34"/>
        <v/>
      </c>
      <c r="L762" s="63">
        <f t="shared" si="35"/>
        <v>63.467834219162967</v>
      </c>
      <c r="M762" s="45"/>
      <c r="O762" s="120"/>
    </row>
    <row r="763" spans="1:15" x14ac:dyDescent="0.15">
      <c r="A763" s="24" t="s">
        <v>1031</v>
      </c>
      <c r="B763" s="24" t="s">
        <v>436</v>
      </c>
      <c r="C763" s="24" t="s">
        <v>1861</v>
      </c>
      <c r="D763" s="24" t="s">
        <v>461</v>
      </c>
      <c r="E763" s="24" t="s">
        <v>2228</v>
      </c>
      <c r="F763" s="56">
        <v>3.1354999999999998E-3</v>
      </c>
      <c r="G763" s="138">
        <v>0</v>
      </c>
      <c r="H763" s="60" t="str">
        <f t="shared" si="33"/>
        <v/>
      </c>
      <c r="I763" s="91">
        <v>3.1354999999999998E-3</v>
      </c>
      <c r="J763" s="92"/>
      <c r="K763" s="61" t="str">
        <f t="shared" si="34"/>
        <v/>
      </c>
      <c r="L763" s="63">
        <f t="shared" si="35"/>
        <v>1</v>
      </c>
      <c r="M763" s="45"/>
      <c r="O763" s="120"/>
    </row>
    <row r="764" spans="1:15" x14ac:dyDescent="0.15">
      <c r="A764" s="24" t="s">
        <v>880</v>
      </c>
      <c r="B764" s="24" t="s">
        <v>298</v>
      </c>
      <c r="C764" s="24" t="s">
        <v>1430</v>
      </c>
      <c r="D764" s="24" t="s">
        <v>461</v>
      </c>
      <c r="E764" s="24" t="s">
        <v>2228</v>
      </c>
      <c r="F764" s="56">
        <v>2.9965439999999999E-3</v>
      </c>
      <c r="G764" s="138">
        <v>8.9336000000000005E-4</v>
      </c>
      <c r="H764" s="60">
        <f t="shared" si="33"/>
        <v>2.3542401719351655</v>
      </c>
      <c r="I764" s="91">
        <v>0.37307265000000001</v>
      </c>
      <c r="J764" s="92">
        <v>0.29925786999999998</v>
      </c>
      <c r="K764" s="61">
        <f t="shared" si="34"/>
        <v>0.24665944457868405</v>
      </c>
      <c r="L764" s="63">
        <f t="shared" si="35"/>
        <v>124.5009751233421</v>
      </c>
      <c r="M764" s="45"/>
      <c r="O764" s="120"/>
    </row>
    <row r="765" spans="1:15" x14ac:dyDescent="0.15">
      <c r="A765" s="24" t="s">
        <v>613</v>
      </c>
      <c r="B765" s="24" t="s">
        <v>614</v>
      </c>
      <c r="C765" s="24" t="s">
        <v>1868</v>
      </c>
      <c r="D765" s="24" t="s">
        <v>461</v>
      </c>
      <c r="E765" s="24" t="s">
        <v>2228</v>
      </c>
      <c r="F765" s="56">
        <v>2.9785599999999999E-3</v>
      </c>
      <c r="G765" s="138">
        <v>0.20543779999999998</v>
      </c>
      <c r="H765" s="60">
        <f t="shared" si="33"/>
        <v>-0.98550140237093664</v>
      </c>
      <c r="I765" s="91"/>
      <c r="J765" s="92"/>
      <c r="K765" s="61" t="str">
        <f t="shared" si="34"/>
        <v/>
      </c>
      <c r="L765" s="63">
        <f t="shared" si="35"/>
        <v>0</v>
      </c>
      <c r="M765" s="45"/>
      <c r="O765" s="120"/>
    </row>
    <row r="766" spans="1:15" x14ac:dyDescent="0.15">
      <c r="A766" s="24" t="s">
        <v>726</v>
      </c>
      <c r="B766" s="24" t="s">
        <v>739</v>
      </c>
      <c r="C766" s="24" t="s">
        <v>1868</v>
      </c>
      <c r="D766" s="24" t="s">
        <v>461</v>
      </c>
      <c r="E766" s="24" t="s">
        <v>2228</v>
      </c>
      <c r="F766" s="56">
        <v>2.5784000000000002E-3</v>
      </c>
      <c r="G766" s="138">
        <v>2.26512E-2</v>
      </c>
      <c r="H766" s="60">
        <f t="shared" si="33"/>
        <v>-0.88616938616938612</v>
      </c>
      <c r="I766" s="91"/>
      <c r="J766" s="92"/>
      <c r="K766" s="61" t="str">
        <f t="shared" si="34"/>
        <v/>
      </c>
      <c r="L766" s="63">
        <f t="shared" si="35"/>
        <v>0</v>
      </c>
      <c r="M766" s="45"/>
      <c r="O766" s="120"/>
    </row>
    <row r="767" spans="1:15" x14ac:dyDescent="0.15">
      <c r="A767" s="24" t="s">
        <v>329</v>
      </c>
      <c r="B767" s="24" t="s">
        <v>330</v>
      </c>
      <c r="C767" s="24" t="s">
        <v>354</v>
      </c>
      <c r="D767" s="24" t="s">
        <v>462</v>
      </c>
      <c r="E767" s="24" t="s">
        <v>2228</v>
      </c>
      <c r="F767" s="56">
        <v>2.5489000000000002E-3</v>
      </c>
      <c r="G767" s="138">
        <v>0.12667964000000001</v>
      </c>
      <c r="H767" s="60">
        <f t="shared" si="33"/>
        <v>-0.9798791660601498</v>
      </c>
      <c r="I767" s="91"/>
      <c r="J767" s="92"/>
      <c r="K767" s="61" t="str">
        <f t="shared" si="34"/>
        <v/>
      </c>
      <c r="L767" s="63">
        <f t="shared" si="35"/>
        <v>0</v>
      </c>
      <c r="M767" s="45"/>
      <c r="O767" s="120"/>
    </row>
    <row r="768" spans="1:15" x14ac:dyDescent="0.15">
      <c r="A768" s="24" t="s">
        <v>575</v>
      </c>
      <c r="B768" s="24" t="s">
        <v>892</v>
      </c>
      <c r="C768" s="24" t="s">
        <v>1430</v>
      </c>
      <c r="D768" s="24" t="s">
        <v>461</v>
      </c>
      <c r="E768" s="24" t="s">
        <v>2228</v>
      </c>
      <c r="F768" s="56">
        <v>2.1879899999999999E-3</v>
      </c>
      <c r="G768" s="138">
        <v>1.8331569999999998E-2</v>
      </c>
      <c r="H768" s="60">
        <f t="shared" si="33"/>
        <v>-0.88064361099458477</v>
      </c>
      <c r="I768" s="91">
        <v>4.3559799999999997E-3</v>
      </c>
      <c r="J768" s="92">
        <v>2.9046352999999998</v>
      </c>
      <c r="K768" s="61">
        <f t="shared" si="34"/>
        <v>-0.99850033496459956</v>
      </c>
      <c r="L768" s="63">
        <f t="shared" si="35"/>
        <v>1.9908591903984936</v>
      </c>
      <c r="M768" s="45"/>
      <c r="O768" s="120"/>
    </row>
    <row r="769" spans="1:15" x14ac:dyDescent="0.15">
      <c r="A769" s="24" t="s">
        <v>104</v>
      </c>
      <c r="B769" s="24" t="s">
        <v>105</v>
      </c>
      <c r="C769" s="24" t="s">
        <v>1865</v>
      </c>
      <c r="D769" s="24" t="s">
        <v>462</v>
      </c>
      <c r="E769" s="24" t="s">
        <v>463</v>
      </c>
      <c r="F769" s="56">
        <v>1.9845000000000002E-3</v>
      </c>
      <c r="G769" s="138">
        <v>1.8010419999999999E-2</v>
      </c>
      <c r="H769" s="60">
        <f t="shared" si="33"/>
        <v>-0.88981378557523927</v>
      </c>
      <c r="I769" s="91"/>
      <c r="J769" s="92"/>
      <c r="K769" s="61" t="str">
        <f t="shared" si="34"/>
        <v/>
      </c>
      <c r="L769" s="63">
        <f t="shared" si="35"/>
        <v>0</v>
      </c>
      <c r="M769" s="45"/>
      <c r="O769" s="120"/>
    </row>
    <row r="770" spans="1:15" x14ac:dyDescent="0.15">
      <c r="A770" s="24" t="s">
        <v>2163</v>
      </c>
      <c r="B770" s="24" t="s">
        <v>2164</v>
      </c>
      <c r="C770" s="24" t="s">
        <v>1430</v>
      </c>
      <c r="D770" s="24" t="s">
        <v>461</v>
      </c>
      <c r="E770" s="24" t="s">
        <v>2228</v>
      </c>
      <c r="F770" s="56">
        <v>1.8574100000000001E-3</v>
      </c>
      <c r="G770" s="138"/>
      <c r="H770" s="60" t="str">
        <f t="shared" si="33"/>
        <v/>
      </c>
      <c r="I770" s="91">
        <v>0.20044441000000002</v>
      </c>
      <c r="J770" s="92"/>
      <c r="K770" s="61" t="str">
        <f t="shared" si="34"/>
        <v/>
      </c>
      <c r="L770" s="63">
        <f t="shared" si="35"/>
        <v>107.91608207127129</v>
      </c>
      <c r="M770" s="45"/>
      <c r="O770" s="120"/>
    </row>
    <row r="771" spans="1:15" x14ac:dyDescent="0.15">
      <c r="A771" s="24" t="s">
        <v>1066</v>
      </c>
      <c r="B771" s="24" t="s">
        <v>2114</v>
      </c>
      <c r="C771" s="24" t="s">
        <v>1861</v>
      </c>
      <c r="D771" s="24" t="s">
        <v>461</v>
      </c>
      <c r="E771" s="24" t="s">
        <v>2228</v>
      </c>
      <c r="F771" s="56">
        <v>1.67475E-3</v>
      </c>
      <c r="G771" s="138">
        <v>6.6686999999999996E-4</v>
      </c>
      <c r="H771" s="60">
        <f t="shared" si="33"/>
        <v>1.5113590354941744</v>
      </c>
      <c r="I771" s="91"/>
      <c r="J771" s="92"/>
      <c r="K771" s="61" t="str">
        <f t="shared" si="34"/>
        <v/>
      </c>
      <c r="L771" s="63">
        <f t="shared" si="35"/>
        <v>0</v>
      </c>
      <c r="M771" s="45"/>
      <c r="O771" s="120"/>
    </row>
    <row r="772" spans="1:15" x14ac:dyDescent="0.15">
      <c r="A772" s="24" t="s">
        <v>2196</v>
      </c>
      <c r="B772" s="24" t="s">
        <v>2217</v>
      </c>
      <c r="C772" s="24" t="s">
        <v>1430</v>
      </c>
      <c r="D772" s="24" t="s">
        <v>461</v>
      </c>
      <c r="E772" s="24" t="s">
        <v>2228</v>
      </c>
      <c r="F772" s="56">
        <v>1.5723499999999999E-3</v>
      </c>
      <c r="G772" s="138"/>
      <c r="H772" s="60" t="str">
        <f t="shared" si="33"/>
        <v/>
      </c>
      <c r="I772" s="91">
        <v>0.15848234999999999</v>
      </c>
      <c r="J772" s="92"/>
      <c r="K772" s="61" t="str">
        <f t="shared" si="34"/>
        <v/>
      </c>
      <c r="L772" s="63">
        <f t="shared" si="35"/>
        <v>100.79330301777594</v>
      </c>
      <c r="M772" s="45"/>
      <c r="O772" s="120"/>
    </row>
    <row r="773" spans="1:15" x14ac:dyDescent="0.15">
      <c r="A773" s="24" t="s">
        <v>2087</v>
      </c>
      <c r="B773" s="24" t="s">
        <v>2088</v>
      </c>
      <c r="C773" s="24" t="s">
        <v>1430</v>
      </c>
      <c r="D773" s="24" t="s">
        <v>461</v>
      </c>
      <c r="E773" s="24" t="s">
        <v>2228</v>
      </c>
      <c r="F773" s="56">
        <v>1.5562E-3</v>
      </c>
      <c r="G773" s="138">
        <v>6.7806000000000005E-2</v>
      </c>
      <c r="H773" s="60">
        <f t="shared" si="33"/>
        <v>-0.97704922868182753</v>
      </c>
      <c r="I773" s="91">
        <v>3.1319999999999997E-4</v>
      </c>
      <c r="J773" s="92">
        <v>6.6299999999999998E-2</v>
      </c>
      <c r="K773" s="61">
        <f t="shared" si="34"/>
        <v>-0.99527601809954747</v>
      </c>
      <c r="L773" s="63">
        <f t="shared" si="35"/>
        <v>0.20125947821616758</v>
      </c>
      <c r="M773" s="45"/>
      <c r="O773" s="120"/>
    </row>
    <row r="774" spans="1:15" x14ac:dyDescent="0.15">
      <c r="A774" s="24" t="s">
        <v>2191</v>
      </c>
      <c r="B774" s="24" t="s">
        <v>2212</v>
      </c>
      <c r="C774" s="24" t="s">
        <v>1430</v>
      </c>
      <c r="D774" s="24" t="s">
        <v>461</v>
      </c>
      <c r="E774" s="24" t="s">
        <v>2228</v>
      </c>
      <c r="F774" s="56">
        <v>1.3302000000000001E-3</v>
      </c>
      <c r="G774" s="138"/>
      <c r="H774" s="60" t="str">
        <f t="shared" si="33"/>
        <v/>
      </c>
      <c r="I774" s="91">
        <v>0.1195702</v>
      </c>
      <c r="J774" s="92"/>
      <c r="K774" s="61" t="str">
        <f t="shared" si="34"/>
        <v/>
      </c>
      <c r="L774" s="63">
        <f t="shared" si="35"/>
        <v>89.888888888888886</v>
      </c>
      <c r="M774" s="45"/>
      <c r="O774" s="120"/>
    </row>
    <row r="775" spans="1:15" x14ac:dyDescent="0.15">
      <c r="A775" s="24" t="s">
        <v>1040</v>
      </c>
      <c r="B775" s="24" t="s">
        <v>444</v>
      </c>
      <c r="C775" s="24" t="s">
        <v>1861</v>
      </c>
      <c r="D775" s="24" t="s">
        <v>461</v>
      </c>
      <c r="E775" s="24" t="s">
        <v>2228</v>
      </c>
      <c r="F775" s="56">
        <v>9.8620000000000001E-4</v>
      </c>
      <c r="G775" s="138">
        <v>0</v>
      </c>
      <c r="H775" s="60" t="str">
        <f t="shared" ref="H775:H838" si="36">IF(ISERROR(F775/G775-1),"",((F775/G775-1)))</f>
        <v/>
      </c>
      <c r="I775" s="91">
        <v>9.8620000000000001E-4</v>
      </c>
      <c r="J775" s="92"/>
      <c r="K775" s="61" t="str">
        <f t="shared" si="34"/>
        <v/>
      </c>
      <c r="L775" s="63">
        <f t="shared" si="35"/>
        <v>1</v>
      </c>
      <c r="M775" s="45"/>
      <c r="O775" s="120"/>
    </row>
    <row r="776" spans="1:15" x14ac:dyDescent="0.15">
      <c r="A776" s="24" t="s">
        <v>315</v>
      </c>
      <c r="B776" s="24" t="s">
        <v>323</v>
      </c>
      <c r="C776" s="24" t="s">
        <v>1862</v>
      </c>
      <c r="D776" s="24" t="s">
        <v>461</v>
      </c>
      <c r="E776" s="24" t="s">
        <v>2228</v>
      </c>
      <c r="F776" s="56">
        <v>8.5777E-4</v>
      </c>
      <c r="G776" s="138">
        <v>6.0338199999999996E-3</v>
      </c>
      <c r="H776" s="60">
        <f t="shared" si="36"/>
        <v>-0.85783964387403011</v>
      </c>
      <c r="I776" s="91"/>
      <c r="J776" s="92">
        <v>5.6668148600000006</v>
      </c>
      <c r="K776" s="61">
        <f t="shared" si="34"/>
        <v>-1</v>
      </c>
      <c r="L776" s="63">
        <f t="shared" si="35"/>
        <v>0</v>
      </c>
      <c r="M776" s="45"/>
      <c r="O776" s="120"/>
    </row>
    <row r="777" spans="1:15" x14ac:dyDescent="0.15">
      <c r="A777" s="24" t="s">
        <v>2169</v>
      </c>
      <c r="B777" s="24" t="s">
        <v>2170</v>
      </c>
      <c r="C777" s="24" t="s">
        <v>1430</v>
      </c>
      <c r="D777" s="24" t="s">
        <v>461</v>
      </c>
      <c r="E777" s="24" t="s">
        <v>2228</v>
      </c>
      <c r="F777" s="56">
        <v>8.3850000000000005E-4</v>
      </c>
      <c r="G777" s="138"/>
      <c r="H777" s="60" t="str">
        <f t="shared" si="36"/>
        <v/>
      </c>
      <c r="I777" s="91">
        <v>0.27858850000000002</v>
      </c>
      <c r="J777" s="92"/>
      <c r="K777" s="61" t="str">
        <f t="shared" si="34"/>
        <v/>
      </c>
      <c r="L777" s="63">
        <f t="shared" si="35"/>
        <v>332.24627310673822</v>
      </c>
      <c r="M777" s="45"/>
      <c r="O777" s="120"/>
    </row>
    <row r="778" spans="1:15" x14ac:dyDescent="0.15">
      <c r="A778" s="24" t="s">
        <v>2171</v>
      </c>
      <c r="B778" s="24" t="s">
        <v>2172</v>
      </c>
      <c r="C778" s="24" t="s">
        <v>1430</v>
      </c>
      <c r="D778" s="24" t="s">
        <v>461</v>
      </c>
      <c r="E778" s="24" t="s">
        <v>2228</v>
      </c>
      <c r="F778" s="56">
        <v>6.0899999999999995E-4</v>
      </c>
      <c r="G778" s="138"/>
      <c r="H778" s="60" t="str">
        <f t="shared" si="36"/>
        <v/>
      </c>
      <c r="I778" s="91">
        <v>0.34740900000000002</v>
      </c>
      <c r="J778" s="92"/>
      <c r="K778" s="61" t="str">
        <f t="shared" si="34"/>
        <v/>
      </c>
      <c r="L778" s="63">
        <f t="shared" si="35"/>
        <v>570.45812807881782</v>
      </c>
      <c r="M778" s="45"/>
      <c r="O778" s="120"/>
    </row>
    <row r="779" spans="1:15" x14ac:dyDescent="0.15">
      <c r="A779" s="24" t="s">
        <v>2206</v>
      </c>
      <c r="B779" s="24" t="s">
        <v>2227</v>
      </c>
      <c r="C779" s="24" t="s">
        <v>1430</v>
      </c>
      <c r="D779" s="24" t="s">
        <v>461</v>
      </c>
      <c r="E779" s="24" t="s">
        <v>2228</v>
      </c>
      <c r="F779" s="56">
        <v>5.9009999999999998E-4</v>
      </c>
      <c r="G779" s="138"/>
      <c r="H779" s="60" t="str">
        <f t="shared" si="36"/>
        <v/>
      </c>
      <c r="I779" s="91"/>
      <c r="J779" s="92"/>
      <c r="K779" s="61" t="str">
        <f t="shared" ref="K779:K842" si="37">IF(ISERROR(I779/J779-1),"",((I779/J779-1)))</f>
        <v/>
      </c>
      <c r="L779" s="63">
        <f t="shared" si="35"/>
        <v>0</v>
      </c>
      <c r="M779" s="45"/>
      <c r="O779" s="120"/>
    </row>
    <row r="780" spans="1:15" x14ac:dyDescent="0.15">
      <c r="A780" s="24" t="s">
        <v>464</v>
      </c>
      <c r="B780" s="24" t="s">
        <v>465</v>
      </c>
      <c r="C780" s="24" t="s">
        <v>1862</v>
      </c>
      <c r="D780" s="24" t="s">
        <v>461</v>
      </c>
      <c r="E780" s="24" t="s">
        <v>2228</v>
      </c>
      <c r="F780" s="56">
        <v>5.0785000000000001E-4</v>
      </c>
      <c r="G780" s="138">
        <v>0.57877250000000002</v>
      </c>
      <c r="H780" s="60">
        <f t="shared" si="36"/>
        <v>-0.99912253951250274</v>
      </c>
      <c r="I780" s="91"/>
      <c r="J780" s="92">
        <v>0.57843847999999998</v>
      </c>
      <c r="K780" s="61">
        <f t="shared" si="37"/>
        <v>-1</v>
      </c>
      <c r="L780" s="63">
        <f t="shared" ref="L780:L843" si="38">IF(ISERROR(I780/F780),"",(I780/F780))</f>
        <v>0</v>
      </c>
      <c r="M780" s="45"/>
      <c r="O780" s="120"/>
    </row>
    <row r="781" spans="1:15" x14ac:dyDescent="0.15">
      <c r="A781" s="24" t="s">
        <v>722</v>
      </c>
      <c r="B781" s="24" t="s">
        <v>734</v>
      </c>
      <c r="C781" s="24" t="s">
        <v>1862</v>
      </c>
      <c r="D781" s="24" t="s">
        <v>461</v>
      </c>
      <c r="E781" s="24" t="s">
        <v>2228</v>
      </c>
      <c r="F781" s="56">
        <v>4.2758999999999999E-4</v>
      </c>
      <c r="G781" s="138">
        <v>1.5041497699999999</v>
      </c>
      <c r="H781" s="60">
        <f t="shared" si="36"/>
        <v>-0.99971572644657591</v>
      </c>
      <c r="I781" s="91"/>
      <c r="J781" s="92"/>
      <c r="K781" s="61" t="str">
        <f t="shared" si="37"/>
        <v/>
      </c>
      <c r="L781" s="63">
        <f t="shared" si="38"/>
        <v>0</v>
      </c>
      <c r="M781" s="45"/>
      <c r="O781" s="120"/>
    </row>
    <row r="782" spans="1:15" x14ac:dyDescent="0.15">
      <c r="A782" s="24" t="s">
        <v>2134</v>
      </c>
      <c r="B782" s="24" t="s">
        <v>2135</v>
      </c>
      <c r="C782" s="24" t="s">
        <v>354</v>
      </c>
      <c r="D782" s="24" t="s">
        <v>462</v>
      </c>
      <c r="E782" s="24" t="s">
        <v>463</v>
      </c>
      <c r="F782" s="56">
        <v>2.8933999999999996E-4</v>
      </c>
      <c r="G782" s="138">
        <v>0</v>
      </c>
      <c r="H782" s="60" t="str">
        <f t="shared" si="36"/>
        <v/>
      </c>
      <c r="I782" s="91">
        <v>5.7549999999999999</v>
      </c>
      <c r="J782" s="92">
        <v>34.245878185720102</v>
      </c>
      <c r="K782" s="61">
        <f t="shared" si="37"/>
        <v>-0.8319505790218068</v>
      </c>
      <c r="L782" s="63">
        <f t="shared" si="38"/>
        <v>19890.094698278845</v>
      </c>
      <c r="M782" s="45"/>
      <c r="O782" s="120"/>
    </row>
    <row r="783" spans="1:15" x14ac:dyDescent="0.15">
      <c r="A783" s="24" t="s">
        <v>2231</v>
      </c>
      <c r="B783" s="24" t="s">
        <v>1710</v>
      </c>
      <c r="C783" s="24" t="s">
        <v>1865</v>
      </c>
      <c r="D783" s="24" t="s">
        <v>462</v>
      </c>
      <c r="E783" s="24" t="s">
        <v>463</v>
      </c>
      <c r="F783" s="56">
        <v>2.6622000000000001E-4</v>
      </c>
      <c r="G783" s="138">
        <v>0</v>
      </c>
      <c r="H783" s="60" t="str">
        <f t="shared" si="36"/>
        <v/>
      </c>
      <c r="I783" s="91"/>
      <c r="J783" s="92"/>
      <c r="K783" s="61" t="str">
        <f t="shared" si="37"/>
        <v/>
      </c>
      <c r="L783" s="63">
        <f t="shared" si="38"/>
        <v>0</v>
      </c>
      <c r="M783" s="45"/>
      <c r="O783" s="120"/>
    </row>
    <row r="784" spans="1:15" x14ac:dyDescent="0.15">
      <c r="A784" s="24" t="s">
        <v>2021</v>
      </c>
      <c r="B784" s="24" t="s">
        <v>847</v>
      </c>
      <c r="C784" s="24" t="s">
        <v>1867</v>
      </c>
      <c r="D784" s="24" t="s">
        <v>462</v>
      </c>
      <c r="E784" s="24" t="s">
        <v>463</v>
      </c>
      <c r="F784" s="56">
        <v>1.2333E-4</v>
      </c>
      <c r="G784" s="138">
        <v>0.40132981000000001</v>
      </c>
      <c r="H784" s="60">
        <f t="shared" si="36"/>
        <v>-0.99969269663771054</v>
      </c>
      <c r="I784" s="91">
        <v>0.11959885000000001</v>
      </c>
      <c r="J784" s="92">
        <v>0.16525879000000002</v>
      </c>
      <c r="K784" s="61">
        <f t="shared" si="37"/>
        <v>-0.27629356356778367</v>
      </c>
      <c r="L784" s="63">
        <f t="shared" si="38"/>
        <v>969.74661477337236</v>
      </c>
      <c r="M784" s="45"/>
      <c r="O784" s="120"/>
    </row>
    <row r="785" spans="1:15" x14ac:dyDescent="0.15">
      <c r="A785" s="24" t="s">
        <v>721</v>
      </c>
      <c r="B785" s="24" t="s">
        <v>733</v>
      </c>
      <c r="C785" s="24" t="s">
        <v>1862</v>
      </c>
      <c r="D785" s="24" t="s">
        <v>461</v>
      </c>
      <c r="E785" s="24" t="s">
        <v>2228</v>
      </c>
      <c r="F785" s="56">
        <v>8.2299999999999995E-5</v>
      </c>
      <c r="G785" s="138">
        <v>8.2799999999999993E-5</v>
      </c>
      <c r="H785" s="60">
        <f t="shared" si="36"/>
        <v>-6.0386473429951959E-3</v>
      </c>
      <c r="I785" s="91"/>
      <c r="J785" s="92"/>
      <c r="K785" s="61" t="str">
        <f t="shared" si="37"/>
        <v/>
      </c>
      <c r="L785" s="63">
        <f t="shared" si="38"/>
        <v>0</v>
      </c>
      <c r="M785" s="45"/>
      <c r="O785" s="120"/>
    </row>
    <row r="786" spans="1:15" x14ac:dyDescent="0.15">
      <c r="A786" s="24" t="s">
        <v>2190</v>
      </c>
      <c r="B786" s="24" t="s">
        <v>2211</v>
      </c>
      <c r="C786" s="24" t="s">
        <v>1430</v>
      </c>
      <c r="D786" s="24" t="s">
        <v>461</v>
      </c>
      <c r="E786" s="24" t="s">
        <v>2228</v>
      </c>
      <c r="F786" s="56">
        <v>1.278E-5</v>
      </c>
      <c r="G786" s="138"/>
      <c r="H786" s="60" t="str">
        <f t="shared" si="36"/>
        <v/>
      </c>
      <c r="I786" s="91">
        <v>0.19871</v>
      </c>
      <c r="J786" s="92"/>
      <c r="K786" s="61" t="str">
        <f t="shared" si="37"/>
        <v/>
      </c>
      <c r="L786" s="63">
        <f t="shared" si="38"/>
        <v>15548.513302034429</v>
      </c>
      <c r="M786" s="45"/>
      <c r="O786" s="120"/>
    </row>
    <row r="787" spans="1:15" x14ac:dyDescent="0.15">
      <c r="A787" s="24" t="s">
        <v>1327</v>
      </c>
      <c r="B787" s="24" t="s">
        <v>808</v>
      </c>
      <c r="C787" s="24" t="s">
        <v>1864</v>
      </c>
      <c r="D787" s="24" t="s">
        <v>461</v>
      </c>
      <c r="E787" s="24" t="s">
        <v>2228</v>
      </c>
      <c r="F787" s="56">
        <v>0</v>
      </c>
      <c r="G787" s="138">
        <v>6.3167702999999999</v>
      </c>
      <c r="H787" s="60">
        <f t="shared" si="36"/>
        <v>-1</v>
      </c>
      <c r="I787" s="91"/>
      <c r="J787" s="92"/>
      <c r="K787" s="61" t="str">
        <f t="shared" si="37"/>
        <v/>
      </c>
      <c r="L787" s="63" t="str">
        <f t="shared" si="38"/>
        <v/>
      </c>
      <c r="M787" s="45"/>
      <c r="O787" s="120"/>
    </row>
    <row r="788" spans="1:15" x14ac:dyDescent="0.15">
      <c r="A788" s="24" t="s">
        <v>1028</v>
      </c>
      <c r="B788" s="24" t="s">
        <v>434</v>
      </c>
      <c r="C788" s="24" t="s">
        <v>1861</v>
      </c>
      <c r="D788" s="24" t="s">
        <v>461</v>
      </c>
      <c r="E788" s="24" t="s">
        <v>2228</v>
      </c>
      <c r="F788" s="56">
        <v>0</v>
      </c>
      <c r="G788" s="138">
        <v>5.0789999999999997</v>
      </c>
      <c r="H788" s="60">
        <f t="shared" si="36"/>
        <v>-1</v>
      </c>
      <c r="I788" s="91"/>
      <c r="J788" s="92"/>
      <c r="K788" s="61" t="str">
        <f t="shared" si="37"/>
        <v/>
      </c>
      <c r="L788" s="63" t="str">
        <f t="shared" si="38"/>
        <v/>
      </c>
      <c r="M788" s="45"/>
      <c r="O788" s="120"/>
    </row>
    <row r="789" spans="1:15" x14ac:dyDescent="0.15">
      <c r="A789" s="24" t="s">
        <v>1024</v>
      </c>
      <c r="B789" s="24" t="s">
        <v>430</v>
      </c>
      <c r="C789" s="24" t="s">
        <v>1861</v>
      </c>
      <c r="D789" s="24" t="s">
        <v>461</v>
      </c>
      <c r="E789" s="24" t="s">
        <v>2228</v>
      </c>
      <c r="F789" s="56">
        <v>0</v>
      </c>
      <c r="G789" s="138">
        <v>5.0605200000000004</v>
      </c>
      <c r="H789" s="60">
        <f t="shared" si="36"/>
        <v>-1</v>
      </c>
      <c r="I789" s="91"/>
      <c r="J789" s="92"/>
      <c r="K789" s="61" t="str">
        <f t="shared" si="37"/>
        <v/>
      </c>
      <c r="L789" s="63" t="str">
        <f t="shared" si="38"/>
        <v/>
      </c>
      <c r="M789" s="45"/>
      <c r="O789" s="120"/>
    </row>
    <row r="790" spans="1:15" x14ac:dyDescent="0.15">
      <c r="A790" s="24" t="s">
        <v>1679</v>
      </c>
      <c r="B790" s="24" t="s">
        <v>1680</v>
      </c>
      <c r="C790" s="24" t="s">
        <v>1881</v>
      </c>
      <c r="D790" s="24" t="s">
        <v>461</v>
      </c>
      <c r="E790" s="24" t="s">
        <v>2228</v>
      </c>
      <c r="F790" s="56">
        <v>0</v>
      </c>
      <c r="G790" s="138">
        <v>1.1731589</v>
      </c>
      <c r="H790" s="60">
        <f t="shared" si="36"/>
        <v>-1</v>
      </c>
      <c r="I790" s="91"/>
      <c r="J790" s="92"/>
      <c r="K790" s="61" t="str">
        <f t="shared" si="37"/>
        <v/>
      </c>
      <c r="L790" s="63" t="str">
        <f t="shared" si="38"/>
        <v/>
      </c>
      <c r="M790" s="45"/>
      <c r="O790" s="120"/>
    </row>
    <row r="791" spans="1:15" x14ac:dyDescent="0.15">
      <c r="A791" s="24" t="s">
        <v>2030</v>
      </c>
      <c r="B791" s="24" t="s">
        <v>428</v>
      </c>
      <c r="C791" s="24" t="s">
        <v>1861</v>
      </c>
      <c r="D791" s="24" t="s">
        <v>461</v>
      </c>
      <c r="E791" s="24" t="s">
        <v>2228</v>
      </c>
      <c r="F791" s="56">
        <v>0</v>
      </c>
      <c r="G791" s="138">
        <v>1.0649519999999999</v>
      </c>
      <c r="H791" s="60">
        <f t="shared" si="36"/>
        <v>-1</v>
      </c>
      <c r="I791" s="91">
        <v>4.9334800000000005E-2</v>
      </c>
      <c r="J791" s="92">
        <v>1.0649519999999999</v>
      </c>
      <c r="K791" s="61">
        <f t="shared" si="37"/>
        <v>-0.9536741562061013</v>
      </c>
      <c r="L791" s="63" t="str">
        <f t="shared" si="38"/>
        <v/>
      </c>
      <c r="M791" s="45"/>
      <c r="O791" s="120"/>
    </row>
    <row r="792" spans="1:15" x14ac:dyDescent="0.15">
      <c r="A792" s="24" t="s">
        <v>1705</v>
      </c>
      <c r="B792" s="24" t="s">
        <v>1706</v>
      </c>
      <c r="C792" s="24" t="s">
        <v>1056</v>
      </c>
      <c r="D792" s="24" t="s">
        <v>461</v>
      </c>
      <c r="E792" s="24" t="s">
        <v>2228</v>
      </c>
      <c r="F792" s="56">
        <v>0</v>
      </c>
      <c r="G792" s="138">
        <v>0.92236059999999997</v>
      </c>
      <c r="H792" s="60">
        <f t="shared" si="36"/>
        <v>-1</v>
      </c>
      <c r="I792" s="91"/>
      <c r="J792" s="92"/>
      <c r="K792" s="61" t="str">
        <f t="shared" si="37"/>
        <v/>
      </c>
      <c r="L792" s="63" t="str">
        <f t="shared" si="38"/>
        <v/>
      </c>
      <c r="M792" s="45"/>
      <c r="O792" s="120"/>
    </row>
    <row r="793" spans="1:15" x14ac:dyDescent="0.15">
      <c r="A793" s="24" t="s">
        <v>986</v>
      </c>
      <c r="B793" s="24" t="s">
        <v>987</v>
      </c>
      <c r="C793" s="24" t="s">
        <v>1861</v>
      </c>
      <c r="D793" s="24" t="s">
        <v>461</v>
      </c>
      <c r="E793" s="24" t="s">
        <v>2228</v>
      </c>
      <c r="F793" s="56">
        <v>0</v>
      </c>
      <c r="G793" s="138">
        <v>0.71462599999999998</v>
      </c>
      <c r="H793" s="60">
        <f t="shared" si="36"/>
        <v>-1</v>
      </c>
      <c r="I793" s="91"/>
      <c r="J793" s="92"/>
      <c r="K793" s="61" t="str">
        <f t="shared" si="37"/>
        <v/>
      </c>
      <c r="L793" s="63" t="str">
        <f t="shared" si="38"/>
        <v/>
      </c>
      <c r="M793" s="45"/>
      <c r="O793" s="120"/>
    </row>
    <row r="794" spans="1:15" x14ac:dyDescent="0.15">
      <c r="A794" s="24" t="s">
        <v>1042</v>
      </c>
      <c r="B794" s="24" t="s">
        <v>446</v>
      </c>
      <c r="C794" s="24" t="s">
        <v>1861</v>
      </c>
      <c r="D794" s="24" t="s">
        <v>461</v>
      </c>
      <c r="E794" s="24" t="s">
        <v>2228</v>
      </c>
      <c r="F794" s="56">
        <v>0</v>
      </c>
      <c r="G794" s="138">
        <v>0.67427759999999992</v>
      </c>
      <c r="H794" s="60">
        <f t="shared" si="36"/>
        <v>-1</v>
      </c>
      <c r="I794" s="91"/>
      <c r="J794" s="92">
        <v>0.67427759999999992</v>
      </c>
      <c r="K794" s="61">
        <f t="shared" si="37"/>
        <v>-1</v>
      </c>
      <c r="L794" s="63" t="str">
        <f t="shared" si="38"/>
        <v/>
      </c>
      <c r="M794" s="45"/>
      <c r="O794" s="120"/>
    </row>
    <row r="795" spans="1:15" x14ac:dyDescent="0.15">
      <c r="A795" s="24" t="s">
        <v>56</v>
      </c>
      <c r="B795" s="24" t="s">
        <v>1223</v>
      </c>
      <c r="C795" s="24" t="s">
        <v>1866</v>
      </c>
      <c r="D795" s="24" t="s">
        <v>461</v>
      </c>
      <c r="E795" s="24" t="s">
        <v>2228</v>
      </c>
      <c r="F795" s="56">
        <v>0</v>
      </c>
      <c r="G795" s="138">
        <v>0.66780187999999996</v>
      </c>
      <c r="H795" s="60">
        <f t="shared" si="36"/>
        <v>-1</v>
      </c>
      <c r="I795" s="91"/>
      <c r="J795" s="92"/>
      <c r="K795" s="61" t="str">
        <f t="shared" si="37"/>
        <v/>
      </c>
      <c r="L795" s="63" t="str">
        <f t="shared" si="38"/>
        <v/>
      </c>
      <c r="M795" s="45"/>
      <c r="O795" s="120"/>
    </row>
    <row r="796" spans="1:15" x14ac:dyDescent="0.15">
      <c r="A796" s="24" t="s">
        <v>77</v>
      </c>
      <c r="B796" s="24" t="s">
        <v>89</v>
      </c>
      <c r="C796" s="24" t="s">
        <v>1865</v>
      </c>
      <c r="D796" s="24" t="s">
        <v>462</v>
      </c>
      <c r="E796" s="24" t="s">
        <v>463</v>
      </c>
      <c r="F796" s="56">
        <v>0</v>
      </c>
      <c r="G796" s="138">
        <v>0.53873099999999996</v>
      </c>
      <c r="H796" s="60">
        <f t="shared" si="36"/>
        <v>-1</v>
      </c>
      <c r="I796" s="91"/>
      <c r="J796" s="92">
        <v>0.59971165999999998</v>
      </c>
      <c r="K796" s="61">
        <f t="shared" si="37"/>
        <v>-1</v>
      </c>
      <c r="L796" s="63" t="str">
        <f t="shared" si="38"/>
        <v/>
      </c>
      <c r="M796" s="45"/>
      <c r="O796" s="120"/>
    </row>
    <row r="797" spans="1:15" x14ac:dyDescent="0.15">
      <c r="A797" s="24" t="s">
        <v>282</v>
      </c>
      <c r="B797" s="24" t="s">
        <v>24</v>
      </c>
      <c r="C797" s="24" t="s">
        <v>1881</v>
      </c>
      <c r="D797" s="24" t="s">
        <v>1728</v>
      </c>
      <c r="E797" s="24" t="s">
        <v>2228</v>
      </c>
      <c r="F797" s="56">
        <v>0</v>
      </c>
      <c r="G797" s="138">
        <v>0.258272</v>
      </c>
      <c r="H797" s="60">
        <f t="shared" si="36"/>
        <v>-1</v>
      </c>
      <c r="I797" s="91"/>
      <c r="J797" s="92">
        <v>0.12808109000000001</v>
      </c>
      <c r="K797" s="61">
        <f t="shared" si="37"/>
        <v>-1</v>
      </c>
      <c r="L797" s="63" t="str">
        <f t="shared" si="38"/>
        <v/>
      </c>
      <c r="M797" s="45"/>
      <c r="O797" s="120"/>
    </row>
    <row r="798" spans="1:15" x14ac:dyDescent="0.15">
      <c r="A798" s="24" t="s">
        <v>711</v>
      </c>
      <c r="B798" s="24" t="s">
        <v>712</v>
      </c>
      <c r="C798" s="24" t="s">
        <v>1868</v>
      </c>
      <c r="D798" s="24" t="s">
        <v>461</v>
      </c>
      <c r="E798" s="24" t="s">
        <v>2228</v>
      </c>
      <c r="F798" s="56">
        <v>0</v>
      </c>
      <c r="G798" s="138">
        <v>0.23451632</v>
      </c>
      <c r="H798" s="60">
        <f t="shared" si="36"/>
        <v>-1</v>
      </c>
      <c r="I798" s="91"/>
      <c r="J798" s="92"/>
      <c r="K798" s="61" t="str">
        <f t="shared" si="37"/>
        <v/>
      </c>
      <c r="L798" s="63" t="str">
        <f t="shared" si="38"/>
        <v/>
      </c>
      <c r="M798" s="45"/>
      <c r="O798" s="120"/>
    </row>
    <row r="799" spans="1:15" x14ac:dyDescent="0.15">
      <c r="A799" s="24" t="s">
        <v>1703</v>
      </c>
      <c r="B799" s="24" t="s">
        <v>1704</v>
      </c>
      <c r="C799" s="24" t="s">
        <v>1056</v>
      </c>
      <c r="D799" s="24" t="s">
        <v>461</v>
      </c>
      <c r="E799" s="24" t="s">
        <v>2228</v>
      </c>
      <c r="F799" s="56">
        <v>0</v>
      </c>
      <c r="G799" s="138">
        <v>0.19623479999999999</v>
      </c>
      <c r="H799" s="60">
        <f t="shared" si="36"/>
        <v>-1</v>
      </c>
      <c r="I799" s="91"/>
      <c r="J799" s="92"/>
      <c r="K799" s="61" t="str">
        <f t="shared" si="37"/>
        <v/>
      </c>
      <c r="L799" s="63" t="str">
        <f t="shared" si="38"/>
        <v/>
      </c>
      <c r="M799" s="45"/>
      <c r="O799" s="120"/>
    </row>
    <row r="800" spans="1:15" x14ac:dyDescent="0.15">
      <c r="A800" s="24" t="s">
        <v>343</v>
      </c>
      <c r="B800" s="24" t="s">
        <v>344</v>
      </c>
      <c r="C800" s="24" t="s">
        <v>354</v>
      </c>
      <c r="D800" s="24" t="s">
        <v>462</v>
      </c>
      <c r="E800" s="24" t="s">
        <v>2228</v>
      </c>
      <c r="F800" s="56">
        <v>0</v>
      </c>
      <c r="G800" s="138">
        <v>0.12564900000000001</v>
      </c>
      <c r="H800" s="60">
        <f t="shared" si="36"/>
        <v>-1</v>
      </c>
      <c r="I800" s="91"/>
      <c r="J800" s="92">
        <v>5.5785149999999999E-2</v>
      </c>
      <c r="K800" s="61">
        <f t="shared" si="37"/>
        <v>-1</v>
      </c>
      <c r="L800" s="63" t="str">
        <f t="shared" si="38"/>
        <v/>
      </c>
      <c r="M800" s="45"/>
      <c r="O800" s="120"/>
    </row>
    <row r="801" spans="1:15" x14ac:dyDescent="0.15">
      <c r="A801" s="24" t="s">
        <v>10</v>
      </c>
      <c r="B801" s="24" t="s">
        <v>11</v>
      </c>
      <c r="C801" s="24" t="s">
        <v>2116</v>
      </c>
      <c r="D801" s="24" t="s">
        <v>462</v>
      </c>
      <c r="E801" s="24" t="s">
        <v>463</v>
      </c>
      <c r="F801" s="56">
        <v>0</v>
      </c>
      <c r="G801" s="138">
        <v>8.5605000000000001E-2</v>
      </c>
      <c r="H801" s="60">
        <f t="shared" si="36"/>
        <v>-1</v>
      </c>
      <c r="I801" s="91"/>
      <c r="J801" s="92"/>
      <c r="K801" s="61" t="str">
        <f t="shared" si="37"/>
        <v/>
      </c>
      <c r="L801" s="63" t="str">
        <f t="shared" si="38"/>
        <v/>
      </c>
      <c r="M801" s="45"/>
      <c r="O801" s="120"/>
    </row>
    <row r="802" spans="1:15" x14ac:dyDescent="0.15">
      <c r="A802" s="24" t="s">
        <v>2234</v>
      </c>
      <c r="B802" s="24" t="s">
        <v>1708</v>
      </c>
      <c r="C802" s="24" t="s">
        <v>1865</v>
      </c>
      <c r="D802" s="24" t="s">
        <v>462</v>
      </c>
      <c r="E802" s="24" t="s">
        <v>463</v>
      </c>
      <c r="F802" s="56">
        <v>0</v>
      </c>
      <c r="G802" s="138">
        <v>2.6662999999999999E-2</v>
      </c>
      <c r="H802" s="60">
        <f t="shared" si="36"/>
        <v>-1</v>
      </c>
      <c r="I802" s="91"/>
      <c r="J802" s="92"/>
      <c r="K802" s="61" t="str">
        <f t="shared" si="37"/>
        <v/>
      </c>
      <c r="L802" s="63" t="str">
        <f t="shared" si="38"/>
        <v/>
      </c>
      <c r="M802" s="45"/>
      <c r="O802" s="120"/>
    </row>
    <row r="803" spans="1:15" x14ac:dyDescent="0.15">
      <c r="A803" s="24" t="s">
        <v>1434</v>
      </c>
      <c r="B803" s="24" t="s">
        <v>639</v>
      </c>
      <c r="C803" s="24" t="s">
        <v>1430</v>
      </c>
      <c r="D803" s="24" t="s">
        <v>461</v>
      </c>
      <c r="E803" s="24" t="s">
        <v>2228</v>
      </c>
      <c r="F803" s="56">
        <v>0</v>
      </c>
      <c r="G803" s="138">
        <v>1.0023000000000001E-2</v>
      </c>
      <c r="H803" s="60">
        <f t="shared" si="36"/>
        <v>-1</v>
      </c>
      <c r="I803" s="91"/>
      <c r="J803" s="92">
        <v>1.0023000000000001E-2</v>
      </c>
      <c r="K803" s="61">
        <f t="shared" si="37"/>
        <v>-1</v>
      </c>
      <c r="L803" s="63" t="str">
        <f t="shared" si="38"/>
        <v/>
      </c>
      <c r="M803" s="45"/>
      <c r="O803" s="120"/>
    </row>
    <row r="804" spans="1:15" x14ac:dyDescent="0.15">
      <c r="A804" s="24" t="s">
        <v>1718</v>
      </c>
      <c r="B804" s="24" t="s">
        <v>1719</v>
      </c>
      <c r="C804" s="24" t="s">
        <v>1056</v>
      </c>
      <c r="D804" s="24" t="s">
        <v>461</v>
      </c>
      <c r="E804" s="24" t="s">
        <v>2228</v>
      </c>
      <c r="F804" s="56">
        <v>0</v>
      </c>
      <c r="G804" s="138">
        <v>8.763E-3</v>
      </c>
      <c r="H804" s="60">
        <f t="shared" si="36"/>
        <v>-1</v>
      </c>
      <c r="I804" s="91"/>
      <c r="J804" s="92"/>
      <c r="K804" s="61" t="str">
        <f t="shared" si="37"/>
        <v/>
      </c>
      <c r="L804" s="63" t="str">
        <f t="shared" si="38"/>
        <v/>
      </c>
      <c r="M804" s="45"/>
      <c r="O804" s="120"/>
    </row>
    <row r="805" spans="1:15" x14ac:dyDescent="0.15">
      <c r="A805" s="24" t="s">
        <v>547</v>
      </c>
      <c r="B805" s="24" t="s">
        <v>2115</v>
      </c>
      <c r="C805" s="24" t="s">
        <v>1862</v>
      </c>
      <c r="D805" s="24" t="s">
        <v>461</v>
      </c>
      <c r="E805" s="24" t="s">
        <v>2228</v>
      </c>
      <c r="F805" s="56">
        <v>0</v>
      </c>
      <c r="G805" s="138">
        <v>4.9473399999999997E-3</v>
      </c>
      <c r="H805" s="60">
        <f t="shared" si="36"/>
        <v>-1</v>
      </c>
      <c r="I805" s="91"/>
      <c r="J805" s="92"/>
      <c r="K805" s="61" t="str">
        <f t="shared" si="37"/>
        <v/>
      </c>
      <c r="L805" s="63" t="str">
        <f t="shared" si="38"/>
        <v/>
      </c>
      <c r="M805" s="45"/>
      <c r="O805" s="120"/>
    </row>
    <row r="806" spans="1:15" x14ac:dyDescent="0.15">
      <c r="A806" s="24" t="s">
        <v>75</v>
      </c>
      <c r="B806" s="24" t="s">
        <v>87</v>
      </c>
      <c r="C806" s="24" t="s">
        <v>1865</v>
      </c>
      <c r="D806" s="24" t="s">
        <v>462</v>
      </c>
      <c r="E806" s="24" t="s">
        <v>463</v>
      </c>
      <c r="F806" s="56">
        <v>0</v>
      </c>
      <c r="G806" s="138">
        <v>4.68776E-3</v>
      </c>
      <c r="H806" s="60">
        <f t="shared" si="36"/>
        <v>-1</v>
      </c>
      <c r="I806" s="91"/>
      <c r="J806" s="92"/>
      <c r="K806" s="61" t="str">
        <f t="shared" si="37"/>
        <v/>
      </c>
      <c r="L806" s="63" t="str">
        <f t="shared" si="38"/>
        <v/>
      </c>
      <c r="M806" s="45"/>
      <c r="O806" s="120"/>
    </row>
    <row r="807" spans="1:15" x14ac:dyDescent="0.15">
      <c r="A807" s="24" t="s">
        <v>865</v>
      </c>
      <c r="B807" s="24" t="s">
        <v>866</v>
      </c>
      <c r="C807" s="24" t="s">
        <v>1862</v>
      </c>
      <c r="D807" s="24" t="s">
        <v>461</v>
      </c>
      <c r="E807" s="24" t="s">
        <v>2228</v>
      </c>
      <c r="F807" s="56">
        <v>0</v>
      </c>
      <c r="G807" s="138">
        <v>4.3188000000000002E-3</v>
      </c>
      <c r="H807" s="60">
        <f t="shared" si="36"/>
        <v>-1</v>
      </c>
      <c r="I807" s="91"/>
      <c r="J807" s="92"/>
      <c r="K807" s="61" t="str">
        <f t="shared" si="37"/>
        <v/>
      </c>
      <c r="L807" s="63" t="str">
        <f t="shared" si="38"/>
        <v/>
      </c>
      <c r="M807" s="45"/>
      <c r="O807" s="120"/>
    </row>
    <row r="808" spans="1:15" x14ac:dyDescent="0.15">
      <c r="A808" s="24" t="s">
        <v>627</v>
      </c>
      <c r="B808" s="24" t="s">
        <v>628</v>
      </c>
      <c r="C808" s="24" t="s">
        <v>1430</v>
      </c>
      <c r="D808" s="24" t="s">
        <v>461</v>
      </c>
      <c r="E808" s="24" t="s">
        <v>2228</v>
      </c>
      <c r="F808" s="56">
        <v>0</v>
      </c>
      <c r="G808" s="138">
        <v>3.0019499999999998E-3</v>
      </c>
      <c r="H808" s="60">
        <f t="shared" si="36"/>
        <v>-1</v>
      </c>
      <c r="I808" s="91"/>
      <c r="J808" s="92">
        <v>2.6939950000000001E-2</v>
      </c>
      <c r="K808" s="61">
        <f t="shared" si="37"/>
        <v>-1</v>
      </c>
      <c r="L808" s="63" t="str">
        <f t="shared" si="38"/>
        <v/>
      </c>
      <c r="M808" s="45"/>
      <c r="O808" s="120"/>
    </row>
    <row r="809" spans="1:15" x14ac:dyDescent="0.15">
      <c r="A809" s="24" t="s">
        <v>1758</v>
      </c>
      <c r="B809" s="24" t="s">
        <v>1759</v>
      </c>
      <c r="C809" s="24" t="s">
        <v>1866</v>
      </c>
      <c r="D809" s="24" t="s">
        <v>461</v>
      </c>
      <c r="E809" s="24" t="s">
        <v>2228</v>
      </c>
      <c r="F809" s="56">
        <v>0</v>
      </c>
      <c r="G809" s="138">
        <v>2.0589800000000002E-3</v>
      </c>
      <c r="H809" s="60">
        <f t="shared" si="36"/>
        <v>-1</v>
      </c>
      <c r="I809" s="91"/>
      <c r="J809" s="92"/>
      <c r="K809" s="61" t="str">
        <f t="shared" si="37"/>
        <v/>
      </c>
      <c r="L809" s="63" t="str">
        <f t="shared" si="38"/>
        <v/>
      </c>
      <c r="M809" s="45"/>
      <c r="O809" s="120"/>
    </row>
    <row r="810" spans="1:15" x14ac:dyDescent="0.15">
      <c r="A810" s="24" t="s">
        <v>1715</v>
      </c>
      <c r="B810" s="24" t="s">
        <v>1729</v>
      </c>
      <c r="C810" s="24" t="s">
        <v>1056</v>
      </c>
      <c r="D810" s="24" t="s">
        <v>461</v>
      </c>
      <c r="E810" s="24" t="s">
        <v>2228</v>
      </c>
      <c r="F810" s="56">
        <v>0</v>
      </c>
      <c r="G810" s="138">
        <v>1.6999999999999999E-3</v>
      </c>
      <c r="H810" s="60">
        <f t="shared" si="36"/>
        <v>-1</v>
      </c>
      <c r="I810" s="91"/>
      <c r="J810" s="92"/>
      <c r="K810" s="61" t="str">
        <f t="shared" si="37"/>
        <v/>
      </c>
      <c r="L810" s="63" t="str">
        <f t="shared" si="38"/>
        <v/>
      </c>
      <c r="M810" s="45"/>
      <c r="O810" s="120"/>
    </row>
    <row r="811" spans="1:15" x14ac:dyDescent="0.15">
      <c r="A811" s="24" t="s">
        <v>2130</v>
      </c>
      <c r="B811" s="24" t="s">
        <v>2131</v>
      </c>
      <c r="C811" s="24" t="s">
        <v>2127</v>
      </c>
      <c r="D811" s="24" t="s">
        <v>461</v>
      </c>
      <c r="E811" s="24" t="s">
        <v>2228</v>
      </c>
      <c r="F811" s="56">
        <v>0</v>
      </c>
      <c r="G811" s="138">
        <v>4.8510000000000003E-4</v>
      </c>
      <c r="H811" s="60">
        <f t="shared" si="36"/>
        <v>-1</v>
      </c>
      <c r="I811" s="91">
        <v>0.10956645</v>
      </c>
      <c r="J811" s="92"/>
      <c r="K811" s="61" t="str">
        <f t="shared" si="37"/>
        <v/>
      </c>
      <c r="L811" s="63" t="str">
        <f t="shared" si="38"/>
        <v/>
      </c>
      <c r="M811" s="45"/>
      <c r="O811" s="120"/>
    </row>
    <row r="812" spans="1:15" x14ac:dyDescent="0.15">
      <c r="A812" s="24" t="s">
        <v>1026</v>
      </c>
      <c r="B812" s="24" t="s">
        <v>432</v>
      </c>
      <c r="C812" s="24" t="s">
        <v>1861</v>
      </c>
      <c r="D812" s="24" t="s">
        <v>461</v>
      </c>
      <c r="E812" s="24" t="s">
        <v>2228</v>
      </c>
      <c r="F812" s="56">
        <v>0</v>
      </c>
      <c r="G812" s="138">
        <v>0</v>
      </c>
      <c r="H812" s="60" t="str">
        <f t="shared" si="36"/>
        <v/>
      </c>
      <c r="I812" s="91"/>
      <c r="J812" s="92"/>
      <c r="K812" s="61" t="str">
        <f t="shared" si="37"/>
        <v/>
      </c>
      <c r="L812" s="63" t="str">
        <f t="shared" si="38"/>
        <v/>
      </c>
      <c r="M812" s="45"/>
      <c r="O812" s="120"/>
    </row>
    <row r="813" spans="1:15" x14ac:dyDescent="0.15">
      <c r="A813" s="24" t="s">
        <v>1019</v>
      </c>
      <c r="B813" s="24" t="s">
        <v>2104</v>
      </c>
      <c r="C813" s="24" t="s">
        <v>1861</v>
      </c>
      <c r="D813" s="24" t="s">
        <v>461</v>
      </c>
      <c r="E813" s="24" t="s">
        <v>2228</v>
      </c>
      <c r="F813" s="56">
        <v>0</v>
      </c>
      <c r="G813" s="138">
        <v>0</v>
      </c>
      <c r="H813" s="60" t="str">
        <f t="shared" si="36"/>
        <v/>
      </c>
      <c r="I813" s="91"/>
      <c r="J813" s="92"/>
      <c r="K813" s="61" t="str">
        <f t="shared" si="37"/>
        <v/>
      </c>
      <c r="L813" s="63" t="str">
        <f t="shared" si="38"/>
        <v/>
      </c>
      <c r="M813" s="45"/>
      <c r="O813" s="120"/>
    </row>
    <row r="814" spans="1:15" x14ac:dyDescent="0.15">
      <c r="A814" s="24" t="s">
        <v>271</v>
      </c>
      <c r="B814" s="24" t="s">
        <v>36</v>
      </c>
      <c r="C814" s="24" t="s">
        <v>1881</v>
      </c>
      <c r="D814" s="24" t="s">
        <v>462</v>
      </c>
      <c r="E814" s="24" t="s">
        <v>2228</v>
      </c>
      <c r="F814" s="56">
        <v>0</v>
      </c>
      <c r="G814" s="138">
        <v>0</v>
      </c>
      <c r="H814" s="60" t="str">
        <f t="shared" si="36"/>
        <v/>
      </c>
      <c r="I814" s="91"/>
      <c r="J814" s="92"/>
      <c r="K814" s="61" t="str">
        <f t="shared" si="37"/>
        <v/>
      </c>
      <c r="L814" s="63" t="str">
        <f t="shared" si="38"/>
        <v/>
      </c>
      <c r="M814" s="45"/>
      <c r="O814" s="120"/>
    </row>
    <row r="815" spans="1:15" x14ac:dyDescent="0.15">
      <c r="A815" s="24" t="s">
        <v>546</v>
      </c>
      <c r="B815" s="24" t="s">
        <v>2090</v>
      </c>
      <c r="C815" s="24" t="s">
        <v>1862</v>
      </c>
      <c r="D815" s="24" t="s">
        <v>461</v>
      </c>
      <c r="E815" s="24" t="s">
        <v>2228</v>
      </c>
      <c r="F815" s="56">
        <v>0</v>
      </c>
      <c r="G815" s="138">
        <v>0</v>
      </c>
      <c r="H815" s="60" t="str">
        <f t="shared" si="36"/>
        <v/>
      </c>
      <c r="I815" s="91">
        <v>10.069381740000001</v>
      </c>
      <c r="J815" s="92"/>
      <c r="K815" s="61" t="str">
        <f t="shared" si="37"/>
        <v/>
      </c>
      <c r="L815" s="63" t="str">
        <f t="shared" si="38"/>
        <v/>
      </c>
      <c r="M815" s="45"/>
      <c r="O815" s="120"/>
    </row>
    <row r="816" spans="1:15" x14ac:dyDescent="0.15">
      <c r="A816" s="24" t="s">
        <v>310</v>
      </c>
      <c r="B816" s="24" t="s">
        <v>356</v>
      </c>
      <c r="C816" s="24" t="s">
        <v>1430</v>
      </c>
      <c r="D816" s="24" t="s">
        <v>461</v>
      </c>
      <c r="E816" s="24" t="s">
        <v>2228</v>
      </c>
      <c r="F816" s="56">
        <v>0</v>
      </c>
      <c r="G816" s="138">
        <v>0</v>
      </c>
      <c r="H816" s="60" t="str">
        <f t="shared" si="36"/>
        <v/>
      </c>
      <c r="I816" s="91"/>
      <c r="J816" s="92"/>
      <c r="K816" s="61" t="str">
        <f t="shared" si="37"/>
        <v/>
      </c>
      <c r="L816" s="63" t="str">
        <f t="shared" si="38"/>
        <v/>
      </c>
      <c r="M816" s="45"/>
      <c r="O816" s="120"/>
    </row>
    <row r="817" spans="1:15" x14ac:dyDescent="0.15">
      <c r="A817" s="24" t="s">
        <v>861</v>
      </c>
      <c r="B817" s="24" t="s">
        <v>862</v>
      </c>
      <c r="C817" s="24" t="s">
        <v>1862</v>
      </c>
      <c r="D817" s="24" t="s">
        <v>461</v>
      </c>
      <c r="E817" s="24" t="s">
        <v>2228</v>
      </c>
      <c r="F817" s="56">
        <v>0</v>
      </c>
      <c r="G817" s="138">
        <v>0</v>
      </c>
      <c r="H817" s="60" t="str">
        <f t="shared" si="36"/>
        <v/>
      </c>
      <c r="I817" s="91"/>
      <c r="J817" s="92"/>
      <c r="K817" s="61" t="str">
        <f t="shared" si="37"/>
        <v/>
      </c>
      <c r="L817" s="63" t="str">
        <f t="shared" si="38"/>
        <v/>
      </c>
      <c r="M817" s="45"/>
      <c r="O817" s="120"/>
    </row>
    <row r="818" spans="1:15" x14ac:dyDescent="0.15">
      <c r="A818" s="24" t="s">
        <v>318</v>
      </c>
      <c r="B818" s="24" t="s">
        <v>326</v>
      </c>
      <c r="C818" s="24" t="s">
        <v>1430</v>
      </c>
      <c r="D818" s="24" t="s">
        <v>462</v>
      </c>
      <c r="E818" s="24" t="s">
        <v>463</v>
      </c>
      <c r="F818" s="56">
        <v>0</v>
      </c>
      <c r="G818" s="138">
        <v>0</v>
      </c>
      <c r="H818" s="60" t="str">
        <f t="shared" si="36"/>
        <v/>
      </c>
      <c r="I818" s="91"/>
      <c r="J818" s="92"/>
      <c r="K818" s="61" t="str">
        <f t="shared" si="37"/>
        <v/>
      </c>
      <c r="L818" s="63" t="str">
        <f t="shared" si="38"/>
        <v/>
      </c>
      <c r="M818" s="45"/>
      <c r="O818" s="120"/>
    </row>
    <row r="819" spans="1:15" x14ac:dyDescent="0.15">
      <c r="A819" s="24" t="s">
        <v>1764</v>
      </c>
      <c r="B819" s="24" t="s">
        <v>1765</v>
      </c>
      <c r="C819" s="24" t="s">
        <v>1866</v>
      </c>
      <c r="D819" s="24" t="s">
        <v>461</v>
      </c>
      <c r="E819" s="24" t="s">
        <v>2228</v>
      </c>
      <c r="F819" s="56">
        <v>0</v>
      </c>
      <c r="G819" s="138">
        <v>0</v>
      </c>
      <c r="H819" s="60" t="str">
        <f t="shared" si="36"/>
        <v/>
      </c>
      <c r="I819" s="91"/>
      <c r="J819" s="92"/>
      <c r="K819" s="61" t="str">
        <f t="shared" si="37"/>
        <v/>
      </c>
      <c r="L819" s="63" t="str">
        <f t="shared" si="38"/>
        <v/>
      </c>
      <c r="M819" s="45"/>
      <c r="O819" s="120"/>
    </row>
    <row r="820" spans="1:15" x14ac:dyDescent="0.15">
      <c r="A820" s="24" t="s">
        <v>1027</v>
      </c>
      <c r="B820" s="24" t="s">
        <v>433</v>
      </c>
      <c r="C820" s="24" t="s">
        <v>1861</v>
      </c>
      <c r="D820" s="24" t="s">
        <v>461</v>
      </c>
      <c r="E820" s="24" t="s">
        <v>2228</v>
      </c>
      <c r="F820" s="56">
        <v>0</v>
      </c>
      <c r="G820" s="138">
        <v>0</v>
      </c>
      <c r="H820" s="60" t="str">
        <f t="shared" si="36"/>
        <v/>
      </c>
      <c r="I820" s="91"/>
      <c r="J820" s="92"/>
      <c r="K820" s="61" t="str">
        <f t="shared" si="37"/>
        <v/>
      </c>
      <c r="L820" s="63" t="str">
        <f t="shared" si="38"/>
        <v/>
      </c>
      <c r="M820" s="45"/>
      <c r="O820" s="120"/>
    </row>
    <row r="821" spans="1:15" x14ac:dyDescent="0.15">
      <c r="A821" s="24" t="s">
        <v>269</v>
      </c>
      <c r="B821" s="24" t="s">
        <v>31</v>
      </c>
      <c r="C821" s="24" t="s">
        <v>1881</v>
      </c>
      <c r="D821" s="24" t="s">
        <v>1728</v>
      </c>
      <c r="E821" s="24" t="s">
        <v>2228</v>
      </c>
      <c r="F821" s="56">
        <v>0</v>
      </c>
      <c r="G821" s="138">
        <v>0</v>
      </c>
      <c r="H821" s="60" t="str">
        <f t="shared" si="36"/>
        <v/>
      </c>
      <c r="I821" s="91">
        <v>46.8372489112148</v>
      </c>
      <c r="J821" s="92"/>
      <c r="K821" s="61" t="str">
        <f t="shared" si="37"/>
        <v/>
      </c>
      <c r="L821" s="63" t="str">
        <f t="shared" si="38"/>
        <v/>
      </c>
      <c r="M821" s="45"/>
      <c r="O821" s="120"/>
    </row>
    <row r="822" spans="1:15" x14ac:dyDescent="0.15">
      <c r="A822" s="24" t="s">
        <v>1002</v>
      </c>
      <c r="B822" s="24" t="s">
        <v>1003</v>
      </c>
      <c r="C822" s="24" t="s">
        <v>2116</v>
      </c>
      <c r="D822" s="24" t="s">
        <v>461</v>
      </c>
      <c r="E822" s="24" t="s">
        <v>2228</v>
      </c>
      <c r="F822" s="56">
        <v>0</v>
      </c>
      <c r="G822" s="138">
        <v>0</v>
      </c>
      <c r="H822" s="60" t="str">
        <f t="shared" si="36"/>
        <v/>
      </c>
      <c r="I822" s="91"/>
      <c r="J822" s="92"/>
      <c r="K822" s="61" t="str">
        <f t="shared" si="37"/>
        <v/>
      </c>
      <c r="L822" s="63" t="str">
        <f t="shared" si="38"/>
        <v/>
      </c>
      <c r="M822" s="45"/>
      <c r="O822" s="120"/>
    </row>
    <row r="823" spans="1:15" x14ac:dyDescent="0.15">
      <c r="A823" s="24" t="s">
        <v>268</v>
      </c>
      <c r="B823" s="24" t="s">
        <v>30</v>
      </c>
      <c r="C823" s="24" t="s">
        <v>1881</v>
      </c>
      <c r="D823" s="24" t="s">
        <v>462</v>
      </c>
      <c r="E823" s="24" t="s">
        <v>2228</v>
      </c>
      <c r="F823" s="56">
        <v>0</v>
      </c>
      <c r="G823" s="138">
        <v>0</v>
      </c>
      <c r="H823" s="60" t="str">
        <f t="shared" si="36"/>
        <v/>
      </c>
      <c r="I823" s="91"/>
      <c r="J823" s="92"/>
      <c r="K823" s="61" t="str">
        <f t="shared" si="37"/>
        <v/>
      </c>
      <c r="L823" s="63" t="str">
        <f t="shared" si="38"/>
        <v/>
      </c>
      <c r="M823" s="45"/>
      <c r="O823" s="120"/>
    </row>
    <row r="824" spans="1:15" x14ac:dyDescent="0.15">
      <c r="A824" s="24" t="s">
        <v>14</v>
      </c>
      <c r="B824" s="24" t="s">
        <v>15</v>
      </c>
      <c r="C824" s="24" t="s">
        <v>2116</v>
      </c>
      <c r="D824" s="24" t="s">
        <v>462</v>
      </c>
      <c r="E824" s="24" t="s">
        <v>463</v>
      </c>
      <c r="F824" s="56">
        <v>0</v>
      </c>
      <c r="G824" s="138">
        <v>0</v>
      </c>
      <c r="H824" s="60" t="str">
        <f t="shared" si="36"/>
        <v/>
      </c>
      <c r="I824" s="91"/>
      <c r="J824" s="92"/>
      <c r="K824" s="61" t="str">
        <f t="shared" si="37"/>
        <v/>
      </c>
      <c r="L824" s="63" t="str">
        <f t="shared" si="38"/>
        <v/>
      </c>
      <c r="M824" s="45"/>
      <c r="O824" s="120"/>
    </row>
    <row r="825" spans="1:15" x14ac:dyDescent="0.15">
      <c r="A825" s="24" t="s">
        <v>1035</v>
      </c>
      <c r="B825" s="24" t="s">
        <v>2109</v>
      </c>
      <c r="C825" s="24" t="s">
        <v>1861</v>
      </c>
      <c r="D825" s="24" t="s">
        <v>461</v>
      </c>
      <c r="E825" s="24" t="s">
        <v>2228</v>
      </c>
      <c r="F825" s="56">
        <v>0</v>
      </c>
      <c r="G825" s="138">
        <v>0</v>
      </c>
      <c r="H825" s="60" t="str">
        <f t="shared" si="36"/>
        <v/>
      </c>
      <c r="I825" s="91"/>
      <c r="J825" s="92"/>
      <c r="K825" s="61" t="str">
        <f t="shared" si="37"/>
        <v/>
      </c>
      <c r="L825" s="63" t="str">
        <f t="shared" si="38"/>
        <v/>
      </c>
      <c r="M825" s="45"/>
      <c r="O825" s="120"/>
    </row>
    <row r="826" spans="1:15" x14ac:dyDescent="0.15">
      <c r="A826" s="24" t="s">
        <v>1182</v>
      </c>
      <c r="B826" s="24" t="s">
        <v>1183</v>
      </c>
      <c r="C826" s="24" t="s">
        <v>1867</v>
      </c>
      <c r="D826" s="24" t="s">
        <v>462</v>
      </c>
      <c r="E826" s="24" t="s">
        <v>463</v>
      </c>
      <c r="F826" s="56">
        <v>0</v>
      </c>
      <c r="G826" s="138">
        <v>0</v>
      </c>
      <c r="H826" s="60" t="str">
        <f t="shared" si="36"/>
        <v/>
      </c>
      <c r="I826" s="91"/>
      <c r="J826" s="92"/>
      <c r="K826" s="61" t="str">
        <f t="shared" si="37"/>
        <v/>
      </c>
      <c r="L826" s="63" t="str">
        <f t="shared" si="38"/>
        <v/>
      </c>
      <c r="M826" s="45"/>
      <c r="O826" s="120"/>
    </row>
    <row r="827" spans="1:15" x14ac:dyDescent="0.15">
      <c r="A827" s="24" t="s">
        <v>1677</v>
      </c>
      <c r="B827" s="24" t="s">
        <v>1678</v>
      </c>
      <c r="C827" s="24" t="s">
        <v>2116</v>
      </c>
      <c r="D827" s="24" t="s">
        <v>461</v>
      </c>
      <c r="E827" s="24" t="s">
        <v>2228</v>
      </c>
      <c r="F827" s="56">
        <v>0</v>
      </c>
      <c r="G827" s="138">
        <v>0</v>
      </c>
      <c r="H827" s="60" t="str">
        <f t="shared" si="36"/>
        <v/>
      </c>
      <c r="I827" s="91"/>
      <c r="J827" s="92"/>
      <c r="K827" s="61" t="str">
        <f t="shared" si="37"/>
        <v/>
      </c>
      <c r="L827" s="63" t="str">
        <f t="shared" si="38"/>
        <v/>
      </c>
      <c r="M827" s="45"/>
      <c r="O827" s="120"/>
    </row>
    <row r="828" spans="1:15" x14ac:dyDescent="0.15">
      <c r="A828" s="24" t="s">
        <v>1681</v>
      </c>
      <c r="B828" s="24" t="s">
        <v>1682</v>
      </c>
      <c r="C828" s="24" t="s">
        <v>2116</v>
      </c>
      <c r="D828" s="24" t="s">
        <v>461</v>
      </c>
      <c r="E828" s="24" t="s">
        <v>2228</v>
      </c>
      <c r="F828" s="56">
        <v>0</v>
      </c>
      <c r="G828" s="138">
        <v>0</v>
      </c>
      <c r="H828" s="60" t="str">
        <f t="shared" si="36"/>
        <v/>
      </c>
      <c r="I828" s="91"/>
      <c r="J828" s="92"/>
      <c r="K828" s="61" t="str">
        <f t="shared" si="37"/>
        <v/>
      </c>
      <c r="L828" s="63" t="str">
        <f t="shared" si="38"/>
        <v/>
      </c>
      <c r="M828" s="45"/>
      <c r="O828" s="120"/>
    </row>
    <row r="829" spans="1:15" x14ac:dyDescent="0.15">
      <c r="A829" s="24" t="s">
        <v>281</v>
      </c>
      <c r="B829" s="24" t="s">
        <v>23</v>
      </c>
      <c r="C829" s="24" t="s">
        <v>1881</v>
      </c>
      <c r="D829" s="24" t="s">
        <v>462</v>
      </c>
      <c r="E829" s="24" t="s">
        <v>2228</v>
      </c>
      <c r="F829" s="56">
        <v>0</v>
      </c>
      <c r="G829" s="138">
        <v>0</v>
      </c>
      <c r="H829" s="60" t="str">
        <f t="shared" si="36"/>
        <v/>
      </c>
      <c r="I829" s="91"/>
      <c r="J829" s="92"/>
      <c r="K829" s="61" t="str">
        <f t="shared" si="37"/>
        <v/>
      </c>
      <c r="L829" s="63" t="str">
        <f t="shared" si="38"/>
        <v/>
      </c>
      <c r="M829" s="45"/>
      <c r="O829" s="120"/>
    </row>
    <row r="830" spans="1:15" x14ac:dyDescent="0.15">
      <c r="A830" s="24" t="s">
        <v>2006</v>
      </c>
      <c r="B830" s="24" t="s">
        <v>371</v>
      </c>
      <c r="C830" s="24" t="s">
        <v>1430</v>
      </c>
      <c r="D830" s="24" t="s">
        <v>461</v>
      </c>
      <c r="E830" s="24" t="s">
        <v>2228</v>
      </c>
      <c r="F830" s="56">
        <v>0</v>
      </c>
      <c r="G830" s="138">
        <v>0</v>
      </c>
      <c r="H830" s="60" t="str">
        <f t="shared" si="36"/>
        <v/>
      </c>
      <c r="I830" s="91"/>
      <c r="J830" s="92">
        <v>0.67507440000000007</v>
      </c>
      <c r="K830" s="61">
        <f t="shared" si="37"/>
        <v>-1</v>
      </c>
      <c r="L830" s="63" t="str">
        <f t="shared" si="38"/>
        <v/>
      </c>
      <c r="M830" s="45"/>
      <c r="O830" s="120"/>
    </row>
    <row r="831" spans="1:15" x14ac:dyDescent="0.15">
      <c r="A831" s="24" t="s">
        <v>307</v>
      </c>
      <c r="B831" s="24" t="s">
        <v>308</v>
      </c>
      <c r="C831" s="24" t="s">
        <v>1430</v>
      </c>
      <c r="D831" s="24" t="s">
        <v>461</v>
      </c>
      <c r="E831" s="24" t="s">
        <v>2228</v>
      </c>
      <c r="F831" s="56">
        <v>0</v>
      </c>
      <c r="G831" s="138">
        <v>0</v>
      </c>
      <c r="H831" s="60" t="str">
        <f t="shared" si="36"/>
        <v/>
      </c>
      <c r="I831" s="91"/>
      <c r="J831" s="92">
        <v>2.1219999999999999</v>
      </c>
      <c r="K831" s="61">
        <f t="shared" si="37"/>
        <v>-1</v>
      </c>
      <c r="L831" s="63" t="str">
        <f t="shared" si="38"/>
        <v/>
      </c>
      <c r="M831" s="45"/>
      <c r="O831" s="120"/>
    </row>
    <row r="832" spans="1:15" x14ac:dyDescent="0.15">
      <c r="A832" s="24" t="s">
        <v>730</v>
      </c>
      <c r="B832" s="24" t="s">
        <v>743</v>
      </c>
      <c r="C832" s="24" t="s">
        <v>1868</v>
      </c>
      <c r="D832" s="24" t="s">
        <v>461</v>
      </c>
      <c r="E832" s="24" t="s">
        <v>2228</v>
      </c>
      <c r="F832" s="56">
        <v>0</v>
      </c>
      <c r="G832" s="138">
        <v>0</v>
      </c>
      <c r="H832" s="60" t="str">
        <f t="shared" si="36"/>
        <v/>
      </c>
      <c r="I832" s="91"/>
      <c r="J832" s="92"/>
      <c r="K832" s="61" t="str">
        <f t="shared" si="37"/>
        <v/>
      </c>
      <c r="L832" s="63" t="str">
        <f t="shared" si="38"/>
        <v/>
      </c>
      <c r="M832" s="45"/>
      <c r="O832" s="120"/>
    </row>
    <row r="833" spans="1:15" x14ac:dyDescent="0.15">
      <c r="A833" s="24" t="s">
        <v>57</v>
      </c>
      <c r="B833" s="24" t="s">
        <v>783</v>
      </c>
      <c r="C833" s="24" t="s">
        <v>1864</v>
      </c>
      <c r="D833" s="24" t="s">
        <v>461</v>
      </c>
      <c r="E833" s="24" t="s">
        <v>2228</v>
      </c>
      <c r="F833" s="56">
        <v>0</v>
      </c>
      <c r="G833" s="138">
        <v>0</v>
      </c>
      <c r="H833" s="60" t="str">
        <f t="shared" si="36"/>
        <v/>
      </c>
      <c r="I833" s="91"/>
      <c r="J833" s="92">
        <v>1.5770356000000001</v>
      </c>
      <c r="K833" s="61">
        <f t="shared" si="37"/>
        <v>-1</v>
      </c>
      <c r="L833" s="63" t="str">
        <f t="shared" si="38"/>
        <v/>
      </c>
      <c r="M833" s="45"/>
      <c r="O833" s="120"/>
    </row>
    <row r="834" spans="1:15" x14ac:dyDescent="0.15">
      <c r="A834" s="24" t="s">
        <v>1060</v>
      </c>
      <c r="B834" s="24" t="s">
        <v>2098</v>
      </c>
      <c r="C834" s="24" t="s">
        <v>1861</v>
      </c>
      <c r="D834" s="24" t="s">
        <v>461</v>
      </c>
      <c r="E834" s="24" t="s">
        <v>2228</v>
      </c>
      <c r="F834" s="56">
        <v>0</v>
      </c>
      <c r="G834" s="138">
        <v>0</v>
      </c>
      <c r="H834" s="60" t="str">
        <f t="shared" si="36"/>
        <v/>
      </c>
      <c r="I834" s="91"/>
      <c r="J834" s="92"/>
      <c r="K834" s="61" t="str">
        <f t="shared" si="37"/>
        <v/>
      </c>
      <c r="L834" s="63" t="str">
        <f t="shared" si="38"/>
        <v/>
      </c>
      <c r="M834" s="45"/>
      <c r="O834" s="120"/>
    </row>
    <row r="835" spans="1:15" x14ac:dyDescent="0.15">
      <c r="A835" s="24" t="s">
        <v>313</v>
      </c>
      <c r="B835" s="24" t="s">
        <v>321</v>
      </c>
      <c r="C835" s="24" t="s">
        <v>2116</v>
      </c>
      <c r="D835" s="24" t="s">
        <v>461</v>
      </c>
      <c r="E835" s="24" t="s">
        <v>2228</v>
      </c>
      <c r="F835" s="56">
        <v>0</v>
      </c>
      <c r="G835" s="138">
        <v>0</v>
      </c>
      <c r="H835" s="60" t="str">
        <f t="shared" si="36"/>
        <v/>
      </c>
      <c r="I835" s="91"/>
      <c r="J835" s="92"/>
      <c r="K835" s="61" t="str">
        <f t="shared" si="37"/>
        <v/>
      </c>
      <c r="L835" s="63" t="str">
        <f t="shared" si="38"/>
        <v/>
      </c>
      <c r="M835" s="45"/>
      <c r="O835" s="120"/>
    </row>
    <row r="836" spans="1:15" x14ac:dyDescent="0.15">
      <c r="A836" s="24" t="s">
        <v>270</v>
      </c>
      <c r="B836" s="24" t="s">
        <v>32</v>
      </c>
      <c r="C836" s="24" t="s">
        <v>1881</v>
      </c>
      <c r="D836" s="24" t="s">
        <v>1728</v>
      </c>
      <c r="E836" s="24" t="s">
        <v>2228</v>
      </c>
      <c r="F836" s="56">
        <v>0</v>
      </c>
      <c r="G836" s="138">
        <v>0</v>
      </c>
      <c r="H836" s="60" t="str">
        <f t="shared" si="36"/>
        <v/>
      </c>
      <c r="I836" s="91"/>
      <c r="J836" s="92"/>
      <c r="K836" s="61" t="str">
        <f t="shared" si="37"/>
        <v/>
      </c>
      <c r="L836" s="63" t="str">
        <f t="shared" si="38"/>
        <v/>
      </c>
      <c r="M836" s="45"/>
      <c r="O836" s="120"/>
    </row>
    <row r="837" spans="1:15" x14ac:dyDescent="0.15">
      <c r="A837" s="24" t="s">
        <v>609</v>
      </c>
      <c r="B837" s="24" t="s">
        <v>610</v>
      </c>
      <c r="C837" s="24" t="s">
        <v>1863</v>
      </c>
      <c r="D837" s="24" t="s">
        <v>461</v>
      </c>
      <c r="E837" s="24" t="s">
        <v>2228</v>
      </c>
      <c r="F837" s="56">
        <v>0</v>
      </c>
      <c r="G837" s="138">
        <v>0</v>
      </c>
      <c r="H837" s="60" t="str">
        <f t="shared" si="36"/>
        <v/>
      </c>
      <c r="I837" s="91"/>
      <c r="J837" s="92"/>
      <c r="K837" s="61" t="str">
        <f t="shared" si="37"/>
        <v/>
      </c>
      <c r="L837" s="63" t="str">
        <f t="shared" si="38"/>
        <v/>
      </c>
      <c r="M837" s="45"/>
      <c r="O837" s="120"/>
    </row>
    <row r="838" spans="1:15" x14ac:dyDescent="0.15">
      <c r="A838" s="24" t="s">
        <v>863</v>
      </c>
      <c r="B838" s="24" t="s">
        <v>864</v>
      </c>
      <c r="C838" s="24" t="s">
        <v>1862</v>
      </c>
      <c r="D838" s="24" t="s">
        <v>461</v>
      </c>
      <c r="E838" s="24" t="s">
        <v>2228</v>
      </c>
      <c r="F838" s="56">
        <v>0</v>
      </c>
      <c r="G838" s="138">
        <v>0</v>
      </c>
      <c r="H838" s="60" t="str">
        <f t="shared" si="36"/>
        <v/>
      </c>
      <c r="I838" s="91"/>
      <c r="J838" s="92"/>
      <c r="K838" s="61" t="str">
        <f t="shared" si="37"/>
        <v/>
      </c>
      <c r="L838" s="63" t="str">
        <f t="shared" si="38"/>
        <v/>
      </c>
      <c r="M838" s="45"/>
      <c r="O838" s="120"/>
    </row>
    <row r="839" spans="1:15" x14ac:dyDescent="0.15">
      <c r="A839" s="24" t="s">
        <v>1017</v>
      </c>
      <c r="B839" s="24" t="s">
        <v>2105</v>
      </c>
      <c r="C839" s="24" t="s">
        <v>1861</v>
      </c>
      <c r="D839" s="24" t="s">
        <v>461</v>
      </c>
      <c r="E839" s="24" t="s">
        <v>2228</v>
      </c>
      <c r="F839" s="56">
        <v>0</v>
      </c>
      <c r="G839" s="138">
        <v>0</v>
      </c>
      <c r="H839" s="60" t="str">
        <f t="shared" ref="H839:H863" si="39">IF(ISERROR(F839/G839-1),"",((F839/G839-1)))</f>
        <v/>
      </c>
      <c r="I839" s="91"/>
      <c r="J839" s="92"/>
      <c r="K839" s="61" t="str">
        <f t="shared" si="37"/>
        <v/>
      </c>
      <c r="L839" s="63" t="str">
        <f t="shared" si="38"/>
        <v/>
      </c>
      <c r="M839" s="45"/>
      <c r="O839" s="120"/>
    </row>
    <row r="840" spans="1:15" x14ac:dyDescent="0.15">
      <c r="A840" s="24" t="s">
        <v>1020</v>
      </c>
      <c r="B840" s="24" t="s">
        <v>2107</v>
      </c>
      <c r="C840" s="24" t="s">
        <v>1861</v>
      </c>
      <c r="D840" s="24" t="s">
        <v>461</v>
      </c>
      <c r="E840" s="24" t="s">
        <v>2228</v>
      </c>
      <c r="F840" s="56">
        <v>0</v>
      </c>
      <c r="G840" s="138">
        <v>0</v>
      </c>
      <c r="H840" s="60" t="str">
        <f t="shared" si="39"/>
        <v/>
      </c>
      <c r="I840" s="91"/>
      <c r="J840" s="92"/>
      <c r="K840" s="61" t="str">
        <f t="shared" si="37"/>
        <v/>
      </c>
      <c r="L840" s="63" t="str">
        <f t="shared" si="38"/>
        <v/>
      </c>
      <c r="M840" s="45"/>
      <c r="O840" s="120"/>
    </row>
    <row r="841" spans="1:15" x14ac:dyDescent="0.15">
      <c r="A841" s="24" t="s">
        <v>2232</v>
      </c>
      <c r="B841" s="24" t="s">
        <v>1714</v>
      </c>
      <c r="C841" s="24" t="s">
        <v>1865</v>
      </c>
      <c r="D841" s="24" t="s">
        <v>462</v>
      </c>
      <c r="E841" s="24" t="s">
        <v>463</v>
      </c>
      <c r="F841" s="56">
        <v>0</v>
      </c>
      <c r="G841" s="138">
        <v>0</v>
      </c>
      <c r="H841" s="60" t="str">
        <f t="shared" si="39"/>
        <v/>
      </c>
      <c r="I841" s="91"/>
      <c r="J841" s="92"/>
      <c r="K841" s="61" t="str">
        <f t="shared" si="37"/>
        <v/>
      </c>
      <c r="L841" s="63" t="str">
        <f t="shared" si="38"/>
        <v/>
      </c>
      <c r="M841" s="45"/>
      <c r="O841" s="120"/>
    </row>
    <row r="842" spans="1:15" x14ac:dyDescent="0.15">
      <c r="A842" s="24" t="s">
        <v>1720</v>
      </c>
      <c r="B842" s="24" t="s">
        <v>1721</v>
      </c>
      <c r="C842" s="24" t="s">
        <v>1056</v>
      </c>
      <c r="D842" s="24" t="s">
        <v>461</v>
      </c>
      <c r="E842" s="24" t="s">
        <v>2228</v>
      </c>
      <c r="F842" s="56">
        <v>0</v>
      </c>
      <c r="G842" s="138">
        <v>0</v>
      </c>
      <c r="H842" s="60" t="str">
        <f t="shared" si="39"/>
        <v/>
      </c>
      <c r="I842" s="91"/>
      <c r="J842" s="92"/>
      <c r="K842" s="61" t="str">
        <f t="shared" si="37"/>
        <v/>
      </c>
      <c r="L842" s="63" t="str">
        <f t="shared" si="38"/>
        <v/>
      </c>
      <c r="M842" s="45"/>
      <c r="O842" s="120"/>
    </row>
    <row r="843" spans="1:15" x14ac:dyDescent="0.15">
      <c r="A843" s="24" t="s">
        <v>1000</v>
      </c>
      <c r="B843" s="24" t="s">
        <v>1001</v>
      </c>
      <c r="C843" s="24" t="s">
        <v>2116</v>
      </c>
      <c r="D843" s="24" t="s">
        <v>461</v>
      </c>
      <c r="E843" s="24" t="s">
        <v>2228</v>
      </c>
      <c r="F843" s="56">
        <v>0</v>
      </c>
      <c r="G843" s="138">
        <v>0</v>
      </c>
      <c r="H843" s="60" t="str">
        <f t="shared" si="39"/>
        <v/>
      </c>
      <c r="I843" s="91"/>
      <c r="J843" s="92"/>
      <c r="K843" s="61" t="str">
        <f t="shared" ref="K843:K862" si="40">IF(ISERROR(I843/J843-1),"",((I843/J843-1)))</f>
        <v/>
      </c>
      <c r="L843" s="63" t="str">
        <f t="shared" si="38"/>
        <v/>
      </c>
      <c r="M843" s="45"/>
      <c r="O843" s="120"/>
    </row>
    <row r="844" spans="1:15" x14ac:dyDescent="0.15">
      <c r="A844" s="24" t="s">
        <v>2178</v>
      </c>
      <c r="B844" s="24" t="s">
        <v>2179</v>
      </c>
      <c r="C844" s="24" t="s">
        <v>2116</v>
      </c>
      <c r="D844" s="24" t="s">
        <v>461</v>
      </c>
      <c r="E844" s="24" t="s">
        <v>2228</v>
      </c>
      <c r="F844" s="56">
        <v>0</v>
      </c>
      <c r="G844" s="138"/>
      <c r="H844" s="60" t="str">
        <f t="shared" si="39"/>
        <v/>
      </c>
      <c r="I844" s="91"/>
      <c r="J844" s="92"/>
      <c r="K844" s="61" t="str">
        <f t="shared" si="40"/>
        <v/>
      </c>
      <c r="L844" s="63" t="str">
        <f t="shared" ref="L844:L862" si="41">IF(ISERROR(I844/F844),"",(I844/F844))</f>
        <v/>
      </c>
      <c r="M844" s="45"/>
      <c r="O844" s="120"/>
    </row>
    <row r="845" spans="1:15" x14ac:dyDescent="0.15">
      <c r="A845" s="24" t="s">
        <v>2155</v>
      </c>
      <c r="B845" s="24" t="s">
        <v>2156</v>
      </c>
      <c r="C845" s="24" t="s">
        <v>1430</v>
      </c>
      <c r="D845" s="24" t="s">
        <v>461</v>
      </c>
      <c r="E845" s="24" t="s">
        <v>2228</v>
      </c>
      <c r="F845" s="56">
        <v>0</v>
      </c>
      <c r="G845" s="138"/>
      <c r="H845" s="60" t="str">
        <f t="shared" si="39"/>
        <v/>
      </c>
      <c r="I845" s="91">
        <v>0.161942</v>
      </c>
      <c r="J845" s="92"/>
      <c r="K845" s="61" t="str">
        <f t="shared" si="40"/>
        <v/>
      </c>
      <c r="L845" s="63" t="str">
        <f t="shared" si="41"/>
        <v/>
      </c>
      <c r="M845" s="45"/>
      <c r="O845" s="120"/>
    </row>
    <row r="846" spans="1:15" x14ac:dyDescent="0.15">
      <c r="A846" s="24" t="s">
        <v>2161</v>
      </c>
      <c r="B846" s="24" t="s">
        <v>2162</v>
      </c>
      <c r="C846" s="24" t="s">
        <v>1430</v>
      </c>
      <c r="D846" s="24" t="s">
        <v>461</v>
      </c>
      <c r="E846" s="24" t="s">
        <v>2228</v>
      </c>
      <c r="F846" s="56">
        <v>0</v>
      </c>
      <c r="G846" s="138"/>
      <c r="H846" s="60" t="str">
        <f t="shared" si="39"/>
        <v/>
      </c>
      <c r="I846" s="91">
        <v>0.18240000000000001</v>
      </c>
      <c r="J846" s="92"/>
      <c r="K846" s="61" t="str">
        <f t="shared" si="40"/>
        <v/>
      </c>
      <c r="L846" s="63" t="str">
        <f t="shared" si="41"/>
        <v/>
      </c>
      <c r="M846" s="45"/>
      <c r="O846" s="120"/>
    </row>
    <row r="847" spans="1:15" x14ac:dyDescent="0.15">
      <c r="A847" s="24" t="s">
        <v>2165</v>
      </c>
      <c r="B847" s="24" t="s">
        <v>2166</v>
      </c>
      <c r="C847" s="24" t="s">
        <v>1430</v>
      </c>
      <c r="D847" s="24" t="s">
        <v>461</v>
      </c>
      <c r="E847" s="24" t="s">
        <v>2228</v>
      </c>
      <c r="F847" s="56">
        <v>0</v>
      </c>
      <c r="G847" s="138"/>
      <c r="H847" s="60" t="str">
        <f t="shared" si="39"/>
        <v/>
      </c>
      <c r="I847" s="91">
        <v>0.30020000000000002</v>
      </c>
      <c r="J847" s="92"/>
      <c r="K847" s="61" t="str">
        <f t="shared" si="40"/>
        <v/>
      </c>
      <c r="L847" s="63" t="str">
        <f t="shared" si="41"/>
        <v/>
      </c>
      <c r="M847" s="45"/>
      <c r="O847" s="120"/>
    </row>
    <row r="848" spans="1:15" x14ac:dyDescent="0.15">
      <c r="A848" s="24" t="s">
        <v>2167</v>
      </c>
      <c r="B848" s="24" t="s">
        <v>2168</v>
      </c>
      <c r="C848" s="24" t="s">
        <v>1430</v>
      </c>
      <c r="D848" s="24" t="s">
        <v>461</v>
      </c>
      <c r="E848" s="24" t="s">
        <v>2228</v>
      </c>
      <c r="F848" s="56">
        <v>0</v>
      </c>
      <c r="G848" s="138"/>
      <c r="H848" s="60" t="str">
        <f t="shared" si="39"/>
        <v/>
      </c>
      <c r="I848" s="91">
        <v>0.32361000000000001</v>
      </c>
      <c r="J848" s="92"/>
      <c r="K848" s="61" t="str">
        <f t="shared" si="40"/>
        <v/>
      </c>
      <c r="L848" s="63" t="str">
        <f t="shared" si="41"/>
        <v/>
      </c>
      <c r="M848" s="45"/>
      <c r="O848" s="120"/>
    </row>
    <row r="849" spans="1:15" x14ac:dyDescent="0.15">
      <c r="A849" s="24" t="s">
        <v>2173</v>
      </c>
      <c r="B849" s="24" t="s">
        <v>2174</v>
      </c>
      <c r="C849" s="24" t="s">
        <v>1430</v>
      </c>
      <c r="D849" s="24" t="s">
        <v>461</v>
      </c>
      <c r="E849" s="24" t="s">
        <v>2228</v>
      </c>
      <c r="F849" s="56">
        <v>0</v>
      </c>
      <c r="G849" s="138"/>
      <c r="H849" s="60" t="str">
        <f t="shared" si="39"/>
        <v/>
      </c>
      <c r="I849" s="91">
        <v>0.21859500000000001</v>
      </c>
      <c r="J849" s="92"/>
      <c r="K849" s="61" t="str">
        <f t="shared" si="40"/>
        <v/>
      </c>
      <c r="L849" s="63" t="str">
        <f t="shared" si="41"/>
        <v/>
      </c>
      <c r="M849" s="45"/>
      <c r="O849" s="120"/>
    </row>
    <row r="850" spans="1:15" x14ac:dyDescent="0.15">
      <c r="A850" s="24" t="s">
        <v>2189</v>
      </c>
      <c r="B850" s="24" t="s">
        <v>2210</v>
      </c>
      <c r="C850" s="24" t="s">
        <v>1430</v>
      </c>
      <c r="D850" s="24" t="s">
        <v>461</v>
      </c>
      <c r="E850" s="24" t="s">
        <v>2228</v>
      </c>
      <c r="F850" s="56">
        <v>0</v>
      </c>
      <c r="G850" s="138"/>
      <c r="H850" s="60" t="str">
        <f t="shared" si="39"/>
        <v/>
      </c>
      <c r="I850" s="91">
        <v>5.9639999999999999E-2</v>
      </c>
      <c r="J850" s="92"/>
      <c r="K850" s="61" t="str">
        <f t="shared" si="40"/>
        <v/>
      </c>
      <c r="L850" s="63" t="str">
        <f t="shared" si="41"/>
        <v/>
      </c>
      <c r="M850" s="45"/>
      <c r="O850" s="120"/>
    </row>
    <row r="851" spans="1:15" x14ac:dyDescent="0.15">
      <c r="A851" s="24" t="s">
        <v>2193</v>
      </c>
      <c r="B851" s="24" t="s">
        <v>2214</v>
      </c>
      <c r="C851" s="24" t="s">
        <v>1430</v>
      </c>
      <c r="D851" s="24" t="s">
        <v>461</v>
      </c>
      <c r="E851" s="24" t="s">
        <v>2228</v>
      </c>
      <c r="F851" s="56">
        <v>0</v>
      </c>
      <c r="G851" s="138"/>
      <c r="H851" s="60" t="str">
        <f t="shared" si="39"/>
        <v/>
      </c>
      <c r="I851" s="91">
        <v>0.23943200000000001</v>
      </c>
      <c r="J851" s="92"/>
      <c r="K851" s="61" t="str">
        <f t="shared" si="40"/>
        <v/>
      </c>
      <c r="L851" s="63" t="str">
        <f t="shared" si="41"/>
        <v/>
      </c>
      <c r="M851" s="45"/>
      <c r="O851" s="120"/>
    </row>
    <row r="852" spans="1:15" x14ac:dyDescent="0.15">
      <c r="A852" s="24" t="s">
        <v>2194</v>
      </c>
      <c r="B852" s="24" t="s">
        <v>2215</v>
      </c>
      <c r="C852" s="24" t="s">
        <v>1430</v>
      </c>
      <c r="D852" s="24" t="s">
        <v>461</v>
      </c>
      <c r="E852" s="24" t="s">
        <v>2228</v>
      </c>
      <c r="F852" s="56">
        <v>0</v>
      </c>
      <c r="G852" s="138"/>
      <c r="H852" s="60" t="str">
        <f t="shared" si="39"/>
        <v/>
      </c>
      <c r="I852" s="91">
        <v>0.1416</v>
      </c>
      <c r="J852" s="92"/>
      <c r="K852" s="61" t="str">
        <f t="shared" si="40"/>
        <v/>
      </c>
      <c r="L852" s="63" t="str">
        <f t="shared" si="41"/>
        <v/>
      </c>
      <c r="M852" s="45"/>
      <c r="O852" s="120"/>
    </row>
    <row r="853" spans="1:15" x14ac:dyDescent="0.15">
      <c r="A853" s="24" t="s">
        <v>2195</v>
      </c>
      <c r="B853" s="24" t="s">
        <v>2216</v>
      </c>
      <c r="C853" s="24" t="s">
        <v>1430</v>
      </c>
      <c r="D853" s="24" t="s">
        <v>461</v>
      </c>
      <c r="E853" s="24" t="s">
        <v>2228</v>
      </c>
      <c r="F853" s="56">
        <v>0</v>
      </c>
      <c r="G853" s="138"/>
      <c r="H853" s="60" t="str">
        <f t="shared" si="39"/>
        <v/>
      </c>
      <c r="I853" s="91">
        <v>7.7840000000000006E-2</v>
      </c>
      <c r="J853" s="92"/>
      <c r="K853" s="61" t="str">
        <f t="shared" si="40"/>
        <v/>
      </c>
      <c r="L853" s="63" t="str">
        <f t="shared" si="41"/>
        <v/>
      </c>
      <c r="M853" s="45"/>
      <c r="O853" s="120"/>
    </row>
    <row r="854" spans="1:15" x14ac:dyDescent="0.15">
      <c r="A854" s="24" t="s">
        <v>2197</v>
      </c>
      <c r="B854" s="24" t="s">
        <v>2218</v>
      </c>
      <c r="C854" s="24" t="s">
        <v>1430</v>
      </c>
      <c r="D854" s="24" t="s">
        <v>461</v>
      </c>
      <c r="E854" s="24" t="s">
        <v>2228</v>
      </c>
      <c r="F854" s="56">
        <v>0</v>
      </c>
      <c r="G854" s="138"/>
      <c r="H854" s="60" t="str">
        <f t="shared" si="39"/>
        <v/>
      </c>
      <c r="I854" s="91">
        <v>9.9449999999999997E-2</v>
      </c>
      <c r="J854" s="92"/>
      <c r="K854" s="61" t="str">
        <f t="shared" si="40"/>
        <v/>
      </c>
      <c r="L854" s="63" t="str">
        <f t="shared" si="41"/>
        <v/>
      </c>
      <c r="M854" s="45"/>
      <c r="O854" s="120"/>
    </row>
    <row r="855" spans="1:15" x14ac:dyDescent="0.15">
      <c r="A855" s="24" t="s">
        <v>2199</v>
      </c>
      <c r="B855" s="24" t="s">
        <v>2220</v>
      </c>
      <c r="C855" s="24" t="s">
        <v>1430</v>
      </c>
      <c r="D855" s="24" t="s">
        <v>461</v>
      </c>
      <c r="E855" s="24" t="s">
        <v>2228</v>
      </c>
      <c r="F855" s="56">
        <v>0</v>
      </c>
      <c r="G855" s="138"/>
      <c r="H855" s="60" t="str">
        <f t="shared" si="39"/>
        <v/>
      </c>
      <c r="I855" s="91"/>
      <c r="J855" s="92"/>
      <c r="K855" s="61" t="str">
        <f t="shared" si="40"/>
        <v/>
      </c>
      <c r="L855" s="63" t="str">
        <f t="shared" si="41"/>
        <v/>
      </c>
      <c r="M855" s="45"/>
      <c r="O855" s="120"/>
    </row>
    <row r="856" spans="1:15" x14ac:dyDescent="0.15">
      <c r="A856" s="24" t="s">
        <v>2200</v>
      </c>
      <c r="B856" s="24" t="s">
        <v>2221</v>
      </c>
      <c r="C856" s="24" t="s">
        <v>1430</v>
      </c>
      <c r="D856" s="24" t="s">
        <v>461</v>
      </c>
      <c r="E856" s="24" t="s">
        <v>2228</v>
      </c>
      <c r="F856" s="56">
        <v>0</v>
      </c>
      <c r="G856" s="138"/>
      <c r="H856" s="60" t="str">
        <f t="shared" si="39"/>
        <v/>
      </c>
      <c r="I856" s="91"/>
      <c r="J856" s="92"/>
      <c r="K856" s="61" t="str">
        <f t="shared" si="40"/>
        <v/>
      </c>
      <c r="L856" s="63" t="str">
        <f t="shared" si="41"/>
        <v/>
      </c>
      <c r="M856" s="45"/>
      <c r="O856" s="120"/>
    </row>
    <row r="857" spans="1:15" x14ac:dyDescent="0.15">
      <c r="A857" s="24" t="s">
        <v>2201</v>
      </c>
      <c r="B857" s="24" t="s">
        <v>2222</v>
      </c>
      <c r="C857" s="24" t="s">
        <v>1430</v>
      </c>
      <c r="D857" s="24" t="s">
        <v>461</v>
      </c>
      <c r="E857" s="24" t="s">
        <v>2228</v>
      </c>
      <c r="F857" s="56">
        <v>0</v>
      </c>
      <c r="G857" s="138"/>
      <c r="H857" s="60" t="str">
        <f t="shared" si="39"/>
        <v/>
      </c>
      <c r="I857" s="91"/>
      <c r="J857" s="92"/>
      <c r="K857" s="61" t="str">
        <f t="shared" si="40"/>
        <v/>
      </c>
      <c r="L857" s="63" t="str">
        <f t="shared" si="41"/>
        <v/>
      </c>
      <c r="M857" s="45"/>
      <c r="O857" s="120"/>
    </row>
    <row r="858" spans="1:15" x14ac:dyDescent="0.15">
      <c r="A858" s="24" t="s">
        <v>2204</v>
      </c>
      <c r="B858" s="24" t="s">
        <v>2225</v>
      </c>
      <c r="C858" s="24" t="s">
        <v>1430</v>
      </c>
      <c r="D858" s="24" t="s">
        <v>461</v>
      </c>
      <c r="E858" s="24" t="s">
        <v>2228</v>
      </c>
      <c r="F858" s="56">
        <v>0</v>
      </c>
      <c r="G858" s="138"/>
      <c r="H858" s="60" t="str">
        <f t="shared" si="39"/>
        <v/>
      </c>
      <c r="I858" s="91"/>
      <c r="J858" s="92"/>
      <c r="K858" s="61" t="str">
        <f t="shared" si="40"/>
        <v/>
      </c>
      <c r="L858" s="63" t="str">
        <f t="shared" si="41"/>
        <v/>
      </c>
      <c r="M858" s="45"/>
      <c r="O858" s="120"/>
    </row>
    <row r="859" spans="1:15" x14ac:dyDescent="0.15">
      <c r="A859" s="24" t="s">
        <v>2205</v>
      </c>
      <c r="B859" s="24" t="s">
        <v>2226</v>
      </c>
      <c r="C859" s="24" t="s">
        <v>1430</v>
      </c>
      <c r="D859" s="24" t="s">
        <v>461</v>
      </c>
      <c r="E859" s="24" t="s">
        <v>2228</v>
      </c>
      <c r="F859" s="56">
        <v>0</v>
      </c>
      <c r="G859" s="138"/>
      <c r="H859" s="60" t="str">
        <f t="shared" si="39"/>
        <v/>
      </c>
      <c r="I859" s="91"/>
      <c r="J859" s="92"/>
      <c r="K859" s="61" t="str">
        <f t="shared" si="40"/>
        <v/>
      </c>
      <c r="L859" s="63" t="str">
        <f t="shared" si="41"/>
        <v/>
      </c>
      <c r="M859" s="45"/>
      <c r="O859" s="120"/>
    </row>
    <row r="860" spans="1:15" x14ac:dyDescent="0.15">
      <c r="A860" s="24" t="s">
        <v>2144</v>
      </c>
      <c r="B860" s="24" t="s">
        <v>2145</v>
      </c>
      <c r="C860" s="24" t="s">
        <v>2127</v>
      </c>
      <c r="D860" s="24" t="s">
        <v>461</v>
      </c>
      <c r="E860" s="24" t="s">
        <v>2228</v>
      </c>
      <c r="F860" s="56">
        <v>0</v>
      </c>
      <c r="G860" s="138">
        <v>0</v>
      </c>
      <c r="H860" s="60" t="str">
        <f t="shared" si="39"/>
        <v/>
      </c>
      <c r="I860" s="91">
        <v>4.216271638365205</v>
      </c>
      <c r="J860" s="92"/>
      <c r="K860" s="61" t="str">
        <f t="shared" si="40"/>
        <v/>
      </c>
      <c r="L860" s="63" t="str">
        <f t="shared" si="41"/>
        <v/>
      </c>
      <c r="M860" s="45"/>
      <c r="O860" s="120"/>
    </row>
    <row r="861" spans="1:15" x14ac:dyDescent="0.15">
      <c r="A861" s="24" t="s">
        <v>2146</v>
      </c>
      <c r="B861" s="24" t="s">
        <v>2147</v>
      </c>
      <c r="C861" s="24" t="s">
        <v>1861</v>
      </c>
      <c r="D861" s="24" t="s">
        <v>461</v>
      </c>
      <c r="E861" s="24" t="s">
        <v>2228</v>
      </c>
      <c r="F861" s="56">
        <v>0</v>
      </c>
      <c r="G861" s="138">
        <v>0</v>
      </c>
      <c r="H861" s="60" t="str">
        <f t="shared" si="39"/>
        <v/>
      </c>
      <c r="I861" s="91"/>
      <c r="J861" s="92"/>
      <c r="K861" s="61" t="str">
        <f t="shared" si="40"/>
        <v/>
      </c>
      <c r="L861" s="63" t="str">
        <f t="shared" si="41"/>
        <v/>
      </c>
      <c r="M861" s="45"/>
      <c r="O861" s="120"/>
    </row>
    <row r="862" spans="1:15" x14ac:dyDescent="0.15">
      <c r="A862" s="24" t="s">
        <v>2148</v>
      </c>
      <c r="B862" s="24" t="s">
        <v>2149</v>
      </c>
      <c r="C862" s="24" t="s">
        <v>1861</v>
      </c>
      <c r="D862" s="24" t="s">
        <v>461</v>
      </c>
      <c r="E862" s="24" t="s">
        <v>2228</v>
      </c>
      <c r="F862" s="56">
        <v>0</v>
      </c>
      <c r="G862" s="138">
        <v>0</v>
      </c>
      <c r="H862" s="60" t="str">
        <f t="shared" si="39"/>
        <v/>
      </c>
      <c r="I862" s="91"/>
      <c r="J862" s="92"/>
      <c r="K862" s="61" t="str">
        <f t="shared" si="40"/>
        <v/>
      </c>
      <c r="L862" s="63" t="str">
        <f t="shared" si="41"/>
        <v/>
      </c>
      <c r="M862" s="45"/>
      <c r="O862" s="120"/>
    </row>
    <row r="863" spans="1:15" x14ac:dyDescent="0.15">
      <c r="A863" s="25" t="s">
        <v>64</v>
      </c>
      <c r="B863" s="26">
        <f>COUNTA(B7:B862)</f>
        <v>856</v>
      </c>
      <c r="C863" s="26"/>
      <c r="D863" s="26"/>
      <c r="E863" s="26"/>
      <c r="F863" s="8">
        <f>SUM(F7:F862)</f>
        <v>18620.52101814263</v>
      </c>
      <c r="G863" s="8">
        <f>SUM(G7:G862)</f>
        <v>11606.117298184292</v>
      </c>
      <c r="H863" s="9">
        <f t="shared" si="39"/>
        <v>0.6043712586857708</v>
      </c>
      <c r="I863" s="101">
        <f>SUM(I7:I862)</f>
        <v>38214.472551062499</v>
      </c>
      <c r="J863" s="102">
        <f>SUM(J7:J862)</f>
        <v>27231.48472321282</v>
      </c>
      <c r="K863" s="9">
        <f>IF(ISERROR(I863/J863-1),"",((I863/J863-1)))</f>
        <v>0.4033194641968052</v>
      </c>
      <c r="L863" s="46">
        <f>IF(ISERROR(I863/F863),"",(I863/F863))</f>
        <v>2.0522772973875862</v>
      </c>
      <c r="M863" s="45"/>
    </row>
    <row r="864" spans="1:15" x14ac:dyDescent="0.15">
      <c r="A864" s="27"/>
      <c r="B864" s="27"/>
      <c r="C864" s="27"/>
      <c r="D864" s="27"/>
      <c r="E864" s="27"/>
      <c r="F864" s="27"/>
      <c r="G864" s="27"/>
      <c r="H864" s="28"/>
    </row>
    <row r="865" spans="1:8" x14ac:dyDescent="0.15">
      <c r="A865" s="33" t="s">
        <v>135</v>
      </c>
      <c r="B865" s="27"/>
      <c r="C865" s="27"/>
      <c r="D865" s="27"/>
      <c r="E865" s="27"/>
      <c r="F865" s="27"/>
      <c r="G865" s="27"/>
      <c r="H865" s="28"/>
    </row>
    <row r="866" spans="1:8" x14ac:dyDescent="0.15">
      <c r="A866" s="27"/>
      <c r="B866" s="27"/>
      <c r="C866" s="27"/>
      <c r="D866" s="27"/>
      <c r="E866" s="27"/>
      <c r="F866" s="27"/>
      <c r="G866" s="27"/>
      <c r="H866" s="28"/>
    </row>
    <row r="867" spans="1:8" x14ac:dyDescent="0.15">
      <c r="A867" s="33"/>
      <c r="B867" s="27"/>
      <c r="C867" s="27"/>
      <c r="D867" s="27"/>
      <c r="E867" s="27"/>
      <c r="F867" s="27"/>
      <c r="G867" s="27"/>
      <c r="H867" s="28"/>
    </row>
  </sheetData>
  <autoFilter ref="A6:L863"/>
  <mergeCells count="2">
    <mergeCell ref="F5:H5"/>
    <mergeCell ref="I5:L5"/>
  </mergeCells>
  <phoneticPr fontId="2" type="noConversion"/>
  <pageMargins left="0.75" right="0.75" top="1" bottom="1" header="0.5" footer="0.5"/>
  <pageSetup paperSize="9" scale="50" orientation="portrait" horizontalDpi="300" verticalDpi="300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203"/>
  <sheetViews>
    <sheetView showGridLines="0" workbookViewId="0">
      <selection activeCell="A36" sqref="A36"/>
    </sheetView>
  </sheetViews>
  <sheetFormatPr baseColWidth="10" defaultRowHeight="13" x14ac:dyDescent="0.15"/>
  <cols>
    <col min="1" max="1" width="56.5" style="21" customWidth="1"/>
    <col min="2" max="2" width="13.5" style="21" customWidth="1"/>
    <col min="3" max="7" width="11.5" style="21" customWidth="1"/>
    <col min="8" max="8" width="11.5" style="19" customWidth="1"/>
    <col min="9" max="9" width="6.1640625" style="82" customWidth="1"/>
    <col min="10" max="11" width="11.6640625" bestFit="1" customWidth="1"/>
    <col min="12" max="12" width="10.1640625" customWidth="1"/>
    <col min="13" max="13" width="11.5" bestFit="1" customWidth="1"/>
    <col min="14" max="256" width="8.83203125" customWidth="1"/>
  </cols>
  <sheetData>
    <row r="1" spans="1:13" s="19" customFormat="1" ht="20" x14ac:dyDescent="0.15">
      <c r="A1" s="55" t="s">
        <v>7</v>
      </c>
      <c r="B1" s="21"/>
      <c r="C1" s="21"/>
      <c r="D1" s="21"/>
      <c r="E1" s="21"/>
      <c r="F1" s="21"/>
      <c r="G1" s="21"/>
      <c r="I1" s="82"/>
    </row>
    <row r="2" spans="1:13" s="19" customFormat="1" ht="15.75" customHeight="1" x14ac:dyDescent="0.15">
      <c r="A2" s="20" t="s">
        <v>2230</v>
      </c>
      <c r="B2" s="21"/>
      <c r="C2" s="21"/>
      <c r="D2" s="21"/>
      <c r="E2" s="21"/>
      <c r="F2" s="21"/>
      <c r="G2" s="21"/>
      <c r="I2" s="82"/>
    </row>
    <row r="3" spans="1:13" s="19" customFormat="1" x14ac:dyDescent="0.15">
      <c r="A3" s="21"/>
      <c r="B3" s="21"/>
      <c r="C3" s="21"/>
      <c r="D3" s="21"/>
      <c r="E3" s="21"/>
      <c r="F3" s="21"/>
      <c r="G3" s="21"/>
      <c r="I3" s="82"/>
    </row>
    <row r="4" spans="1:13" s="19" customFormat="1" x14ac:dyDescent="0.15">
      <c r="I4" s="82"/>
    </row>
    <row r="5" spans="1:13" s="23" customFormat="1" ht="22.5" customHeight="1" x14ac:dyDescent="0.15">
      <c r="A5" s="70" t="s">
        <v>8</v>
      </c>
      <c r="B5" s="70" t="s">
        <v>203</v>
      </c>
      <c r="C5" s="154" t="s">
        <v>1416</v>
      </c>
      <c r="D5" s="155"/>
      <c r="E5" s="156"/>
      <c r="F5" s="73"/>
      <c r="G5" s="70" t="s">
        <v>635</v>
      </c>
      <c r="H5" s="72" t="s">
        <v>408</v>
      </c>
      <c r="I5" s="85"/>
      <c r="J5" s="157" t="s">
        <v>201</v>
      </c>
      <c r="K5" s="151"/>
      <c r="L5" s="152"/>
      <c r="M5" s="153"/>
    </row>
    <row r="6" spans="1:13" s="6" customFormat="1" ht="24" x14ac:dyDescent="0.15">
      <c r="A6" s="2"/>
      <c r="B6" s="2"/>
      <c r="C6" s="3" t="s">
        <v>2229</v>
      </c>
      <c r="D6" s="3" t="s">
        <v>2150</v>
      </c>
      <c r="E6" s="81" t="s">
        <v>198</v>
      </c>
      <c r="F6" s="7" t="s">
        <v>199</v>
      </c>
      <c r="G6" s="81" t="s">
        <v>636</v>
      </c>
      <c r="H6" s="4" t="s">
        <v>1920</v>
      </c>
      <c r="I6" s="97"/>
      <c r="J6" s="93" t="s">
        <v>2229</v>
      </c>
      <c r="K6" s="93" t="s">
        <v>2150</v>
      </c>
      <c r="L6" s="13" t="s">
        <v>198</v>
      </c>
      <c r="M6" s="13" t="s">
        <v>202</v>
      </c>
    </row>
    <row r="7" spans="1:13" ht="12.75" customHeight="1" x14ac:dyDescent="0.15">
      <c r="A7" s="48" t="s">
        <v>1611</v>
      </c>
      <c r="B7" s="47" t="s">
        <v>1422</v>
      </c>
      <c r="C7" s="39">
        <v>187.73196704</v>
      </c>
      <c r="D7" s="39">
        <v>123.39899016</v>
      </c>
      <c r="E7" s="65">
        <f t="shared" ref="E7:E38" si="0">IF(ISERROR(C7/D7-1),"",((C7/D7-1)))</f>
        <v>0.52134119409393387</v>
      </c>
      <c r="F7" s="66">
        <f t="shared" ref="F7:F38" si="1">C7/$C$189</f>
        <v>0.23443876836964794</v>
      </c>
      <c r="G7" s="138">
        <v>1841.3276487099997</v>
      </c>
      <c r="H7" s="39">
        <v>11.787619047619</v>
      </c>
      <c r="I7" s="83"/>
      <c r="J7" s="98">
        <v>96.68686387999999</v>
      </c>
      <c r="K7" s="98">
        <v>61.118583880000003</v>
      </c>
      <c r="L7" s="66">
        <f>IF(ISERROR(J7/K7-1),"",((J7/K7-1)))</f>
        <v>0.58195523754010092</v>
      </c>
      <c r="M7" s="66">
        <f>IF(ISERROR(J7/C7),"",(J7/C7))</f>
        <v>0.51502610559340134</v>
      </c>
    </row>
    <row r="8" spans="1:13" ht="12.75" customHeight="1" x14ac:dyDescent="0.15">
      <c r="A8" s="48" t="s">
        <v>854</v>
      </c>
      <c r="B8" s="48" t="s">
        <v>1382</v>
      </c>
      <c r="C8" s="39">
        <v>111.40432224</v>
      </c>
      <c r="D8" s="39">
        <v>83.178095040000002</v>
      </c>
      <c r="E8" s="66">
        <f t="shared" si="0"/>
        <v>0.33934688196965945</v>
      </c>
      <c r="F8" s="66">
        <f t="shared" si="1"/>
        <v>0.13912117637075699</v>
      </c>
      <c r="G8" s="138">
        <v>755.76400000000001</v>
      </c>
      <c r="H8" s="39">
        <v>21.013904761904801</v>
      </c>
      <c r="I8" s="83"/>
      <c r="J8" s="98">
        <v>299.67756910000003</v>
      </c>
      <c r="K8" s="98">
        <v>166.04452456999999</v>
      </c>
      <c r="L8" s="66">
        <f t="shared" ref="L8:L71" si="2">IF(ISERROR(J8/K8-1),"",((J8/K8-1)))</f>
        <v>0.80480247617959755</v>
      </c>
      <c r="M8" s="66">
        <f t="shared" ref="M8:M71" si="3">IF(ISERROR(J8/C8),"",(J8/C8))</f>
        <v>2.6899994818369808</v>
      </c>
    </row>
    <row r="9" spans="1:13" ht="12.75" customHeight="1" x14ac:dyDescent="0.15">
      <c r="A9" s="48" t="s">
        <v>1614</v>
      </c>
      <c r="B9" s="48" t="s">
        <v>1435</v>
      </c>
      <c r="C9" s="39">
        <v>67.191077329999999</v>
      </c>
      <c r="D9" s="39">
        <v>43.068768069999997</v>
      </c>
      <c r="E9" s="66">
        <f t="shared" si="0"/>
        <v>0.56008821103946671</v>
      </c>
      <c r="F9" s="66">
        <f t="shared" si="1"/>
        <v>8.3907890931109549E-2</v>
      </c>
      <c r="G9" s="138">
        <v>4728.8729632088643</v>
      </c>
      <c r="H9" s="39">
        <v>14.481571428571399</v>
      </c>
      <c r="I9" s="83"/>
      <c r="J9" s="98">
        <v>96.854246279999998</v>
      </c>
      <c r="K9" s="98">
        <v>38.441940780000003</v>
      </c>
      <c r="L9" s="66">
        <f t="shared" si="2"/>
        <v>1.5194941856418933</v>
      </c>
      <c r="M9" s="66">
        <f t="shared" si="3"/>
        <v>1.4414748226808942</v>
      </c>
    </row>
    <row r="10" spans="1:13" ht="12.75" customHeight="1" x14ac:dyDescent="0.15">
      <c r="A10" s="48" t="s">
        <v>1613</v>
      </c>
      <c r="B10" s="48" t="s">
        <v>1433</v>
      </c>
      <c r="C10" s="39">
        <v>57.614951399999995</v>
      </c>
      <c r="D10" s="39">
        <v>24.704048710000002</v>
      </c>
      <c r="E10" s="66">
        <f t="shared" si="0"/>
        <v>1.3322068409247398</v>
      </c>
      <c r="F10" s="66">
        <f t="shared" si="1"/>
        <v>7.1949271394014386E-2</v>
      </c>
      <c r="G10" s="138">
        <v>667.68433028240781</v>
      </c>
      <c r="H10" s="39">
        <v>28.7377619047619</v>
      </c>
      <c r="I10" s="83"/>
      <c r="J10" s="98">
        <v>75.098846680000008</v>
      </c>
      <c r="K10" s="98">
        <v>28.394150209999999</v>
      </c>
      <c r="L10" s="66">
        <f t="shared" si="2"/>
        <v>1.6448703738121138</v>
      </c>
      <c r="M10" s="66">
        <f t="shared" si="3"/>
        <v>1.3034610783339133</v>
      </c>
    </row>
    <row r="11" spans="1:13" ht="12.75" customHeight="1" x14ac:dyDescent="0.15">
      <c r="A11" s="48" t="s">
        <v>855</v>
      </c>
      <c r="B11" s="48" t="s">
        <v>1383</v>
      </c>
      <c r="C11" s="39">
        <v>52.11979814</v>
      </c>
      <c r="D11" s="39">
        <v>27.01858631</v>
      </c>
      <c r="E11" s="66">
        <f t="shared" si="0"/>
        <v>0.92903498140129015</v>
      </c>
      <c r="F11" s="66">
        <f t="shared" si="1"/>
        <v>6.5086950700371612E-2</v>
      </c>
      <c r="G11" s="138">
        <v>136.756</v>
      </c>
      <c r="H11" s="39">
        <v>24.334285714285699</v>
      </c>
      <c r="I11" s="83"/>
      <c r="J11" s="98">
        <v>66.996746369999997</v>
      </c>
      <c r="K11" s="98">
        <v>39.011758630000003</v>
      </c>
      <c r="L11" s="66">
        <f t="shared" si="2"/>
        <v>0.71734750554104898</v>
      </c>
      <c r="M11" s="66">
        <f t="shared" si="3"/>
        <v>1.2854375642445648</v>
      </c>
    </row>
    <row r="12" spans="1:13" ht="12.75" customHeight="1" x14ac:dyDescent="0.15">
      <c r="A12" s="48" t="s">
        <v>1648</v>
      </c>
      <c r="B12" s="48" t="s">
        <v>1479</v>
      </c>
      <c r="C12" s="39">
        <v>29.209834559999997</v>
      </c>
      <c r="D12" s="39">
        <v>7.04108088</v>
      </c>
      <c r="E12" s="66">
        <f t="shared" si="0"/>
        <v>3.1484872930475412</v>
      </c>
      <c r="F12" s="66">
        <f t="shared" si="1"/>
        <v>3.6477099486570089E-2</v>
      </c>
      <c r="G12" s="138">
        <v>267.89563627468175</v>
      </c>
      <c r="H12" s="39">
        <v>16.441904761904802</v>
      </c>
      <c r="I12" s="83"/>
      <c r="J12" s="98">
        <v>38.730123859999999</v>
      </c>
      <c r="K12" s="98">
        <v>1.6263927</v>
      </c>
      <c r="L12" s="66">
        <f t="shared" si="2"/>
        <v>22.813513095576486</v>
      </c>
      <c r="M12" s="66">
        <f t="shared" si="3"/>
        <v>1.3259275324016078</v>
      </c>
    </row>
    <row r="13" spans="1:13" ht="12.75" customHeight="1" x14ac:dyDescent="0.15">
      <c r="A13" s="48" t="s">
        <v>583</v>
      </c>
      <c r="B13" s="48" t="s">
        <v>745</v>
      </c>
      <c r="C13" s="39">
        <v>28.819373049999999</v>
      </c>
      <c r="D13" s="39">
        <v>4.6155124400000007</v>
      </c>
      <c r="E13" s="66">
        <f t="shared" si="0"/>
        <v>5.2440245638250289</v>
      </c>
      <c r="F13" s="66">
        <f t="shared" si="1"/>
        <v>3.5989493049885558E-2</v>
      </c>
      <c r="G13" s="138">
        <v>292.33800000000002</v>
      </c>
      <c r="H13" s="39">
        <v>18.589714285714301</v>
      </c>
      <c r="I13" s="83"/>
      <c r="J13" s="98">
        <v>174.21929134999999</v>
      </c>
      <c r="K13" s="98">
        <v>21.711519850000002</v>
      </c>
      <c r="L13" s="66">
        <f t="shared" si="2"/>
        <v>7.0242789336555802</v>
      </c>
      <c r="M13" s="66">
        <f t="shared" si="3"/>
        <v>6.0452144829014589</v>
      </c>
    </row>
    <row r="14" spans="1:13" ht="12.75" customHeight="1" x14ac:dyDescent="0.15">
      <c r="A14" s="48" t="s">
        <v>1626</v>
      </c>
      <c r="B14" s="48" t="s">
        <v>1457</v>
      </c>
      <c r="C14" s="39">
        <v>25.727715679999999</v>
      </c>
      <c r="D14" s="39">
        <v>17.842579269999998</v>
      </c>
      <c r="E14" s="66">
        <f t="shared" si="0"/>
        <v>0.4419280581960392</v>
      </c>
      <c r="F14" s="66">
        <f t="shared" si="1"/>
        <v>3.2128646346621048E-2</v>
      </c>
      <c r="G14" s="138">
        <v>109.35160548648398</v>
      </c>
      <c r="H14" s="39">
        <v>68.041761904761898</v>
      </c>
      <c r="I14" s="83"/>
      <c r="J14" s="98">
        <v>2.98551631</v>
      </c>
      <c r="K14" s="98">
        <v>1.51136195</v>
      </c>
      <c r="L14" s="66">
        <f t="shared" si="2"/>
        <v>0.97538141674137036</v>
      </c>
      <c r="M14" s="66">
        <f t="shared" si="3"/>
        <v>0.11604280563162692</v>
      </c>
    </row>
    <row r="15" spans="1:13" ht="12.75" customHeight="1" x14ac:dyDescent="0.15">
      <c r="A15" s="48" t="s">
        <v>1612</v>
      </c>
      <c r="B15" s="48" t="s">
        <v>1432</v>
      </c>
      <c r="C15" s="39">
        <v>22.248447629999998</v>
      </c>
      <c r="D15" s="39">
        <v>12.719917199999999</v>
      </c>
      <c r="E15" s="66">
        <f t="shared" si="0"/>
        <v>0.74910318048296709</v>
      </c>
      <c r="F15" s="66">
        <f t="shared" si="1"/>
        <v>2.7783753309325639E-2</v>
      </c>
      <c r="G15" s="138">
        <v>4081.8376674234723</v>
      </c>
      <c r="H15" s="39">
        <v>16.216857142857101</v>
      </c>
      <c r="I15" s="83"/>
      <c r="J15" s="98">
        <v>9.7213532300000001</v>
      </c>
      <c r="K15" s="98">
        <v>4.46406291</v>
      </c>
      <c r="L15" s="66">
        <f t="shared" si="2"/>
        <v>1.1776918081111898</v>
      </c>
      <c r="M15" s="66">
        <f t="shared" si="3"/>
        <v>0.43694523733384633</v>
      </c>
    </row>
    <row r="16" spans="1:13" ht="12.75" customHeight="1" x14ac:dyDescent="0.15">
      <c r="A16" s="48" t="s">
        <v>1637</v>
      </c>
      <c r="B16" s="48" t="s">
        <v>1468</v>
      </c>
      <c r="C16" s="39">
        <v>16.13044429</v>
      </c>
      <c r="D16" s="39">
        <v>5.4379049000000004</v>
      </c>
      <c r="E16" s="66">
        <f t="shared" si="0"/>
        <v>1.9662976066389097</v>
      </c>
      <c r="F16" s="66">
        <f t="shared" si="1"/>
        <v>2.0143620461810192E-2</v>
      </c>
      <c r="G16" s="138">
        <v>277.74640506953205</v>
      </c>
      <c r="H16" s="39">
        <v>19.276285714285699</v>
      </c>
      <c r="I16" s="83"/>
      <c r="J16" s="98">
        <v>1.1437013700000001</v>
      </c>
      <c r="K16" s="98">
        <v>2.4111977200000001</v>
      </c>
      <c r="L16" s="66">
        <f t="shared" si="2"/>
        <v>-0.5256708479302975</v>
      </c>
      <c r="M16" s="66">
        <f t="shared" si="3"/>
        <v>7.0903277643073526E-2</v>
      </c>
    </row>
    <row r="17" spans="1:13" ht="12.75" customHeight="1" x14ac:dyDescent="0.15">
      <c r="A17" s="48" t="s">
        <v>1630</v>
      </c>
      <c r="B17" s="48" t="s">
        <v>1461</v>
      </c>
      <c r="C17" s="39">
        <v>15.78430065</v>
      </c>
      <c r="D17" s="39">
        <v>3.1361832000000001</v>
      </c>
      <c r="E17" s="66">
        <f t="shared" si="0"/>
        <v>4.0329651182367154</v>
      </c>
      <c r="F17" s="66">
        <f t="shared" si="1"/>
        <v>1.971135796586939E-2</v>
      </c>
      <c r="G17" s="138">
        <v>74.782835061985821</v>
      </c>
      <c r="H17" s="39">
        <v>31.3154761904762</v>
      </c>
      <c r="I17" s="83"/>
      <c r="J17" s="98">
        <v>1.5679528899999999</v>
      </c>
      <c r="K17" s="98">
        <v>0.28184680000000001</v>
      </c>
      <c r="L17" s="66">
        <f t="shared" si="2"/>
        <v>4.5631388754458095</v>
      </c>
      <c r="M17" s="66">
        <f t="shared" si="3"/>
        <v>9.9336228114737538E-2</v>
      </c>
    </row>
    <row r="18" spans="1:13" ht="12.75" customHeight="1" x14ac:dyDescent="0.15">
      <c r="A18" s="48" t="s">
        <v>247</v>
      </c>
      <c r="B18" s="48" t="s">
        <v>251</v>
      </c>
      <c r="C18" s="39">
        <v>12.207395960000001</v>
      </c>
      <c r="D18" s="39">
        <v>27.330513620000001</v>
      </c>
      <c r="E18" s="66">
        <f t="shared" si="0"/>
        <v>-0.55334187532184398</v>
      </c>
      <c r="F18" s="66">
        <f t="shared" si="1"/>
        <v>1.524453676689615E-2</v>
      </c>
      <c r="G18" s="138">
        <v>33.575000000000003</v>
      </c>
      <c r="H18" s="39">
        <v>19.816476190476202</v>
      </c>
      <c r="I18" s="83"/>
      <c r="J18" s="98">
        <v>18.675014469999997</v>
      </c>
      <c r="K18" s="98">
        <v>94.314716250000004</v>
      </c>
      <c r="L18" s="66">
        <f t="shared" si="2"/>
        <v>-0.80199257112221867</v>
      </c>
      <c r="M18" s="66">
        <f t="shared" si="3"/>
        <v>1.5298114791387496</v>
      </c>
    </row>
    <row r="19" spans="1:13" ht="12.75" customHeight="1" x14ac:dyDescent="0.15">
      <c r="A19" s="48" t="s">
        <v>584</v>
      </c>
      <c r="B19" s="48" t="s">
        <v>746</v>
      </c>
      <c r="C19" s="39">
        <v>9.7050446600000004</v>
      </c>
      <c r="D19" s="39">
        <v>4.4549960799999999</v>
      </c>
      <c r="E19" s="66">
        <f t="shared" si="0"/>
        <v>1.1784631199944853</v>
      </c>
      <c r="F19" s="66">
        <f t="shared" si="1"/>
        <v>1.2119612620785272E-2</v>
      </c>
      <c r="G19" s="138">
        <v>51.302999999999997</v>
      </c>
      <c r="H19" s="39">
        <v>44.639761904761897</v>
      </c>
      <c r="I19" s="83"/>
      <c r="J19" s="98">
        <v>7.2045949400000007</v>
      </c>
      <c r="K19" s="98">
        <v>16.759069889999999</v>
      </c>
      <c r="L19" s="66">
        <f t="shared" si="2"/>
        <v>-0.57010770959915114</v>
      </c>
      <c r="M19" s="66">
        <f t="shared" si="3"/>
        <v>0.74235567093206967</v>
      </c>
    </row>
    <row r="20" spans="1:13" ht="12.75" customHeight="1" x14ac:dyDescent="0.15">
      <c r="A20" s="48" t="s">
        <v>1617</v>
      </c>
      <c r="B20" s="48" t="s">
        <v>1448</v>
      </c>
      <c r="C20" s="39">
        <v>9.138603818</v>
      </c>
      <c r="D20" s="39">
        <v>15.232107196000001</v>
      </c>
      <c r="E20" s="66">
        <f t="shared" si="0"/>
        <v>-0.40004336232613791</v>
      </c>
      <c r="F20" s="66">
        <f t="shared" si="1"/>
        <v>1.1412244049270482E-2</v>
      </c>
      <c r="G20" s="138">
        <v>63.940136301422122</v>
      </c>
      <c r="H20" s="39">
        <v>18.469142857142899</v>
      </c>
      <c r="I20" s="83"/>
      <c r="J20" s="98">
        <v>3.1108804800000001</v>
      </c>
      <c r="K20" s="98">
        <v>5.3815171299999998</v>
      </c>
      <c r="L20" s="66">
        <f t="shared" si="2"/>
        <v>-0.42193243933797531</v>
      </c>
      <c r="M20" s="66">
        <f t="shared" si="3"/>
        <v>0.34041091417844416</v>
      </c>
    </row>
    <row r="21" spans="1:13" ht="12.75" customHeight="1" x14ac:dyDescent="0.15">
      <c r="A21" s="48" t="s">
        <v>1636</v>
      </c>
      <c r="B21" s="48" t="s">
        <v>1467</v>
      </c>
      <c r="C21" s="39">
        <v>7.9477831700000001</v>
      </c>
      <c r="D21" s="39">
        <v>17.409186949999999</v>
      </c>
      <c r="E21" s="66">
        <f t="shared" si="0"/>
        <v>-0.54347189258025619</v>
      </c>
      <c r="F21" s="66">
        <f t="shared" si="1"/>
        <v>9.92515300948618E-3</v>
      </c>
      <c r="G21" s="138">
        <v>69.115121416171903</v>
      </c>
      <c r="H21" s="39">
        <v>44.342904761904798</v>
      </c>
      <c r="I21" s="83"/>
      <c r="J21" s="98">
        <v>0.79225809999999997</v>
      </c>
      <c r="K21" s="98">
        <v>0.52822588999999998</v>
      </c>
      <c r="L21" s="66">
        <f t="shared" si="2"/>
        <v>0.49984715819211356</v>
      </c>
      <c r="M21" s="66">
        <f t="shared" si="3"/>
        <v>9.9682903150967561E-2</v>
      </c>
    </row>
    <row r="22" spans="1:13" ht="12.75" customHeight="1" x14ac:dyDescent="0.15">
      <c r="A22" s="48" t="s">
        <v>1616</v>
      </c>
      <c r="B22" s="48" t="s">
        <v>1447</v>
      </c>
      <c r="C22" s="39">
        <v>5.963462829</v>
      </c>
      <c r="D22" s="39">
        <v>4.765506126</v>
      </c>
      <c r="E22" s="66">
        <f t="shared" si="0"/>
        <v>0.25138079174090233</v>
      </c>
      <c r="F22" s="66">
        <f t="shared" si="1"/>
        <v>7.4471434081924397E-3</v>
      </c>
      <c r="G22" s="138">
        <v>229.44015579072362</v>
      </c>
      <c r="H22" s="39">
        <v>62.837666666666699</v>
      </c>
      <c r="I22" s="83"/>
      <c r="J22" s="98">
        <v>0.91304439000000004</v>
      </c>
      <c r="K22" s="98">
        <v>1.41079252</v>
      </c>
      <c r="L22" s="66">
        <f t="shared" si="2"/>
        <v>-0.35281455135585771</v>
      </c>
      <c r="M22" s="66">
        <f t="shared" si="3"/>
        <v>0.15310641085241852</v>
      </c>
    </row>
    <row r="23" spans="1:13" ht="12.75" customHeight="1" x14ac:dyDescent="0.15">
      <c r="A23" s="48" t="s">
        <v>1642</v>
      </c>
      <c r="B23" s="48" t="s">
        <v>1473</v>
      </c>
      <c r="C23" s="39">
        <v>5.648578155</v>
      </c>
      <c r="D23" s="39">
        <v>3.99066389</v>
      </c>
      <c r="E23" s="66">
        <f t="shared" si="0"/>
        <v>0.4154482338526384</v>
      </c>
      <c r="F23" s="66">
        <f t="shared" si="1"/>
        <v>7.0539169571250575E-3</v>
      </c>
      <c r="G23" s="138">
        <v>32.62642763221946</v>
      </c>
      <c r="H23" s="39">
        <v>51.445857142857101</v>
      </c>
      <c r="I23" s="83"/>
      <c r="J23" s="98">
        <v>0.66670192000000006</v>
      </c>
      <c r="K23" s="98">
        <v>2.1868884500000001</v>
      </c>
      <c r="L23" s="66">
        <f t="shared" si="2"/>
        <v>-0.69513675011635823</v>
      </c>
      <c r="M23" s="66">
        <f t="shared" si="3"/>
        <v>0.11803004255324853</v>
      </c>
    </row>
    <row r="24" spans="1:13" ht="12.75" customHeight="1" x14ac:dyDescent="0.15">
      <c r="A24" s="48" t="s">
        <v>1615</v>
      </c>
      <c r="B24" s="48" t="s">
        <v>1436</v>
      </c>
      <c r="C24" s="39">
        <v>5.2987866480000001</v>
      </c>
      <c r="D24" s="39">
        <v>4.9107326459999996</v>
      </c>
      <c r="E24" s="66">
        <f t="shared" si="0"/>
        <v>7.9021610414097276E-2</v>
      </c>
      <c r="F24" s="66">
        <f t="shared" si="1"/>
        <v>6.6170990225973142E-3</v>
      </c>
      <c r="G24" s="138">
        <v>366.78362200764167</v>
      </c>
      <c r="H24" s="39">
        <v>64.803095238095196</v>
      </c>
      <c r="I24" s="83"/>
      <c r="J24" s="98">
        <v>0.44196711</v>
      </c>
      <c r="K24" s="98">
        <v>1.0269616500000001</v>
      </c>
      <c r="L24" s="66">
        <f t="shared" si="2"/>
        <v>-0.56963620793434688</v>
      </c>
      <c r="M24" s="66">
        <f t="shared" si="3"/>
        <v>8.3409115965599065E-2</v>
      </c>
    </row>
    <row r="25" spans="1:13" ht="12.75" customHeight="1" x14ac:dyDescent="0.15">
      <c r="A25" s="48" t="s">
        <v>1655</v>
      </c>
      <c r="B25" s="48" t="s">
        <v>1486</v>
      </c>
      <c r="C25" s="39">
        <v>5.2951495379999995</v>
      </c>
      <c r="D25" s="39">
        <v>4.737746284</v>
      </c>
      <c r="E25" s="66">
        <f t="shared" si="0"/>
        <v>0.11765156270238131</v>
      </c>
      <c r="F25" s="66">
        <f t="shared" si="1"/>
        <v>6.6125570172997118E-3</v>
      </c>
      <c r="G25" s="138">
        <v>57.142021000199883</v>
      </c>
      <c r="H25" s="39">
        <v>275.80771428571398</v>
      </c>
      <c r="I25" s="83"/>
      <c r="J25" s="98">
        <v>0.78327585999999993</v>
      </c>
      <c r="K25" s="98">
        <v>0.60712556000000006</v>
      </c>
      <c r="L25" s="66">
        <f t="shared" si="2"/>
        <v>0.29013817174819634</v>
      </c>
      <c r="M25" s="66">
        <f t="shared" si="3"/>
        <v>0.14792327475908199</v>
      </c>
    </row>
    <row r="26" spans="1:13" ht="12.75" customHeight="1" x14ac:dyDescent="0.15">
      <c r="A26" s="48" t="s">
        <v>1623</v>
      </c>
      <c r="B26" s="48" t="s">
        <v>1454</v>
      </c>
      <c r="C26" s="39">
        <v>4.6068788349999998</v>
      </c>
      <c r="D26" s="39">
        <v>1.194457715</v>
      </c>
      <c r="E26" s="66">
        <f t="shared" si="0"/>
        <v>2.8568789645265928</v>
      </c>
      <c r="F26" s="66">
        <f t="shared" si="1"/>
        <v>5.7530479072617213E-3</v>
      </c>
      <c r="G26" s="138">
        <v>786.7568636999921</v>
      </c>
      <c r="H26" s="39">
        <v>57.477952380952402</v>
      </c>
      <c r="I26" s="83"/>
      <c r="J26" s="98">
        <v>2.9214903999999997</v>
      </c>
      <c r="K26" s="98">
        <v>0.47907134000000001</v>
      </c>
      <c r="L26" s="66">
        <f t="shared" si="2"/>
        <v>5.0982366425843795</v>
      </c>
      <c r="M26" s="66">
        <f t="shared" si="3"/>
        <v>0.63415828907946514</v>
      </c>
    </row>
    <row r="27" spans="1:13" ht="12.75" customHeight="1" x14ac:dyDescent="0.15">
      <c r="A27" s="48" t="s">
        <v>1640</v>
      </c>
      <c r="B27" s="48" t="s">
        <v>1471</v>
      </c>
      <c r="C27" s="39">
        <v>4.5610883300000005</v>
      </c>
      <c r="D27" s="39">
        <v>5.64143814</v>
      </c>
      <c r="E27" s="66">
        <f t="shared" si="0"/>
        <v>-0.19150255363785651</v>
      </c>
      <c r="F27" s="66">
        <f t="shared" si="1"/>
        <v>5.6958649470845836E-3</v>
      </c>
      <c r="G27" s="138">
        <v>281.62219489330289</v>
      </c>
      <c r="H27" s="39">
        <v>41.462000000000003</v>
      </c>
      <c r="I27" s="83"/>
      <c r="J27" s="98">
        <v>0.16069382000000001</v>
      </c>
      <c r="K27" s="98">
        <v>0.56487374000000001</v>
      </c>
      <c r="L27" s="66">
        <f t="shared" si="2"/>
        <v>-0.71552258740156693</v>
      </c>
      <c r="M27" s="66">
        <f t="shared" si="3"/>
        <v>3.5231464153644226E-2</v>
      </c>
    </row>
    <row r="28" spans="1:13" ht="12.75" customHeight="1" x14ac:dyDescent="0.15">
      <c r="A28" s="48" t="s">
        <v>1803</v>
      </c>
      <c r="B28" s="48" t="s">
        <v>1531</v>
      </c>
      <c r="C28" s="39">
        <v>4.3852356600000002</v>
      </c>
      <c r="D28" s="39">
        <v>0</v>
      </c>
      <c r="E28" s="66" t="str">
        <f t="shared" si="0"/>
        <v/>
      </c>
      <c r="F28" s="66">
        <f t="shared" si="1"/>
        <v>5.476260987144559E-3</v>
      </c>
      <c r="G28" s="138">
        <v>16.780499377430402</v>
      </c>
      <c r="H28" s="39">
        <v>137.73161904761901</v>
      </c>
      <c r="I28" s="83"/>
      <c r="J28" s="98">
        <v>16.5817063529366</v>
      </c>
      <c r="K28" s="98">
        <v>14.17690004554945</v>
      </c>
      <c r="L28" s="66">
        <f t="shared" si="2"/>
        <v>0.16962850127042328</v>
      </c>
      <c r="M28" s="66">
        <f t="shared" si="3"/>
        <v>3.7812577563816943</v>
      </c>
    </row>
    <row r="29" spans="1:13" ht="12.75" customHeight="1" x14ac:dyDescent="0.15">
      <c r="A29" s="48" t="s">
        <v>985</v>
      </c>
      <c r="B29" s="48" t="s">
        <v>1159</v>
      </c>
      <c r="C29" s="39">
        <v>4.0968695200000003</v>
      </c>
      <c r="D29" s="39">
        <v>0.50670267000000002</v>
      </c>
      <c r="E29" s="66">
        <f t="shared" si="0"/>
        <v>7.0853521454702424</v>
      </c>
      <c r="F29" s="66">
        <f t="shared" si="1"/>
        <v>5.1161507524997317E-3</v>
      </c>
      <c r="G29" s="138">
        <v>18.649000000000001</v>
      </c>
      <c r="H29" s="39">
        <v>46.416047619047603</v>
      </c>
      <c r="I29" s="83"/>
      <c r="J29" s="98">
        <v>21.414209850000002</v>
      </c>
      <c r="K29" s="98">
        <v>13.77045949</v>
      </c>
      <c r="L29" s="66">
        <f t="shared" si="2"/>
        <v>0.55508317391666084</v>
      </c>
      <c r="M29" s="66">
        <f t="shared" si="3"/>
        <v>5.2269689687359149</v>
      </c>
    </row>
    <row r="30" spans="1:13" ht="12.75" customHeight="1" x14ac:dyDescent="0.15">
      <c r="A30" s="48" t="s">
        <v>1731</v>
      </c>
      <c r="B30" s="48" t="s">
        <v>1499</v>
      </c>
      <c r="C30" s="39">
        <v>4.0852926499999995</v>
      </c>
      <c r="D30" s="39">
        <v>2.4618839500000003</v>
      </c>
      <c r="E30" s="66">
        <f t="shared" si="0"/>
        <v>0.65941723207545966</v>
      </c>
      <c r="F30" s="66">
        <f t="shared" si="1"/>
        <v>5.1016936134883591E-3</v>
      </c>
      <c r="G30" s="138">
        <v>31.969055631714085</v>
      </c>
      <c r="H30" s="39">
        <v>80.582619047619005</v>
      </c>
      <c r="I30" s="83"/>
      <c r="J30" s="98">
        <v>2.8466156800000002</v>
      </c>
      <c r="K30" s="98">
        <v>0.97991313999999996</v>
      </c>
      <c r="L30" s="66">
        <f t="shared" si="2"/>
        <v>1.9049673525145305</v>
      </c>
      <c r="M30" s="66">
        <f t="shared" si="3"/>
        <v>0.69679602512686589</v>
      </c>
    </row>
    <row r="31" spans="1:13" ht="12.75" customHeight="1" x14ac:dyDescent="0.15">
      <c r="A31" s="48" t="s">
        <v>1844</v>
      </c>
      <c r="B31" s="48" t="s">
        <v>1846</v>
      </c>
      <c r="C31" s="39">
        <v>4.0077781200000002</v>
      </c>
      <c r="D31" s="39">
        <v>6.4658076100000006</v>
      </c>
      <c r="E31" s="66">
        <f t="shared" si="0"/>
        <v>-0.38015815475214865</v>
      </c>
      <c r="F31" s="66">
        <f t="shared" si="1"/>
        <v>5.0048938450180267E-3</v>
      </c>
      <c r="G31" s="138">
        <v>10.766</v>
      </c>
      <c r="H31" s="39">
        <v>254.33947619047601</v>
      </c>
      <c r="I31" s="83"/>
      <c r="J31" s="98">
        <v>6.2432538600000003</v>
      </c>
      <c r="K31" s="98">
        <v>8.1534731499999999</v>
      </c>
      <c r="L31" s="66">
        <f t="shared" si="2"/>
        <v>-0.23428289452329887</v>
      </c>
      <c r="M31" s="66">
        <f t="shared" si="3"/>
        <v>1.5577843066821273</v>
      </c>
    </row>
    <row r="32" spans="1:13" ht="12.75" customHeight="1" x14ac:dyDescent="0.15">
      <c r="A32" s="48" t="s">
        <v>1618</v>
      </c>
      <c r="B32" s="48" t="s">
        <v>1449</v>
      </c>
      <c r="C32" s="39">
        <v>3.98717298</v>
      </c>
      <c r="D32" s="39">
        <v>2.6535018199999998</v>
      </c>
      <c r="E32" s="66">
        <f t="shared" si="0"/>
        <v>0.50260796881609093</v>
      </c>
      <c r="F32" s="66">
        <f t="shared" si="1"/>
        <v>4.9791622462932615E-3</v>
      </c>
      <c r="G32" s="138">
        <v>548.91077535747934</v>
      </c>
      <c r="H32" s="39">
        <v>24.693761904761899</v>
      </c>
      <c r="I32" s="83"/>
      <c r="J32" s="98">
        <v>10.354842550000001</v>
      </c>
      <c r="K32" s="98">
        <v>1.3517046499999998</v>
      </c>
      <c r="L32" s="66">
        <f t="shared" si="2"/>
        <v>6.660580697121965</v>
      </c>
      <c r="M32" s="66">
        <f t="shared" si="3"/>
        <v>2.5970387043503691</v>
      </c>
    </row>
    <row r="33" spans="1:13" ht="12.75" customHeight="1" x14ac:dyDescent="0.15">
      <c r="A33" s="48" t="s">
        <v>1798</v>
      </c>
      <c r="B33" s="48" t="s">
        <v>1526</v>
      </c>
      <c r="C33" s="39">
        <v>3.8801255099999996</v>
      </c>
      <c r="D33" s="39">
        <v>1.6701630600000001</v>
      </c>
      <c r="E33" s="66">
        <f t="shared" si="0"/>
        <v>1.3232016100272266</v>
      </c>
      <c r="F33" s="66">
        <f t="shared" si="1"/>
        <v>4.8454818858326499E-3</v>
      </c>
      <c r="G33" s="138">
        <v>4.8758869894209722</v>
      </c>
      <c r="H33" s="39">
        <v>143.35042857142901</v>
      </c>
      <c r="I33" s="83"/>
      <c r="J33" s="98">
        <v>0.18230699</v>
      </c>
      <c r="K33" s="98">
        <v>0.27987284999999995</v>
      </c>
      <c r="L33" s="66">
        <f t="shared" si="2"/>
        <v>-0.3486078052944398</v>
      </c>
      <c r="M33" s="66">
        <f t="shared" si="3"/>
        <v>4.6984817766887135E-2</v>
      </c>
    </row>
    <row r="34" spans="1:13" ht="12.75" customHeight="1" x14ac:dyDescent="0.15">
      <c r="A34" s="48" t="s">
        <v>1005</v>
      </c>
      <c r="B34" s="48" t="s">
        <v>1161</v>
      </c>
      <c r="C34" s="39">
        <v>3.7642275600000001</v>
      </c>
      <c r="D34" s="39">
        <v>3.65328718</v>
      </c>
      <c r="E34" s="66">
        <f t="shared" si="0"/>
        <v>3.0367275971991958E-2</v>
      </c>
      <c r="F34" s="66">
        <f t="shared" si="1"/>
        <v>4.7007490889468765E-3</v>
      </c>
      <c r="G34" s="138">
        <v>34.752000000000002</v>
      </c>
      <c r="H34" s="39">
        <v>92.978380952380903</v>
      </c>
      <c r="I34" s="83"/>
      <c r="J34" s="98">
        <v>12.01635656</v>
      </c>
      <c r="K34" s="98">
        <v>16.70956129</v>
      </c>
      <c r="L34" s="66">
        <f t="shared" si="2"/>
        <v>-0.28086941653032471</v>
      </c>
      <c r="M34" s="66">
        <f t="shared" si="3"/>
        <v>3.1922503006167884</v>
      </c>
    </row>
    <row r="35" spans="1:13" ht="12.75" customHeight="1" x14ac:dyDescent="0.15">
      <c r="A35" s="48" t="s">
        <v>1641</v>
      </c>
      <c r="B35" s="48" t="s">
        <v>1472</v>
      </c>
      <c r="C35" s="39">
        <v>3.5203033820000003</v>
      </c>
      <c r="D35" s="39">
        <v>3.0031333550000001</v>
      </c>
      <c r="E35" s="66">
        <f t="shared" si="0"/>
        <v>0.17221014382826172</v>
      </c>
      <c r="F35" s="66">
        <f t="shared" si="1"/>
        <v>4.3961377605324977E-3</v>
      </c>
      <c r="G35" s="138">
        <v>117.7786058391744</v>
      </c>
      <c r="H35" s="39">
        <v>78.402761904761903</v>
      </c>
      <c r="I35" s="83"/>
      <c r="J35" s="98">
        <v>0.38455689000000004</v>
      </c>
      <c r="K35" s="98">
        <v>0.19565723999999998</v>
      </c>
      <c r="L35" s="66">
        <f t="shared" si="2"/>
        <v>0.96546210096799934</v>
      </c>
      <c r="M35" s="66">
        <f t="shared" si="3"/>
        <v>0.10923970131844733</v>
      </c>
    </row>
    <row r="36" spans="1:13" ht="12.75" customHeight="1" x14ac:dyDescent="0.15">
      <c r="A36" s="48" t="s">
        <v>1619</v>
      </c>
      <c r="B36" s="48" t="s">
        <v>1450</v>
      </c>
      <c r="C36" s="39">
        <v>3.4835533999999999</v>
      </c>
      <c r="D36" s="39">
        <v>10.162564919999999</v>
      </c>
      <c r="E36" s="66">
        <f t="shared" si="0"/>
        <v>-0.65721710735206795</v>
      </c>
      <c r="F36" s="66">
        <f t="shared" si="1"/>
        <v>4.3502445615556237E-3</v>
      </c>
      <c r="G36" s="138">
        <v>252.67529132927663</v>
      </c>
      <c r="H36" s="39">
        <v>34.609190476190498</v>
      </c>
      <c r="I36" s="83"/>
      <c r="J36" s="98">
        <v>0.25687129000000003</v>
      </c>
      <c r="K36" s="98">
        <v>0.56702431000000009</v>
      </c>
      <c r="L36" s="66">
        <f t="shared" si="2"/>
        <v>-0.54698363814419171</v>
      </c>
      <c r="M36" s="66">
        <f t="shared" si="3"/>
        <v>7.3738295500221138E-2</v>
      </c>
    </row>
    <row r="37" spans="1:13" ht="12.75" customHeight="1" x14ac:dyDescent="0.15">
      <c r="A37" s="48" t="s">
        <v>1829</v>
      </c>
      <c r="B37" s="48" t="s">
        <v>1568</v>
      </c>
      <c r="C37" s="39">
        <v>3.2368583100000001</v>
      </c>
      <c r="D37" s="39">
        <v>0.74123780000000006</v>
      </c>
      <c r="E37" s="66">
        <f t="shared" si="0"/>
        <v>3.3668284456081432</v>
      </c>
      <c r="F37" s="66">
        <f t="shared" si="1"/>
        <v>4.0421729316977391E-3</v>
      </c>
      <c r="G37" s="138">
        <v>3.8303770752933839</v>
      </c>
      <c r="H37" s="39">
        <v>292.82604761904798</v>
      </c>
      <c r="I37" s="83"/>
      <c r="J37" s="98">
        <v>9.6235059999999997E-2</v>
      </c>
      <c r="K37" s="98">
        <v>3.0938509999999999E-2</v>
      </c>
      <c r="L37" s="66">
        <f t="shared" si="2"/>
        <v>2.1105266543217498</v>
      </c>
      <c r="M37" s="66">
        <f t="shared" si="3"/>
        <v>2.9731007904389858E-2</v>
      </c>
    </row>
    <row r="38" spans="1:13" ht="12.75" customHeight="1" x14ac:dyDescent="0.15">
      <c r="A38" s="48" t="s">
        <v>248</v>
      </c>
      <c r="B38" s="48" t="s">
        <v>252</v>
      </c>
      <c r="C38" s="39">
        <v>3.0160743999999999</v>
      </c>
      <c r="D38" s="39">
        <v>9.1676009799999996</v>
      </c>
      <c r="E38" s="66">
        <f t="shared" si="0"/>
        <v>-0.6710072344357203</v>
      </c>
      <c r="F38" s="66">
        <f t="shared" si="1"/>
        <v>3.7664590575379551E-3</v>
      </c>
      <c r="G38" s="138">
        <v>9.5975999999999999</v>
      </c>
      <c r="H38" s="39">
        <v>29.529761904761902</v>
      </c>
      <c r="I38" s="83"/>
      <c r="J38" s="98">
        <v>25.41840414</v>
      </c>
      <c r="K38" s="98">
        <v>1.3059897300000001</v>
      </c>
      <c r="L38" s="66">
        <f t="shared" si="2"/>
        <v>18.462943357142631</v>
      </c>
      <c r="M38" s="66">
        <f t="shared" si="3"/>
        <v>8.4276449347535998</v>
      </c>
    </row>
    <row r="39" spans="1:13" ht="12.75" customHeight="1" x14ac:dyDescent="0.15">
      <c r="A39" s="48" t="s">
        <v>1628</v>
      </c>
      <c r="B39" s="48" t="s">
        <v>1459</v>
      </c>
      <c r="C39" s="39">
        <v>2.9522211400000002</v>
      </c>
      <c r="D39" s="39">
        <v>2.3981922200000003</v>
      </c>
      <c r="E39" s="66">
        <f t="shared" ref="E39:E70" si="4">IF(ISERROR(C39/D39-1),"",((C39/D39-1)))</f>
        <v>0.23101939676878769</v>
      </c>
      <c r="F39" s="66">
        <f t="shared" ref="F39:F70" si="5">C39/$C$189</f>
        <v>3.6867194166722243E-3</v>
      </c>
      <c r="G39" s="138">
        <v>1.6415339024112001</v>
      </c>
      <c r="H39" s="39">
        <v>30.809952380952399</v>
      </c>
      <c r="I39" s="83"/>
      <c r="J39" s="98">
        <v>2.4016562000000001</v>
      </c>
      <c r="K39" s="98">
        <v>2.9784781181533551</v>
      </c>
      <c r="L39" s="66">
        <f t="shared" si="2"/>
        <v>-0.19366330564516021</v>
      </c>
      <c r="M39" s="66">
        <f t="shared" si="3"/>
        <v>0.81350823197479027</v>
      </c>
    </row>
    <row r="40" spans="1:13" ht="12.75" customHeight="1" x14ac:dyDescent="0.15">
      <c r="A40" s="48" t="s">
        <v>1622</v>
      </c>
      <c r="B40" s="48" t="s">
        <v>1453</v>
      </c>
      <c r="C40" s="39">
        <v>2.7957501699999998</v>
      </c>
      <c r="D40" s="39">
        <v>9.2296036600000004</v>
      </c>
      <c r="E40" s="66">
        <f t="shared" si="4"/>
        <v>-0.69708881627101205</v>
      </c>
      <c r="F40" s="66">
        <f t="shared" si="5"/>
        <v>3.4913192295288795E-3</v>
      </c>
      <c r="G40" s="138">
        <v>143.47006223529101</v>
      </c>
      <c r="H40" s="39">
        <v>23.471142857142901</v>
      </c>
      <c r="I40" s="83"/>
      <c r="J40" s="98">
        <v>4.8494143799999998</v>
      </c>
      <c r="K40" s="98">
        <v>17.716718440000001</v>
      </c>
      <c r="L40" s="66">
        <f t="shared" si="2"/>
        <v>-0.72628032688879829</v>
      </c>
      <c r="M40" s="66">
        <f t="shared" si="3"/>
        <v>1.7345664258691613</v>
      </c>
    </row>
    <row r="41" spans="1:13" ht="12.75" customHeight="1" x14ac:dyDescent="0.15">
      <c r="A41" s="48" t="s">
        <v>1645</v>
      </c>
      <c r="B41" s="48" t="s">
        <v>1476</v>
      </c>
      <c r="C41" s="39">
        <v>2.7479571900000002</v>
      </c>
      <c r="D41" s="39">
        <v>0.52231004000000003</v>
      </c>
      <c r="E41" s="66">
        <f t="shared" si="4"/>
        <v>4.2611609571969939</v>
      </c>
      <c r="F41" s="66">
        <f t="shared" si="5"/>
        <v>3.4316355883004905E-3</v>
      </c>
      <c r="G41" s="138">
        <v>27.833120754781202</v>
      </c>
      <c r="H41" s="39">
        <v>100.491142857143</v>
      </c>
      <c r="I41" s="83"/>
      <c r="J41" s="98">
        <v>2.1486574027420353</v>
      </c>
      <c r="K41" s="98">
        <v>0</v>
      </c>
      <c r="L41" s="66" t="str">
        <f t="shared" si="2"/>
        <v/>
      </c>
      <c r="M41" s="66">
        <f t="shared" si="3"/>
        <v>0.78191079925158335</v>
      </c>
    </row>
    <row r="42" spans="1:13" ht="12.75" customHeight="1" x14ac:dyDescent="0.15">
      <c r="A42" s="48" t="s">
        <v>1635</v>
      </c>
      <c r="B42" s="48" t="s">
        <v>1466</v>
      </c>
      <c r="C42" s="39">
        <v>2.7428181600000001</v>
      </c>
      <c r="D42" s="39">
        <v>4.4449419500000005</v>
      </c>
      <c r="E42" s="66">
        <f t="shared" si="4"/>
        <v>-0.38293498748616961</v>
      </c>
      <c r="F42" s="66">
        <f t="shared" si="5"/>
        <v>3.42521799260376E-3</v>
      </c>
      <c r="G42" s="138">
        <v>26.435647271760242</v>
      </c>
      <c r="H42" s="39">
        <v>29.712666666666699</v>
      </c>
      <c r="I42" s="83"/>
      <c r="J42" s="98">
        <v>7.02734E-2</v>
      </c>
      <c r="K42" s="98">
        <v>4.6249319999999997E-2</v>
      </c>
      <c r="L42" s="66">
        <f t="shared" si="2"/>
        <v>0.5194472048453902</v>
      </c>
      <c r="M42" s="66">
        <f t="shared" si="3"/>
        <v>2.5620874553346256E-2</v>
      </c>
    </row>
    <row r="43" spans="1:13" ht="12.75" customHeight="1" x14ac:dyDescent="0.15">
      <c r="A43" s="48" t="s">
        <v>1620</v>
      </c>
      <c r="B43" s="48" t="s">
        <v>1451</v>
      </c>
      <c r="C43" s="39">
        <v>2.5920974800000001</v>
      </c>
      <c r="D43" s="39">
        <v>11.119660720000001</v>
      </c>
      <c r="E43" s="66">
        <f t="shared" si="4"/>
        <v>-0.76689059628071099</v>
      </c>
      <c r="F43" s="66">
        <f t="shared" si="5"/>
        <v>3.2369987396754234E-3</v>
      </c>
      <c r="G43" s="138">
        <v>290.16713587147757</v>
      </c>
      <c r="H43" s="39">
        <v>16.2042380952381</v>
      </c>
      <c r="I43" s="83"/>
      <c r="J43" s="98">
        <v>0.33341990000000005</v>
      </c>
      <c r="K43" s="98">
        <v>5.4648642499999998</v>
      </c>
      <c r="L43" s="66">
        <f t="shared" si="2"/>
        <v>-0.9389884387338624</v>
      </c>
      <c r="M43" s="66">
        <f t="shared" si="3"/>
        <v>0.12862938318199363</v>
      </c>
    </row>
    <row r="44" spans="1:13" ht="12.75" customHeight="1" x14ac:dyDescent="0.15">
      <c r="A44" s="48" t="s">
        <v>6</v>
      </c>
      <c r="B44" s="48" t="s">
        <v>1610</v>
      </c>
      <c r="C44" s="39">
        <v>2.35921965</v>
      </c>
      <c r="D44" s="39">
        <v>0</v>
      </c>
      <c r="E44" s="66" t="str">
        <f t="shared" si="4"/>
        <v/>
      </c>
      <c r="F44" s="66">
        <f t="shared" si="5"/>
        <v>2.9461820369762843E-3</v>
      </c>
      <c r="G44" s="138">
        <v>2.1657571951367998</v>
      </c>
      <c r="H44" s="39">
        <v>49.333904761904797</v>
      </c>
      <c r="I44" s="83"/>
      <c r="J44" s="98"/>
      <c r="K44" s="98">
        <v>0</v>
      </c>
      <c r="L44" s="66" t="str">
        <f t="shared" si="2"/>
        <v/>
      </c>
      <c r="M44" s="66">
        <f t="shared" si="3"/>
        <v>0</v>
      </c>
    </row>
    <row r="45" spans="1:13" ht="12.75" customHeight="1" x14ac:dyDescent="0.15">
      <c r="A45" s="48" t="s">
        <v>1662</v>
      </c>
      <c r="B45" s="48" t="s">
        <v>1493</v>
      </c>
      <c r="C45" s="39">
        <v>2.3271655929999997</v>
      </c>
      <c r="D45" s="39">
        <v>2.4266834500000001</v>
      </c>
      <c r="E45" s="66">
        <f t="shared" si="4"/>
        <v>-4.1009822274100216E-2</v>
      </c>
      <c r="F45" s="66">
        <f t="shared" si="5"/>
        <v>2.906153086324905E-3</v>
      </c>
      <c r="G45" s="138">
        <v>58.860218015038924</v>
      </c>
      <c r="H45" s="39">
        <v>72.906904761904798</v>
      </c>
      <c r="I45" s="83"/>
      <c r="J45" s="98">
        <v>0.39448532000000003</v>
      </c>
      <c r="K45" s="98">
        <v>2.1862472299999998</v>
      </c>
      <c r="L45" s="66">
        <f t="shared" si="2"/>
        <v>-0.81956051695031762</v>
      </c>
      <c r="M45" s="66">
        <f t="shared" si="3"/>
        <v>0.16951321435251215</v>
      </c>
    </row>
    <row r="46" spans="1:13" ht="12.75" customHeight="1" x14ac:dyDescent="0.15">
      <c r="A46" s="48" t="s">
        <v>1007</v>
      </c>
      <c r="B46" s="48" t="s">
        <v>1381</v>
      </c>
      <c r="C46" s="39">
        <v>2.30319012</v>
      </c>
      <c r="D46" s="39">
        <v>9.0742499999999993</v>
      </c>
      <c r="E46" s="66">
        <f t="shared" si="4"/>
        <v>-0.74618396892305139</v>
      </c>
      <c r="F46" s="66">
        <f t="shared" si="5"/>
        <v>2.8762126321240384E-3</v>
      </c>
      <c r="G46" s="138">
        <v>11.643995369999999</v>
      </c>
      <c r="H46" s="39">
        <v>54.402380952381002</v>
      </c>
      <c r="I46" s="83"/>
      <c r="J46" s="98">
        <v>2.33036654</v>
      </c>
      <c r="K46" s="98">
        <v>1.6823583999999998</v>
      </c>
      <c r="L46" s="66">
        <f t="shared" si="2"/>
        <v>0.38517841382668538</v>
      </c>
      <c r="M46" s="66">
        <f t="shared" si="3"/>
        <v>1.0117994688167558</v>
      </c>
    </row>
    <row r="47" spans="1:13" ht="12.75" customHeight="1" x14ac:dyDescent="0.15">
      <c r="A47" s="48" t="s">
        <v>1633</v>
      </c>
      <c r="B47" s="48" t="s">
        <v>1464</v>
      </c>
      <c r="C47" s="39">
        <v>2.3017618</v>
      </c>
      <c r="D47" s="39">
        <v>3.7631787200000004</v>
      </c>
      <c r="E47" s="66">
        <f t="shared" si="4"/>
        <v>-0.38834640306426915</v>
      </c>
      <c r="F47" s="66">
        <f t="shared" si="5"/>
        <v>2.8744289530473347E-3</v>
      </c>
      <c r="G47" s="138">
        <v>161.84971232112545</v>
      </c>
      <c r="H47" s="39">
        <v>19.976857142857099</v>
      </c>
      <c r="I47" s="83"/>
      <c r="J47" s="98">
        <v>0.65234550000000002</v>
      </c>
      <c r="K47" s="98">
        <v>0.67667567000000006</v>
      </c>
      <c r="L47" s="66">
        <f t="shared" si="2"/>
        <v>-3.5955437854001793E-2</v>
      </c>
      <c r="M47" s="66">
        <f t="shared" si="3"/>
        <v>0.28341138513985248</v>
      </c>
    </row>
    <row r="48" spans="1:13" ht="12.75" customHeight="1" x14ac:dyDescent="0.15">
      <c r="A48" s="48" t="s">
        <v>1664</v>
      </c>
      <c r="B48" s="48" t="s">
        <v>1495</v>
      </c>
      <c r="C48" s="39">
        <v>2.13780291</v>
      </c>
      <c r="D48" s="39">
        <v>4.2331098699999998</v>
      </c>
      <c r="E48" s="66">
        <f t="shared" si="4"/>
        <v>-0.49498052834617301</v>
      </c>
      <c r="F48" s="66">
        <f t="shared" si="5"/>
        <v>2.669677887787018E-3</v>
      </c>
      <c r="G48" s="138">
        <v>3.5022325578831897</v>
      </c>
      <c r="H48" s="39">
        <v>68.3707142857143</v>
      </c>
      <c r="I48" s="83"/>
      <c r="J48" s="98">
        <v>5.6603500000000006E-3</v>
      </c>
      <c r="K48" s="98">
        <v>2.3857060000000003E-2</v>
      </c>
      <c r="L48" s="66">
        <f t="shared" si="2"/>
        <v>-0.7627389963390292</v>
      </c>
      <c r="M48" s="66">
        <f t="shared" si="3"/>
        <v>2.6477417415434242E-3</v>
      </c>
    </row>
    <row r="49" spans="1:13" ht="12.75" customHeight="1" x14ac:dyDescent="0.15">
      <c r="A49" s="48" t="s">
        <v>1780</v>
      </c>
      <c r="B49" s="48" t="s">
        <v>1508</v>
      </c>
      <c r="C49" s="39">
        <v>1.868297179</v>
      </c>
      <c r="D49" s="39">
        <v>2.0021398759999998</v>
      </c>
      <c r="E49" s="66">
        <f t="shared" si="4"/>
        <v>-6.6849823333721803E-2</v>
      </c>
      <c r="F49" s="66">
        <f t="shared" si="5"/>
        <v>2.3331204402706912E-3</v>
      </c>
      <c r="G49" s="138">
        <v>23.23096535835494</v>
      </c>
      <c r="H49" s="39">
        <v>145.88942857142899</v>
      </c>
      <c r="I49" s="83"/>
      <c r="J49" s="98">
        <v>0.19562642000000002</v>
      </c>
      <c r="K49" s="98">
        <v>1.1587654199999999</v>
      </c>
      <c r="L49" s="66">
        <f t="shared" si="2"/>
        <v>-0.83117685717614864</v>
      </c>
      <c r="M49" s="66">
        <f t="shared" si="3"/>
        <v>0.10470840624225983</v>
      </c>
    </row>
    <row r="50" spans="1:13" ht="12.75" customHeight="1" x14ac:dyDescent="0.15">
      <c r="A50" s="48" t="s">
        <v>390</v>
      </c>
      <c r="B50" s="48" t="s">
        <v>392</v>
      </c>
      <c r="C50" s="39">
        <v>1.7215081399999999</v>
      </c>
      <c r="D50" s="39">
        <v>2.0352807799999999</v>
      </c>
      <c r="E50" s="66">
        <f t="shared" si="4"/>
        <v>-0.15416675825927073</v>
      </c>
      <c r="F50" s="66">
        <f t="shared" si="5"/>
        <v>2.1498110015218184E-3</v>
      </c>
      <c r="G50" s="138">
        <v>14.589</v>
      </c>
      <c r="H50" s="39">
        <v>85.062476190476204</v>
      </c>
      <c r="I50" s="83"/>
      <c r="J50" s="98">
        <v>2.4374670299999996</v>
      </c>
      <c r="K50" s="98">
        <v>7.2626090199999993</v>
      </c>
      <c r="L50" s="66">
        <f t="shared" si="2"/>
        <v>-0.66438135065681947</v>
      </c>
      <c r="M50" s="66">
        <f t="shared" si="3"/>
        <v>1.4158905051706581</v>
      </c>
    </row>
    <row r="51" spans="1:13" ht="12.75" customHeight="1" x14ac:dyDescent="0.15">
      <c r="A51" s="48" t="s">
        <v>1643</v>
      </c>
      <c r="B51" s="48" t="s">
        <v>1474</v>
      </c>
      <c r="C51" s="39">
        <v>1.6864673600000002</v>
      </c>
      <c r="D51" s="39">
        <v>1.66782662</v>
      </c>
      <c r="E51" s="66">
        <f t="shared" si="4"/>
        <v>1.1176665353860527E-2</v>
      </c>
      <c r="F51" s="66">
        <f t="shared" si="5"/>
        <v>2.1060522456986222E-3</v>
      </c>
      <c r="G51" s="138">
        <v>262.17557115281915</v>
      </c>
      <c r="H51" s="39">
        <v>31.160952380952398</v>
      </c>
      <c r="I51" s="83"/>
      <c r="J51" s="98">
        <v>4.4659445099999999</v>
      </c>
      <c r="K51" s="98">
        <v>1.4494433999999998</v>
      </c>
      <c r="L51" s="66">
        <f t="shared" si="2"/>
        <v>2.0811444655238005</v>
      </c>
      <c r="M51" s="66">
        <f t="shared" si="3"/>
        <v>2.6481061038738392</v>
      </c>
    </row>
    <row r="52" spans="1:13" ht="12.75" customHeight="1" x14ac:dyDescent="0.15">
      <c r="A52" s="48" t="s">
        <v>1822</v>
      </c>
      <c r="B52" s="48" t="s">
        <v>1561</v>
      </c>
      <c r="C52" s="39">
        <v>1.6407730700000001</v>
      </c>
      <c r="D52" s="39">
        <v>0.52457135999999993</v>
      </c>
      <c r="E52" s="66">
        <f t="shared" si="4"/>
        <v>2.1278357819611049</v>
      </c>
      <c r="F52" s="66">
        <f t="shared" si="5"/>
        <v>2.0489894383460359E-3</v>
      </c>
      <c r="G52" s="138">
        <v>5.2519386697248001</v>
      </c>
      <c r="H52" s="39">
        <v>38.290666666666702</v>
      </c>
      <c r="I52" s="83"/>
      <c r="J52" s="98">
        <v>3.38768819</v>
      </c>
      <c r="K52" s="98">
        <v>2.56163776</v>
      </c>
      <c r="L52" s="66">
        <f t="shared" si="2"/>
        <v>0.32246964926063559</v>
      </c>
      <c r="M52" s="66">
        <f t="shared" si="3"/>
        <v>2.0646902682282566</v>
      </c>
    </row>
    <row r="53" spans="1:13" ht="12.75" customHeight="1" x14ac:dyDescent="0.15">
      <c r="A53" s="48" t="s">
        <v>1651</v>
      </c>
      <c r="B53" s="48" t="s">
        <v>1482</v>
      </c>
      <c r="C53" s="39">
        <v>1.6399848779999999</v>
      </c>
      <c r="D53" s="39">
        <v>2.1360321189999998</v>
      </c>
      <c r="E53" s="66">
        <f t="shared" si="4"/>
        <v>-0.23222836238634292</v>
      </c>
      <c r="F53" s="66">
        <f t="shared" si="5"/>
        <v>2.0480051480057581E-3</v>
      </c>
      <c r="G53" s="138">
        <v>53.358012678310189</v>
      </c>
      <c r="H53" s="39">
        <v>71.557571428571407</v>
      </c>
      <c r="I53" s="83"/>
      <c r="J53" s="98">
        <v>0.40332490999999998</v>
      </c>
      <c r="K53" s="98">
        <v>0.53799944</v>
      </c>
      <c r="L53" s="66">
        <f t="shared" si="2"/>
        <v>-0.25032466576545143</v>
      </c>
      <c r="M53" s="66">
        <f t="shared" si="3"/>
        <v>0.24593209084455961</v>
      </c>
    </row>
    <row r="54" spans="1:13" ht="12.75" customHeight="1" x14ac:dyDescent="0.15">
      <c r="A54" s="48" t="s">
        <v>1831</v>
      </c>
      <c r="B54" s="48" t="s">
        <v>1570</v>
      </c>
      <c r="C54" s="39">
        <v>1.6249978899999999</v>
      </c>
      <c r="D54" s="39">
        <v>1.2287391699999999</v>
      </c>
      <c r="E54" s="66">
        <f t="shared" si="4"/>
        <v>0.32249213639050844</v>
      </c>
      <c r="F54" s="66">
        <f t="shared" si="5"/>
        <v>2.029289470203575E-3</v>
      </c>
      <c r="G54" s="138">
        <v>2.3581008592161119</v>
      </c>
      <c r="H54" s="39">
        <v>170.58057142857101</v>
      </c>
      <c r="I54" s="83"/>
      <c r="J54" s="98">
        <v>9.1271700000000004E-3</v>
      </c>
      <c r="K54" s="98">
        <v>7.9735559999999997E-2</v>
      </c>
      <c r="L54" s="66">
        <f t="shared" si="2"/>
        <v>-0.88553200102940266</v>
      </c>
      <c r="M54" s="66">
        <f t="shared" si="3"/>
        <v>5.6167272931043621E-3</v>
      </c>
    </row>
    <row r="55" spans="1:13" ht="12.75" customHeight="1" x14ac:dyDescent="0.15">
      <c r="A55" s="48" t="s">
        <v>1813</v>
      </c>
      <c r="B55" s="48" t="s">
        <v>1542</v>
      </c>
      <c r="C55" s="39">
        <v>1.6085151499999999</v>
      </c>
      <c r="D55" s="39">
        <v>0.84029761999999997</v>
      </c>
      <c r="E55" s="66">
        <f t="shared" si="4"/>
        <v>0.91422076144878273</v>
      </c>
      <c r="F55" s="66">
        <f t="shared" si="5"/>
        <v>2.0087059045706969E-3</v>
      </c>
      <c r="G55" s="138">
        <v>10.235584383389579</v>
      </c>
      <c r="H55" s="39">
        <v>168.840523809524</v>
      </c>
      <c r="I55" s="83"/>
      <c r="J55" s="98">
        <v>0.21612951</v>
      </c>
      <c r="K55" s="98">
        <v>4.3042799999999997E-3</v>
      </c>
      <c r="L55" s="66">
        <f t="shared" si="2"/>
        <v>49.212697594022693</v>
      </c>
      <c r="M55" s="66">
        <f t="shared" si="3"/>
        <v>0.13436585287990604</v>
      </c>
    </row>
    <row r="56" spans="1:13" ht="12.75" customHeight="1" x14ac:dyDescent="0.15">
      <c r="A56" s="48" t="s">
        <v>1627</v>
      </c>
      <c r="B56" s="48" t="s">
        <v>1458</v>
      </c>
      <c r="C56" s="39">
        <v>1.5709211999999999</v>
      </c>
      <c r="D56" s="39">
        <v>3.39768911</v>
      </c>
      <c r="E56" s="66">
        <f t="shared" si="4"/>
        <v>-0.53765010595686902</v>
      </c>
      <c r="F56" s="66">
        <f t="shared" si="5"/>
        <v>1.9617587624557249E-3</v>
      </c>
      <c r="G56" s="138">
        <v>1.9118922446016</v>
      </c>
      <c r="H56" s="39">
        <v>19.285142857142901</v>
      </c>
      <c r="I56" s="83"/>
      <c r="J56" s="98">
        <v>3.6991344852776247</v>
      </c>
      <c r="K56" s="98">
        <v>1.865552217809225</v>
      </c>
      <c r="L56" s="66">
        <f t="shared" si="2"/>
        <v>0.98286300965707163</v>
      </c>
      <c r="M56" s="66">
        <f t="shared" si="3"/>
        <v>2.3547549586049414</v>
      </c>
    </row>
    <row r="57" spans="1:13" ht="12.75" customHeight="1" x14ac:dyDescent="0.15">
      <c r="A57" s="48" t="s">
        <v>1646</v>
      </c>
      <c r="B57" s="48" t="s">
        <v>1477</v>
      </c>
      <c r="C57" s="39">
        <v>1.5458605700000001</v>
      </c>
      <c r="D57" s="39">
        <v>5.8240993300000001</v>
      </c>
      <c r="E57" s="66">
        <f t="shared" si="4"/>
        <v>-0.73457517078438972</v>
      </c>
      <c r="F57" s="66">
        <f t="shared" si="5"/>
        <v>1.9304631694653444E-3</v>
      </c>
      <c r="G57" s="138">
        <v>122.96368936257034</v>
      </c>
      <c r="H57" s="39">
        <v>19.735285714285698</v>
      </c>
      <c r="I57" s="83"/>
      <c r="J57" s="98">
        <v>0.50332606999999996</v>
      </c>
      <c r="K57" s="98">
        <v>0.1991916</v>
      </c>
      <c r="L57" s="66">
        <f t="shared" si="2"/>
        <v>1.5268438528532324</v>
      </c>
      <c r="M57" s="66">
        <f t="shared" si="3"/>
        <v>0.32559603354136907</v>
      </c>
    </row>
    <row r="58" spans="1:13" ht="12.75" customHeight="1" x14ac:dyDescent="0.15">
      <c r="A58" s="48" t="s">
        <v>1629</v>
      </c>
      <c r="B58" s="48" t="s">
        <v>1460</v>
      </c>
      <c r="C58" s="39">
        <v>1.5274892099999999</v>
      </c>
      <c r="D58" s="39">
        <v>2.8870830499999998</v>
      </c>
      <c r="E58" s="66">
        <f t="shared" si="4"/>
        <v>-0.47092300999100112</v>
      </c>
      <c r="F58" s="66">
        <f t="shared" si="5"/>
        <v>1.9075211043520662E-3</v>
      </c>
      <c r="G58" s="138">
        <v>77.126763087436146</v>
      </c>
      <c r="H58" s="39">
        <v>34.671238095238103</v>
      </c>
      <c r="I58" s="83"/>
      <c r="J58" s="98">
        <v>0.10188824</v>
      </c>
      <c r="K58" s="98">
        <v>0.23847385000000001</v>
      </c>
      <c r="L58" s="66">
        <f t="shared" si="2"/>
        <v>-0.57274879405016521</v>
      </c>
      <c r="M58" s="66">
        <f t="shared" si="3"/>
        <v>6.6703083290519619E-2</v>
      </c>
    </row>
    <row r="59" spans="1:13" ht="12.75" customHeight="1" x14ac:dyDescent="0.15">
      <c r="A59" s="48" t="s">
        <v>1661</v>
      </c>
      <c r="B59" s="48" t="s">
        <v>1492</v>
      </c>
      <c r="C59" s="39">
        <v>1.4125686499999999</v>
      </c>
      <c r="D59" s="39">
        <v>7.3620782199999999</v>
      </c>
      <c r="E59" s="66">
        <f t="shared" si="4"/>
        <v>-0.80812908966892238</v>
      </c>
      <c r="F59" s="66">
        <f t="shared" si="5"/>
        <v>1.764008867349778E-3</v>
      </c>
      <c r="G59" s="138">
        <v>613.82830379515917</v>
      </c>
      <c r="H59" s="39">
        <v>33.980952380952402</v>
      </c>
      <c r="I59" s="83"/>
      <c r="J59" s="98">
        <v>5.4112317399999998</v>
      </c>
      <c r="K59" s="98">
        <v>1.8499752300000001</v>
      </c>
      <c r="L59" s="66">
        <f t="shared" si="2"/>
        <v>1.9250292935003239</v>
      </c>
      <c r="M59" s="66">
        <f t="shared" si="3"/>
        <v>3.8307743414806779</v>
      </c>
    </row>
    <row r="60" spans="1:13" ht="12.75" customHeight="1" x14ac:dyDescent="0.15">
      <c r="A60" s="48" t="s">
        <v>389</v>
      </c>
      <c r="B60" s="48" t="s">
        <v>391</v>
      </c>
      <c r="C60" s="39">
        <v>1.3308316200000001</v>
      </c>
      <c r="D60" s="39">
        <v>1.18877682</v>
      </c>
      <c r="E60" s="66">
        <f t="shared" si="4"/>
        <v>0.11949660996922873</v>
      </c>
      <c r="F60" s="66">
        <f t="shared" si="5"/>
        <v>1.6619360613938804E-3</v>
      </c>
      <c r="G60" s="138">
        <v>26.948</v>
      </c>
      <c r="H60" s="39">
        <v>58.5017142857143</v>
      </c>
      <c r="I60" s="83"/>
      <c r="J60" s="98">
        <v>1.9786461299999998</v>
      </c>
      <c r="K60" s="98">
        <v>2.2109366100000001</v>
      </c>
      <c r="L60" s="66">
        <f t="shared" si="2"/>
        <v>-0.1050642876640413</v>
      </c>
      <c r="M60" s="66">
        <f t="shared" si="3"/>
        <v>1.486774209647949</v>
      </c>
    </row>
    <row r="61" spans="1:13" ht="12.75" customHeight="1" x14ac:dyDescent="0.15">
      <c r="A61" s="48" t="s">
        <v>1828</v>
      </c>
      <c r="B61" s="48" t="s">
        <v>1567</v>
      </c>
      <c r="C61" s="39">
        <v>1.31841925</v>
      </c>
      <c r="D61" s="39">
        <v>1.91206984</v>
      </c>
      <c r="E61" s="66">
        <f t="shared" si="4"/>
        <v>-0.31047536945617005</v>
      </c>
      <c r="F61" s="66">
        <f t="shared" si="5"/>
        <v>1.6464355540416703E-3</v>
      </c>
      <c r="G61" s="138">
        <v>3.860327555615322</v>
      </c>
      <c r="H61" s="39">
        <v>74.610190476190496</v>
      </c>
      <c r="I61" s="83"/>
      <c r="J61" s="98"/>
      <c r="K61" s="98">
        <v>8.4917399999999994E-3</v>
      </c>
      <c r="L61" s="66">
        <f t="shared" si="2"/>
        <v>-1</v>
      </c>
      <c r="M61" s="66">
        <f t="shared" si="3"/>
        <v>0</v>
      </c>
    </row>
    <row r="62" spans="1:13" ht="12.75" customHeight="1" x14ac:dyDescent="0.15">
      <c r="A62" s="48" t="s">
        <v>1644</v>
      </c>
      <c r="B62" s="48" t="s">
        <v>1475</v>
      </c>
      <c r="C62" s="39">
        <v>1.2826810800000001</v>
      </c>
      <c r="D62" s="39">
        <v>0.21716553</v>
      </c>
      <c r="E62" s="66">
        <f t="shared" si="4"/>
        <v>4.9064672003885708</v>
      </c>
      <c r="F62" s="66">
        <f t="shared" si="5"/>
        <v>1.6018059009746469E-3</v>
      </c>
      <c r="G62" s="138">
        <v>8.4033469027911138</v>
      </c>
      <c r="H62" s="39">
        <v>82.203523809523801</v>
      </c>
      <c r="I62" s="83"/>
      <c r="J62" s="98">
        <v>4.1119849999999999E-2</v>
      </c>
      <c r="K62" s="98">
        <v>4.3947269999999997E-2</v>
      </c>
      <c r="L62" s="66">
        <f t="shared" si="2"/>
        <v>-6.4336647077281373E-2</v>
      </c>
      <c r="M62" s="66">
        <f t="shared" si="3"/>
        <v>3.2057734881378301E-2</v>
      </c>
    </row>
    <row r="63" spans="1:13" ht="12.75" customHeight="1" x14ac:dyDescent="0.15">
      <c r="A63" s="48" t="s">
        <v>1781</v>
      </c>
      <c r="B63" s="48" t="s">
        <v>1509</v>
      </c>
      <c r="C63" s="39">
        <v>1.23933198</v>
      </c>
      <c r="D63" s="39">
        <v>0.42365849999999999</v>
      </c>
      <c r="E63" s="66">
        <f t="shared" si="4"/>
        <v>1.9253088985586269</v>
      </c>
      <c r="F63" s="66">
        <f t="shared" si="5"/>
        <v>1.547671755500278E-3</v>
      </c>
      <c r="G63" s="138">
        <v>3.7027507704941662</v>
      </c>
      <c r="H63" s="39">
        <v>120.17314285714301</v>
      </c>
      <c r="I63" s="83"/>
      <c r="J63" s="98">
        <v>0.12434294999999999</v>
      </c>
      <c r="K63" s="98">
        <v>4.5583569999999997E-2</v>
      </c>
      <c r="L63" s="66">
        <f t="shared" si="2"/>
        <v>1.72780192512346</v>
      </c>
      <c r="M63" s="66">
        <f t="shared" si="3"/>
        <v>0.10033062327658163</v>
      </c>
    </row>
    <row r="64" spans="1:13" ht="12.75" customHeight="1" x14ac:dyDescent="0.15">
      <c r="A64" s="48" t="s">
        <v>1826</v>
      </c>
      <c r="B64" s="48" t="s">
        <v>1565</v>
      </c>
      <c r="C64" s="39">
        <v>1.1745150600000001</v>
      </c>
      <c r="D64" s="39">
        <v>1.44977245</v>
      </c>
      <c r="E64" s="66">
        <f t="shared" si="4"/>
        <v>-0.18986247807371426</v>
      </c>
      <c r="F64" s="66">
        <f t="shared" si="5"/>
        <v>1.4667287007083562E-3</v>
      </c>
      <c r="G64" s="138">
        <v>4.009623903624</v>
      </c>
      <c r="H64" s="39">
        <v>94.192857142857207</v>
      </c>
      <c r="I64" s="83"/>
      <c r="J64" s="98">
        <v>0.86436481288135503</v>
      </c>
      <c r="K64" s="98">
        <v>1.7791368487619799</v>
      </c>
      <c r="L64" s="66">
        <f t="shared" si="2"/>
        <v>-0.51416620172707517</v>
      </c>
      <c r="M64" s="66">
        <f t="shared" si="3"/>
        <v>0.73593335864195308</v>
      </c>
    </row>
    <row r="65" spans="1:13" ht="12.75" customHeight="1" x14ac:dyDescent="0.15">
      <c r="A65" s="48" t="s">
        <v>1624</v>
      </c>
      <c r="B65" s="48" t="s">
        <v>1455</v>
      </c>
      <c r="C65" s="39">
        <v>1.1707684199999999</v>
      </c>
      <c r="D65" s="39">
        <v>2.6220058399999999</v>
      </c>
      <c r="E65" s="66">
        <f t="shared" si="4"/>
        <v>-0.55348367187465919</v>
      </c>
      <c r="F65" s="66">
        <f t="shared" si="5"/>
        <v>1.4620499148788905E-3</v>
      </c>
      <c r="G65" s="138">
        <v>50.475014541728271</v>
      </c>
      <c r="H65" s="39">
        <v>22.525428571428598</v>
      </c>
      <c r="I65" s="83"/>
      <c r="J65" s="98">
        <v>0.32360804999999998</v>
      </c>
      <c r="K65" s="98">
        <v>8.808597E-2</v>
      </c>
      <c r="L65" s="66">
        <f t="shared" si="2"/>
        <v>2.6737751766825069</v>
      </c>
      <c r="M65" s="66">
        <f t="shared" si="3"/>
        <v>0.27640654161136324</v>
      </c>
    </row>
    <row r="66" spans="1:13" ht="12.75" customHeight="1" x14ac:dyDescent="0.15">
      <c r="A66" s="48" t="s">
        <v>1656</v>
      </c>
      <c r="B66" s="48" t="s">
        <v>1487</v>
      </c>
      <c r="C66" s="39">
        <v>1.0214667800000001</v>
      </c>
      <c r="D66" s="39">
        <v>0.44071846999999997</v>
      </c>
      <c r="E66" s="66">
        <f t="shared" si="4"/>
        <v>1.3177308180435463</v>
      </c>
      <c r="F66" s="66">
        <f t="shared" si="5"/>
        <v>1.2756027522083443E-3</v>
      </c>
      <c r="G66" s="138">
        <v>44.617910488702556</v>
      </c>
      <c r="H66" s="39">
        <v>92.453380952380996</v>
      </c>
      <c r="I66" s="83"/>
      <c r="J66" s="98">
        <v>3.0033299999999999E-2</v>
      </c>
      <c r="K66" s="98">
        <v>0.31190078999999998</v>
      </c>
      <c r="L66" s="66">
        <f t="shared" si="2"/>
        <v>-0.90370880432845324</v>
      </c>
      <c r="M66" s="66">
        <f t="shared" si="3"/>
        <v>2.9402130923924904E-2</v>
      </c>
    </row>
    <row r="67" spans="1:13" ht="12.75" customHeight="1" x14ac:dyDescent="0.15">
      <c r="A67" s="48" t="s">
        <v>1666</v>
      </c>
      <c r="B67" s="48" t="s">
        <v>1497</v>
      </c>
      <c r="C67" s="39">
        <v>0.99516330000000008</v>
      </c>
      <c r="D67" s="39">
        <v>0.40776935999999997</v>
      </c>
      <c r="E67" s="66">
        <f t="shared" si="4"/>
        <v>1.4405053386061182</v>
      </c>
      <c r="F67" s="66">
        <f t="shared" si="5"/>
        <v>1.2427550941761787E-3</v>
      </c>
      <c r="G67" s="138">
        <v>16.97542679649683</v>
      </c>
      <c r="H67" s="39">
        <v>100.063571428571</v>
      </c>
      <c r="I67" s="83"/>
      <c r="J67" s="98">
        <v>7.6663270000000006E-2</v>
      </c>
      <c r="K67" s="98">
        <v>1.2175E-2</v>
      </c>
      <c r="L67" s="66">
        <f t="shared" si="2"/>
        <v>5.2967778234086245</v>
      </c>
      <c r="M67" s="66">
        <f t="shared" si="3"/>
        <v>7.7035869389476083E-2</v>
      </c>
    </row>
    <row r="68" spans="1:13" ht="12.75" customHeight="1" x14ac:dyDescent="0.15">
      <c r="A68" s="48" t="s">
        <v>1808</v>
      </c>
      <c r="B68" s="48" t="s">
        <v>1537</v>
      </c>
      <c r="C68" s="39">
        <v>0.97000157999999992</v>
      </c>
      <c r="D68" s="39">
        <v>3.7006576</v>
      </c>
      <c r="E68" s="66">
        <f t="shared" si="4"/>
        <v>-0.7378839966172499</v>
      </c>
      <c r="F68" s="66">
        <f t="shared" si="5"/>
        <v>1.2113332604849294E-3</v>
      </c>
      <c r="G68" s="138">
        <v>9.7011036988357322</v>
      </c>
      <c r="H68" s="39">
        <v>31.598476190476202</v>
      </c>
      <c r="I68" s="83"/>
      <c r="J68" s="98"/>
      <c r="K68" s="98">
        <v>0</v>
      </c>
      <c r="L68" s="66" t="str">
        <f t="shared" si="2"/>
        <v/>
      </c>
      <c r="M68" s="66">
        <f t="shared" si="3"/>
        <v>0</v>
      </c>
    </row>
    <row r="69" spans="1:13" ht="12.75" customHeight="1" x14ac:dyDescent="0.15">
      <c r="A69" s="48" t="s">
        <v>1775</v>
      </c>
      <c r="B69" s="48" t="s">
        <v>1503</v>
      </c>
      <c r="C69" s="39">
        <v>0.94290750300000004</v>
      </c>
      <c r="D69" s="39">
        <v>9.2159490000000011E-2</v>
      </c>
      <c r="E69" s="66">
        <f t="shared" si="4"/>
        <v>9.2312578227158149</v>
      </c>
      <c r="F69" s="66">
        <f t="shared" si="5"/>
        <v>1.1774983087601708E-3</v>
      </c>
      <c r="G69" s="138">
        <v>29.854891181083943</v>
      </c>
      <c r="H69" s="39">
        <v>78.978714285714304</v>
      </c>
      <c r="I69" s="83"/>
      <c r="J69" s="98">
        <v>0.2453293</v>
      </c>
      <c r="K69" s="98">
        <v>6.8362309999999996E-2</v>
      </c>
      <c r="L69" s="66">
        <f t="shared" si="2"/>
        <v>2.5886631098334743</v>
      </c>
      <c r="M69" s="66">
        <f t="shared" si="3"/>
        <v>0.26018384541373196</v>
      </c>
    </row>
    <row r="70" spans="1:13" ht="12.75" customHeight="1" x14ac:dyDescent="0.15">
      <c r="A70" s="48" t="s">
        <v>1776</v>
      </c>
      <c r="B70" s="48" t="s">
        <v>1504</v>
      </c>
      <c r="C70" s="39">
        <v>0.89096600000000004</v>
      </c>
      <c r="D70" s="39">
        <v>0.48268812999999999</v>
      </c>
      <c r="E70" s="66">
        <f t="shared" si="4"/>
        <v>0.8458419518209408</v>
      </c>
      <c r="F70" s="66">
        <f t="shared" si="5"/>
        <v>1.1126340121644087E-3</v>
      </c>
      <c r="G70" s="138">
        <v>10.275844771260001</v>
      </c>
      <c r="H70" s="39">
        <v>130.79775000000001</v>
      </c>
      <c r="I70" s="83"/>
      <c r="J70" s="98">
        <v>8.2853070000000001E-2</v>
      </c>
      <c r="K70" s="98">
        <v>2.377077E-2</v>
      </c>
      <c r="L70" s="66">
        <f t="shared" si="2"/>
        <v>2.4855021524334298</v>
      </c>
      <c r="M70" s="66">
        <f t="shared" si="3"/>
        <v>9.2992403750535926E-2</v>
      </c>
    </row>
    <row r="71" spans="1:13" ht="12.75" customHeight="1" x14ac:dyDescent="0.15">
      <c r="A71" s="48" t="s">
        <v>1652</v>
      </c>
      <c r="B71" s="48" t="s">
        <v>1483</v>
      </c>
      <c r="C71" s="39">
        <v>0.8455154399999999</v>
      </c>
      <c r="D71" s="39">
        <v>0.69748398999999994</v>
      </c>
      <c r="E71" s="66">
        <f t="shared" ref="E71:E102" si="6">IF(ISERROR(C71/D71-1),"",((C71/D71-1)))</f>
        <v>0.2122363410807464</v>
      </c>
      <c r="F71" s="66">
        <f t="shared" ref="F71:F102" si="7">C71/$C$189</f>
        <v>1.0558755736516942E-3</v>
      </c>
      <c r="G71" s="138">
        <v>29.440968365343601</v>
      </c>
      <c r="H71" s="39">
        <v>75.376571428571395</v>
      </c>
      <c r="I71" s="83"/>
      <c r="J71" s="98">
        <v>1.49175766635616</v>
      </c>
      <c r="K71" s="98">
        <v>0.62103743</v>
      </c>
      <c r="L71" s="66">
        <f t="shared" si="2"/>
        <v>1.4020414781701001</v>
      </c>
      <c r="M71" s="66">
        <f t="shared" si="3"/>
        <v>1.7643174752150714</v>
      </c>
    </row>
    <row r="72" spans="1:13" ht="12.75" customHeight="1" x14ac:dyDescent="0.15">
      <c r="A72" s="48" t="s">
        <v>1786</v>
      </c>
      <c r="B72" s="48" t="s">
        <v>1514</v>
      </c>
      <c r="C72" s="39">
        <v>0.75358387999999998</v>
      </c>
      <c r="D72" s="39">
        <v>0.34311679</v>
      </c>
      <c r="E72" s="66">
        <f t="shared" si="6"/>
        <v>1.1962897239741603</v>
      </c>
      <c r="F72" s="66">
        <f t="shared" si="7"/>
        <v>9.4107188816051608E-4</v>
      </c>
      <c r="G72" s="138">
        <v>1.46142928374921</v>
      </c>
      <c r="H72" s="39">
        <v>26.435952380952401</v>
      </c>
      <c r="I72" s="83"/>
      <c r="J72" s="98">
        <v>0.7233764399999999</v>
      </c>
      <c r="K72" s="98">
        <v>2.1571130000000001E-2</v>
      </c>
      <c r="L72" s="66">
        <f t="shared" ref="L72:L135" si="8">IF(ISERROR(J72/K72-1),"",((J72/K72-1)))</f>
        <v>32.534471304933952</v>
      </c>
      <c r="M72" s="66">
        <f t="shared" ref="M72:M135" si="9">IF(ISERROR(J72/C72),"",(J72/C72))</f>
        <v>0.95991495996437703</v>
      </c>
    </row>
    <row r="73" spans="1:13" ht="12.75" customHeight="1" x14ac:dyDescent="0.15">
      <c r="A73" s="48" t="s">
        <v>1653</v>
      </c>
      <c r="B73" s="48" t="s">
        <v>1484</v>
      </c>
      <c r="C73" s="39">
        <v>0.74974313999999997</v>
      </c>
      <c r="D73" s="39">
        <v>1.20377025</v>
      </c>
      <c r="E73" s="66">
        <f t="shared" si="6"/>
        <v>-0.37717090117487129</v>
      </c>
      <c r="F73" s="66">
        <f t="shared" si="7"/>
        <v>9.3627559070822233E-4</v>
      </c>
      <c r="G73" s="138">
        <v>12.890544252298801</v>
      </c>
      <c r="H73" s="39">
        <v>101.61509523809499</v>
      </c>
      <c r="I73" s="83"/>
      <c r="J73" s="98">
        <v>0.72145762575350003</v>
      </c>
      <c r="K73" s="98">
        <v>0</v>
      </c>
      <c r="L73" s="66" t="str">
        <f t="shared" si="8"/>
        <v/>
      </c>
      <c r="M73" s="66">
        <f t="shared" si="9"/>
        <v>0.96227306028235227</v>
      </c>
    </row>
    <row r="74" spans="1:13" ht="12.75" customHeight="1" x14ac:dyDescent="0.15">
      <c r="A74" s="48" t="s">
        <v>1638</v>
      </c>
      <c r="B74" s="48" t="s">
        <v>1469</v>
      </c>
      <c r="C74" s="39">
        <v>0.69946487999999996</v>
      </c>
      <c r="D74" s="39">
        <v>2.8691292100000001</v>
      </c>
      <c r="E74" s="66">
        <f t="shared" si="6"/>
        <v>-0.75621004534682501</v>
      </c>
      <c r="F74" s="66">
        <f t="shared" si="7"/>
        <v>8.7348834389022333E-4</v>
      </c>
      <c r="G74" s="138">
        <v>22.882548819873278</v>
      </c>
      <c r="H74" s="39">
        <v>25.316619047619</v>
      </c>
      <c r="I74" s="83"/>
      <c r="J74" s="98">
        <v>3.724243E-2</v>
      </c>
      <c r="K74" s="98">
        <v>3.2576970000000004E-2</v>
      </c>
      <c r="L74" s="66">
        <f t="shared" si="8"/>
        <v>0.14321344188854868</v>
      </c>
      <c r="M74" s="66">
        <f t="shared" si="9"/>
        <v>5.3244174317944315E-2</v>
      </c>
    </row>
    <row r="75" spans="1:13" ht="12.75" customHeight="1" x14ac:dyDescent="0.15">
      <c r="A75" s="48" t="s">
        <v>1650</v>
      </c>
      <c r="B75" s="48" t="s">
        <v>1481</v>
      </c>
      <c r="C75" s="39">
        <v>0.66537840000000004</v>
      </c>
      <c r="D75" s="39">
        <v>0.76413602000000003</v>
      </c>
      <c r="E75" s="66">
        <f t="shared" si="6"/>
        <v>-0.1292408909084013</v>
      </c>
      <c r="F75" s="66">
        <f t="shared" si="7"/>
        <v>8.3092131327069149E-4</v>
      </c>
      <c r="G75" s="138">
        <v>5.0084938149187206</v>
      </c>
      <c r="H75" s="39">
        <v>33.449142857142903</v>
      </c>
      <c r="I75" s="83"/>
      <c r="J75" s="98"/>
      <c r="K75" s="98">
        <v>0.49697764</v>
      </c>
      <c r="L75" s="66">
        <f t="shared" si="8"/>
        <v>-1</v>
      </c>
      <c r="M75" s="66">
        <f t="shared" si="9"/>
        <v>0</v>
      </c>
    </row>
    <row r="76" spans="1:13" ht="12.75" customHeight="1" x14ac:dyDescent="0.15">
      <c r="A76" s="48" t="s">
        <v>5</v>
      </c>
      <c r="B76" s="48" t="s">
        <v>1609</v>
      </c>
      <c r="C76" s="39">
        <v>0.56672352999999998</v>
      </c>
      <c r="D76" s="39">
        <v>1.99846798</v>
      </c>
      <c r="E76" s="66">
        <f t="shared" si="6"/>
        <v>-0.71642101065837438</v>
      </c>
      <c r="F76" s="66">
        <f t="shared" si="7"/>
        <v>7.0772159091578876E-4</v>
      </c>
      <c r="G76" s="138">
        <v>23.327561118360002</v>
      </c>
      <c r="H76" s="39">
        <v>50.291952380952402</v>
      </c>
      <c r="I76" s="83"/>
      <c r="J76" s="98">
        <v>13.51942534</v>
      </c>
      <c r="K76" s="98">
        <v>3.740877125889785</v>
      </c>
      <c r="L76" s="66">
        <f t="shared" si="8"/>
        <v>2.6139720405236089</v>
      </c>
      <c r="M76" s="66">
        <f t="shared" si="9"/>
        <v>23.855415602736663</v>
      </c>
    </row>
    <row r="77" spans="1:13" ht="12.75" customHeight="1" x14ac:dyDescent="0.15">
      <c r="A77" s="48" t="s">
        <v>1799</v>
      </c>
      <c r="B77" s="48" t="s">
        <v>1527</v>
      </c>
      <c r="C77" s="39">
        <v>0.5549463</v>
      </c>
      <c r="D77" s="39">
        <v>2.7366629999999999E-2</v>
      </c>
      <c r="E77" s="66">
        <f t="shared" si="6"/>
        <v>19.278211091391231</v>
      </c>
      <c r="F77" s="66">
        <f t="shared" si="7"/>
        <v>6.9301424330983857E-4</v>
      </c>
      <c r="G77" s="138">
        <v>2.3177663302969349</v>
      </c>
      <c r="H77" s="39">
        <v>104.345238095238</v>
      </c>
      <c r="I77" s="83"/>
      <c r="J77" s="98"/>
      <c r="K77" s="98">
        <v>0</v>
      </c>
      <c r="L77" s="66" t="str">
        <f t="shared" si="8"/>
        <v/>
      </c>
      <c r="M77" s="66">
        <f t="shared" si="9"/>
        <v>0</v>
      </c>
    </row>
    <row r="78" spans="1:13" ht="12.75" customHeight="1" x14ac:dyDescent="0.15">
      <c r="A78" s="48" t="s">
        <v>1733</v>
      </c>
      <c r="B78" s="48" t="s">
        <v>1501</v>
      </c>
      <c r="C78" s="39">
        <v>0.54053050000000002</v>
      </c>
      <c r="D78" s="39">
        <v>0.22189129999999999</v>
      </c>
      <c r="E78" s="66">
        <f t="shared" si="6"/>
        <v>1.4360148415012217</v>
      </c>
      <c r="F78" s="66">
        <f t="shared" si="7"/>
        <v>6.7501186230701734E-4</v>
      </c>
      <c r="G78" s="138">
        <v>1.6607302928793537</v>
      </c>
      <c r="H78" s="39">
        <v>156.48152380952399</v>
      </c>
      <c r="I78" s="83"/>
      <c r="J78" s="98">
        <v>6.5207279999999992E-2</v>
      </c>
      <c r="K78" s="98">
        <v>2.2820959999999998E-2</v>
      </c>
      <c r="L78" s="66">
        <f t="shared" si="8"/>
        <v>1.8573416718665645</v>
      </c>
      <c r="M78" s="66">
        <f t="shared" si="9"/>
        <v>0.12063570880829109</v>
      </c>
    </row>
    <row r="79" spans="1:13" ht="12.75" customHeight="1" x14ac:dyDescent="0.15">
      <c r="A79" s="48" t="s">
        <v>1732</v>
      </c>
      <c r="B79" s="48" t="s">
        <v>1500</v>
      </c>
      <c r="C79" s="39">
        <v>0.53630103000000007</v>
      </c>
      <c r="D79" s="39">
        <v>0.73008992000000006</v>
      </c>
      <c r="E79" s="66">
        <f t="shared" si="6"/>
        <v>-0.26543153752896631</v>
      </c>
      <c r="F79" s="66">
        <f t="shared" si="7"/>
        <v>6.6973012071931475E-4</v>
      </c>
      <c r="G79" s="138">
        <v>0.35431186329359998</v>
      </c>
      <c r="H79" s="39">
        <v>90.702571428571403</v>
      </c>
      <c r="I79" s="83"/>
      <c r="J79" s="98">
        <v>0.258195833040051</v>
      </c>
      <c r="K79" s="98">
        <v>0.64832177295024496</v>
      </c>
      <c r="L79" s="66">
        <f t="shared" si="8"/>
        <v>-0.60174739795470966</v>
      </c>
      <c r="M79" s="66">
        <f t="shared" si="9"/>
        <v>0.48143825686863023</v>
      </c>
    </row>
    <row r="80" spans="1:13" ht="12.75" customHeight="1" x14ac:dyDescent="0.15">
      <c r="A80" s="48" t="s">
        <v>1157</v>
      </c>
      <c r="B80" s="48" t="s">
        <v>1173</v>
      </c>
      <c r="C80" s="39">
        <v>0.53057900000000002</v>
      </c>
      <c r="D80" s="39">
        <v>0.57638400000000001</v>
      </c>
      <c r="E80" s="66">
        <f t="shared" si="6"/>
        <v>-7.9469589717965805E-2</v>
      </c>
      <c r="F80" s="66">
        <f t="shared" si="7"/>
        <v>6.6258447745500936E-4</v>
      </c>
      <c r="G80" s="138">
        <v>4.8072959000000006</v>
      </c>
      <c r="H80" s="39">
        <v>48.308999999999997</v>
      </c>
      <c r="I80" s="83"/>
      <c r="J80" s="98"/>
      <c r="K80" s="98">
        <v>0.15290159</v>
      </c>
      <c r="L80" s="66">
        <f t="shared" si="8"/>
        <v>-1</v>
      </c>
      <c r="M80" s="66">
        <f t="shared" si="9"/>
        <v>0</v>
      </c>
    </row>
    <row r="81" spans="1:13" ht="12.75" customHeight="1" x14ac:dyDescent="0.15">
      <c r="A81" s="48" t="s">
        <v>1779</v>
      </c>
      <c r="B81" s="48" t="s">
        <v>1507</v>
      </c>
      <c r="C81" s="39">
        <v>0.51375190000000004</v>
      </c>
      <c r="D81" s="39">
        <v>0.10314772</v>
      </c>
      <c r="E81" s="66">
        <f t="shared" si="6"/>
        <v>3.9807392737328566</v>
      </c>
      <c r="F81" s="66">
        <f t="shared" si="7"/>
        <v>6.4157087672715696E-4</v>
      </c>
      <c r="G81" s="138">
        <v>2.2971480947446592</v>
      </c>
      <c r="H81" s="39">
        <v>126.51280952381001</v>
      </c>
      <c r="I81" s="83"/>
      <c r="J81" s="98">
        <v>4.3487169999999999E-2</v>
      </c>
      <c r="K81" s="98">
        <v>0</v>
      </c>
      <c r="L81" s="66" t="str">
        <f t="shared" si="8"/>
        <v/>
      </c>
      <c r="M81" s="66">
        <f t="shared" si="9"/>
        <v>8.4646246563759658E-2</v>
      </c>
    </row>
    <row r="82" spans="1:13" ht="12.75" customHeight="1" x14ac:dyDescent="0.15">
      <c r="A82" s="48" t="s">
        <v>1654</v>
      </c>
      <c r="B82" s="48" t="s">
        <v>1485</v>
      </c>
      <c r="C82" s="39">
        <v>0.50455914299999993</v>
      </c>
      <c r="D82" s="39">
        <v>0.119047123</v>
      </c>
      <c r="E82" s="66">
        <f t="shared" si="6"/>
        <v>3.2383144614086969</v>
      </c>
      <c r="F82" s="66">
        <f t="shared" si="7"/>
        <v>6.3009100644730053E-4</v>
      </c>
      <c r="G82" s="138">
        <v>46.903699950721574</v>
      </c>
      <c r="H82" s="39">
        <v>43.955142857142903</v>
      </c>
      <c r="I82" s="83"/>
      <c r="J82" s="98">
        <v>7.9464149999999997E-2</v>
      </c>
      <c r="K82" s="98">
        <v>7.3383199999999997E-3</v>
      </c>
      <c r="L82" s="66">
        <f t="shared" si="8"/>
        <v>9.8286569678073459</v>
      </c>
      <c r="M82" s="66">
        <f t="shared" si="9"/>
        <v>0.1574922407064577</v>
      </c>
    </row>
    <row r="83" spans="1:13" ht="12.75" customHeight="1" x14ac:dyDescent="0.15">
      <c r="A83" s="48" t="s">
        <v>1833</v>
      </c>
      <c r="B83" s="48" t="s">
        <v>1572</v>
      </c>
      <c r="C83" s="39">
        <v>0.44927854</v>
      </c>
      <c r="D83" s="39">
        <v>0</v>
      </c>
      <c r="E83" s="66" t="str">
        <f t="shared" si="6"/>
        <v/>
      </c>
      <c r="F83" s="66">
        <f t="shared" si="7"/>
        <v>5.6105685799409612E-4</v>
      </c>
      <c r="G83" s="138">
        <v>1.57661680397856</v>
      </c>
      <c r="H83" s="39">
        <v>56.429666666666698</v>
      </c>
      <c r="I83" s="83"/>
      <c r="J83" s="98"/>
      <c r="K83" s="98">
        <v>0</v>
      </c>
      <c r="L83" s="66" t="str">
        <f t="shared" si="8"/>
        <v/>
      </c>
      <c r="M83" s="66">
        <f t="shared" si="9"/>
        <v>0</v>
      </c>
    </row>
    <row r="84" spans="1:13" ht="12.75" customHeight="1" x14ac:dyDescent="0.15">
      <c r="A84" s="48" t="s">
        <v>1818</v>
      </c>
      <c r="B84" s="48" t="s">
        <v>1557</v>
      </c>
      <c r="C84" s="39">
        <v>0.43946176000000003</v>
      </c>
      <c r="D84" s="39">
        <v>5.1081550000000003E-2</v>
      </c>
      <c r="E84" s="66">
        <f t="shared" si="6"/>
        <v>7.6031406642907271</v>
      </c>
      <c r="F84" s="66">
        <f t="shared" si="7"/>
        <v>5.4879771082356967E-4</v>
      </c>
      <c r="G84" s="138">
        <v>41.203706338650484</v>
      </c>
      <c r="H84" s="39">
        <v>62.694285714285698</v>
      </c>
      <c r="I84" s="83"/>
      <c r="J84" s="98">
        <v>0.50749993999999998</v>
      </c>
      <c r="K84" s="98">
        <v>7.8708707499999999</v>
      </c>
      <c r="L84" s="66">
        <f t="shared" si="8"/>
        <v>-0.93552175405751647</v>
      </c>
      <c r="M84" s="66">
        <f t="shared" si="9"/>
        <v>1.1548216163335803</v>
      </c>
    </row>
    <row r="85" spans="1:13" ht="12.75" customHeight="1" x14ac:dyDescent="0.15">
      <c r="A85" s="48" t="s">
        <v>1631</v>
      </c>
      <c r="B85" s="48" t="s">
        <v>1462</v>
      </c>
      <c r="C85" s="39">
        <v>0.42667828999999996</v>
      </c>
      <c r="D85" s="39">
        <v>2.39761742</v>
      </c>
      <c r="E85" s="66">
        <f t="shared" si="6"/>
        <v>-0.82204071156606795</v>
      </c>
      <c r="F85" s="66">
        <f t="shared" si="7"/>
        <v>5.328337755942978E-4</v>
      </c>
      <c r="G85" s="138">
        <v>28.883862956240399</v>
      </c>
      <c r="H85" s="39">
        <v>42.520428571428603</v>
      </c>
      <c r="I85" s="83"/>
      <c r="J85" s="98">
        <v>12.885824346146901</v>
      </c>
      <c r="K85" s="98">
        <v>13.67103645816935</v>
      </c>
      <c r="L85" s="66">
        <f t="shared" si="8"/>
        <v>-5.7436180089566857E-2</v>
      </c>
      <c r="M85" s="66">
        <f t="shared" si="9"/>
        <v>30.200328088281459</v>
      </c>
    </row>
    <row r="86" spans="1:13" ht="12.75" customHeight="1" x14ac:dyDescent="0.15">
      <c r="A86" s="48" t="s">
        <v>1835</v>
      </c>
      <c r="B86" s="48" t="s">
        <v>1574</v>
      </c>
      <c r="C86" s="39">
        <v>0.41302328999999999</v>
      </c>
      <c r="D86" s="39">
        <v>4.1123E-2</v>
      </c>
      <c r="E86" s="66">
        <f t="shared" si="6"/>
        <v>9.0436079566179508</v>
      </c>
      <c r="F86" s="66">
        <f t="shared" si="7"/>
        <v>5.1578147793523445E-4</v>
      </c>
      <c r="G86" s="138">
        <v>0.90420294887018404</v>
      </c>
      <c r="H86" s="39">
        <v>142.08957142857099</v>
      </c>
      <c r="I86" s="83"/>
      <c r="J86" s="98">
        <v>1.399339E-2</v>
      </c>
      <c r="K86" s="98">
        <v>3.7208680000000001E-2</v>
      </c>
      <c r="L86" s="66">
        <f t="shared" si="8"/>
        <v>-0.62392135383464287</v>
      </c>
      <c r="M86" s="66">
        <f t="shared" si="9"/>
        <v>3.3880389650665949E-2</v>
      </c>
    </row>
    <row r="87" spans="1:13" ht="12.75" customHeight="1" x14ac:dyDescent="0.15">
      <c r="A87" s="48" t="s">
        <v>1007</v>
      </c>
      <c r="B87" s="48" t="s">
        <v>1163</v>
      </c>
      <c r="C87" s="39">
        <v>0.40782903000000004</v>
      </c>
      <c r="D87" s="39">
        <v>4.7305503399999997</v>
      </c>
      <c r="E87" s="66">
        <f t="shared" si="6"/>
        <v>-0.91378824857828278</v>
      </c>
      <c r="F87" s="66">
        <f t="shared" si="7"/>
        <v>5.0929491128283129E-4</v>
      </c>
      <c r="G87" s="138">
        <v>29.86899842</v>
      </c>
      <c r="H87" s="39">
        <v>68.442952380952406</v>
      </c>
      <c r="I87" s="83"/>
      <c r="J87" s="98">
        <v>0.31992516999999998</v>
      </c>
      <c r="K87" s="98">
        <v>0</v>
      </c>
      <c r="L87" s="66" t="str">
        <f t="shared" si="8"/>
        <v/>
      </c>
      <c r="M87" s="66">
        <f t="shared" si="9"/>
        <v>0.78445904157435764</v>
      </c>
    </row>
    <row r="88" spans="1:13" ht="12.75" customHeight="1" x14ac:dyDescent="0.15">
      <c r="A88" s="48" t="s">
        <v>1659</v>
      </c>
      <c r="B88" s="48" t="s">
        <v>1490</v>
      </c>
      <c r="C88" s="39">
        <v>0.39975525000000001</v>
      </c>
      <c r="D88" s="39">
        <v>0</v>
      </c>
      <c r="E88" s="66" t="str">
        <f t="shared" si="6"/>
        <v/>
      </c>
      <c r="F88" s="66">
        <f t="shared" si="7"/>
        <v>4.9921241404417933E-4</v>
      </c>
      <c r="G88" s="138">
        <v>0.67464778031759998</v>
      </c>
      <c r="H88" s="39">
        <v>88.488142857142904</v>
      </c>
      <c r="I88" s="83"/>
      <c r="J88" s="98"/>
      <c r="K88" s="98">
        <v>0.57244372810090993</v>
      </c>
      <c r="L88" s="66">
        <f t="shared" si="8"/>
        <v>-1</v>
      </c>
      <c r="M88" s="66">
        <f t="shared" si="9"/>
        <v>0</v>
      </c>
    </row>
    <row r="89" spans="1:13" ht="12.75" customHeight="1" x14ac:dyDescent="0.15">
      <c r="A89" s="48" t="s">
        <v>1800</v>
      </c>
      <c r="B89" s="50" t="s">
        <v>1528</v>
      </c>
      <c r="C89" s="39">
        <v>0.38141559399999997</v>
      </c>
      <c r="D89" s="39">
        <v>9.6359076000000002E-2</v>
      </c>
      <c r="E89" s="66">
        <f t="shared" si="6"/>
        <v>2.9582736762648074</v>
      </c>
      <c r="F89" s="66">
        <f t="shared" si="7"/>
        <v>4.763099407320719E-4</v>
      </c>
      <c r="G89" s="138">
        <v>17.033710337552652</v>
      </c>
      <c r="H89" s="39">
        <v>85.055047619047599</v>
      </c>
      <c r="I89" s="83"/>
      <c r="J89" s="98">
        <v>1.8967000000000001E-2</v>
      </c>
      <c r="K89" s="98">
        <v>1.4983450000000001E-2</v>
      </c>
      <c r="L89" s="66">
        <f t="shared" si="8"/>
        <v>0.26586333588058819</v>
      </c>
      <c r="M89" s="66">
        <f t="shared" si="9"/>
        <v>4.972790913210539E-2</v>
      </c>
    </row>
    <row r="90" spans="1:13" ht="12.75" customHeight="1" x14ac:dyDescent="0.15">
      <c r="A90" s="48" t="s">
        <v>1816</v>
      </c>
      <c r="B90" s="48" t="s">
        <v>1555</v>
      </c>
      <c r="C90" s="39">
        <v>0.36351277000000004</v>
      </c>
      <c r="D90" s="39">
        <v>0.22935579</v>
      </c>
      <c r="E90" s="66">
        <f t="shared" si="6"/>
        <v>0.584929554209205</v>
      </c>
      <c r="F90" s="66">
        <f t="shared" si="7"/>
        <v>4.5395298109927651E-4</v>
      </c>
      <c r="G90" s="138">
        <v>4.5793891784093574</v>
      </c>
      <c r="H90" s="39">
        <v>139.681904761905</v>
      </c>
      <c r="I90" s="83"/>
      <c r="J90" s="98">
        <v>9.0395059999999999E-2</v>
      </c>
      <c r="K90" s="98">
        <v>1.009505E-2</v>
      </c>
      <c r="L90" s="66">
        <f t="shared" si="8"/>
        <v>7.954394480463197</v>
      </c>
      <c r="M90" s="66">
        <f t="shared" si="9"/>
        <v>0.2486709338986908</v>
      </c>
    </row>
    <row r="91" spans="1:13" ht="12.75" customHeight="1" x14ac:dyDescent="0.15">
      <c r="A91" s="48" t="s">
        <v>1657</v>
      </c>
      <c r="B91" s="48" t="s">
        <v>1488</v>
      </c>
      <c r="C91" s="39">
        <v>0.36265539000000002</v>
      </c>
      <c r="D91" s="39">
        <v>0.33660641999999996</v>
      </c>
      <c r="E91" s="66">
        <f t="shared" si="6"/>
        <v>7.7387026664553993E-2</v>
      </c>
      <c r="F91" s="66">
        <f t="shared" si="7"/>
        <v>4.5288228912073911E-4</v>
      </c>
      <c r="G91" s="138">
        <v>2.5525163826702477</v>
      </c>
      <c r="H91" s="39">
        <v>101.07814285714301</v>
      </c>
      <c r="I91" s="83"/>
      <c r="J91" s="98">
        <v>5.1014999999999998E-2</v>
      </c>
      <c r="K91" s="98">
        <v>6.6959999999999997E-3</v>
      </c>
      <c r="L91" s="66">
        <f t="shared" si="8"/>
        <v>6.6187275985663083</v>
      </c>
      <c r="M91" s="66">
        <f t="shared" si="9"/>
        <v>0.14067073427476148</v>
      </c>
    </row>
    <row r="92" spans="1:13" ht="12.75" customHeight="1" x14ac:dyDescent="0.15">
      <c r="A92" s="48" t="s">
        <v>1855</v>
      </c>
      <c r="B92" s="48" t="s">
        <v>1590</v>
      </c>
      <c r="C92" s="39">
        <v>0.33735858000000002</v>
      </c>
      <c r="D92" s="39">
        <v>3.9732540000000004E-2</v>
      </c>
      <c r="E92" s="66">
        <f t="shared" si="6"/>
        <v>7.4907378184228843</v>
      </c>
      <c r="F92" s="66">
        <f t="shared" si="7"/>
        <v>4.2129175569380616E-4</v>
      </c>
      <c r="G92" s="138">
        <v>0.86870770281777576</v>
      </c>
      <c r="H92" s="39">
        <v>53.179857142857102</v>
      </c>
      <c r="I92" s="83"/>
      <c r="J92" s="98">
        <v>3.1449799999999999E-3</v>
      </c>
      <c r="K92" s="98">
        <v>1.83274E-3</v>
      </c>
      <c r="L92" s="66">
        <f t="shared" si="8"/>
        <v>0.71599899603871786</v>
      </c>
      <c r="M92" s="66">
        <f t="shared" si="9"/>
        <v>9.3223655375831837E-3</v>
      </c>
    </row>
    <row r="93" spans="1:13" ht="12.75" customHeight="1" x14ac:dyDescent="0.15">
      <c r="A93" s="48" t="s">
        <v>1777</v>
      </c>
      <c r="B93" s="48" t="s">
        <v>1505</v>
      </c>
      <c r="C93" s="39">
        <v>0.32043533500000004</v>
      </c>
      <c r="D93" s="39">
        <v>0.21446174500000001</v>
      </c>
      <c r="E93" s="66">
        <f t="shared" si="6"/>
        <v>0.49413749757561676</v>
      </c>
      <c r="F93" s="66">
        <f t="shared" si="7"/>
        <v>4.0015808955706105E-4</v>
      </c>
      <c r="G93" s="138">
        <v>2.3189029418965856</v>
      </c>
      <c r="H93" s="39">
        <v>198.58166666666699</v>
      </c>
      <c r="I93" s="83"/>
      <c r="J93" s="98">
        <v>2.026E-3</v>
      </c>
      <c r="K93" s="98">
        <v>7.4987600000000001E-3</v>
      </c>
      <c r="L93" s="66">
        <f t="shared" si="8"/>
        <v>-0.72982199723687646</v>
      </c>
      <c r="M93" s="66">
        <f t="shared" si="9"/>
        <v>6.3226485306309924E-3</v>
      </c>
    </row>
    <row r="94" spans="1:13" ht="12.75" customHeight="1" x14ac:dyDescent="0.15">
      <c r="A94" s="48" t="s">
        <v>1004</v>
      </c>
      <c r="B94" s="48" t="s">
        <v>1160</v>
      </c>
      <c r="C94" s="39">
        <v>0.31359529999999997</v>
      </c>
      <c r="D94" s="39">
        <v>0.25301290999999998</v>
      </c>
      <c r="E94" s="66">
        <f t="shared" si="6"/>
        <v>0.23944386869428902</v>
      </c>
      <c r="F94" s="66">
        <f t="shared" si="7"/>
        <v>3.9161628708042889E-4</v>
      </c>
      <c r="G94" s="138">
        <v>7.4139999999999997</v>
      </c>
      <c r="H94" s="39">
        <v>28.132380952380998</v>
      </c>
      <c r="I94" s="83"/>
      <c r="J94" s="98">
        <v>1.0864613999999999</v>
      </c>
      <c r="K94" s="98">
        <v>4.0429876199999999</v>
      </c>
      <c r="L94" s="66">
        <f t="shared" si="8"/>
        <v>-0.73127263743637183</v>
      </c>
      <c r="M94" s="66">
        <f t="shared" si="9"/>
        <v>3.464533428912997</v>
      </c>
    </row>
    <row r="95" spans="1:13" ht="12.75" customHeight="1" x14ac:dyDescent="0.15">
      <c r="A95" s="48" t="s">
        <v>1811</v>
      </c>
      <c r="B95" s="48" t="s">
        <v>1540</v>
      </c>
      <c r="C95" s="39">
        <v>0.31065865000000004</v>
      </c>
      <c r="D95" s="39">
        <v>2.5519500000000001E-2</v>
      </c>
      <c r="E95" s="66">
        <f t="shared" si="6"/>
        <v>11.173383099198654</v>
      </c>
      <c r="F95" s="66">
        <f t="shared" si="7"/>
        <v>3.879490128277385E-4</v>
      </c>
      <c r="G95" s="138">
        <v>35.224474275697517</v>
      </c>
      <c r="H95" s="39">
        <v>55.641142857142903</v>
      </c>
      <c r="I95" s="83"/>
      <c r="J95" s="98">
        <v>0.22273954999999998</v>
      </c>
      <c r="K95" s="98">
        <v>0.11674079</v>
      </c>
      <c r="L95" s="66">
        <f t="shared" si="8"/>
        <v>0.90798391890272456</v>
      </c>
      <c r="M95" s="66">
        <f t="shared" si="9"/>
        <v>0.7169913021897184</v>
      </c>
    </row>
    <row r="96" spans="1:13" ht="12.75" customHeight="1" x14ac:dyDescent="0.15">
      <c r="A96" s="48" t="s">
        <v>250</v>
      </c>
      <c r="B96" s="48" t="s">
        <v>254</v>
      </c>
      <c r="C96" s="39">
        <v>0.29950920000000003</v>
      </c>
      <c r="D96" s="39">
        <v>5.2888199999999996E-3</v>
      </c>
      <c r="E96" s="66">
        <f t="shared" si="6"/>
        <v>55.630628382134397</v>
      </c>
      <c r="F96" s="66">
        <f t="shared" si="7"/>
        <v>3.7402563383580562E-4</v>
      </c>
      <c r="G96" s="138">
        <v>8.3040000000000003</v>
      </c>
      <c r="H96" s="39">
        <v>43.186952380952398</v>
      </c>
      <c r="I96" s="83"/>
      <c r="J96" s="98">
        <v>0.68593735999999994</v>
      </c>
      <c r="K96" s="98">
        <v>0.12276581</v>
      </c>
      <c r="L96" s="66">
        <f t="shared" si="8"/>
        <v>4.5873647557084496</v>
      </c>
      <c r="M96" s="66">
        <f t="shared" si="9"/>
        <v>2.2902046414600949</v>
      </c>
    </row>
    <row r="97" spans="1:13" ht="12.75" customHeight="1" x14ac:dyDescent="0.15">
      <c r="A97" s="48" t="s">
        <v>1812</v>
      </c>
      <c r="B97" s="48" t="s">
        <v>1541</v>
      </c>
      <c r="C97" s="39">
        <v>0.28735108500000001</v>
      </c>
      <c r="D97" s="39">
        <v>0.32067159000000001</v>
      </c>
      <c r="E97" s="66">
        <f t="shared" si="6"/>
        <v>-0.10390850340062863</v>
      </c>
      <c r="F97" s="66">
        <f t="shared" si="7"/>
        <v>3.5884263889233265E-4</v>
      </c>
      <c r="G97" s="138">
        <v>5.0753610750508074</v>
      </c>
      <c r="H97" s="39">
        <v>59.266476190476197</v>
      </c>
      <c r="I97" s="83"/>
      <c r="J97" s="98">
        <v>3.9769140000000001E-2</v>
      </c>
      <c r="K97" s="98">
        <v>7.2895630000000003E-2</v>
      </c>
      <c r="L97" s="66">
        <f t="shared" si="8"/>
        <v>-0.45443725501789334</v>
      </c>
      <c r="M97" s="66">
        <f t="shared" si="9"/>
        <v>0.13839912941341426</v>
      </c>
    </row>
    <row r="98" spans="1:13" ht="12.75" customHeight="1" x14ac:dyDescent="0.15">
      <c r="A98" s="48" t="s">
        <v>1852</v>
      </c>
      <c r="B98" s="48" t="s">
        <v>1587</v>
      </c>
      <c r="C98" s="39">
        <v>0.28520000000000001</v>
      </c>
      <c r="D98" s="39">
        <v>1.4138833</v>
      </c>
      <c r="E98" s="66">
        <f t="shared" si="6"/>
        <v>-0.79828603959039612</v>
      </c>
      <c r="F98" s="66">
        <f t="shared" si="7"/>
        <v>3.5615637439508286E-4</v>
      </c>
      <c r="G98" s="138">
        <v>14.586799431189625</v>
      </c>
      <c r="H98" s="39">
        <v>75.791857142857097</v>
      </c>
      <c r="I98" s="83"/>
      <c r="J98" s="98"/>
      <c r="K98" s="98">
        <v>2.4951999999999999E-3</v>
      </c>
      <c r="L98" s="66">
        <f t="shared" si="8"/>
        <v>-1</v>
      </c>
      <c r="M98" s="66">
        <f t="shared" si="9"/>
        <v>0</v>
      </c>
    </row>
    <row r="99" spans="1:13" ht="12.75" customHeight="1" x14ac:dyDescent="0.15">
      <c r="A99" s="48" t="s">
        <v>1821</v>
      </c>
      <c r="B99" s="48" t="s">
        <v>1560</v>
      </c>
      <c r="C99" s="39">
        <v>0.27765113000000002</v>
      </c>
      <c r="D99" s="39">
        <v>0.18444007999999998</v>
      </c>
      <c r="E99" s="66">
        <f t="shared" si="6"/>
        <v>0.50537307292428002</v>
      </c>
      <c r="F99" s="66">
        <f t="shared" si="7"/>
        <v>3.4672938221422798E-4</v>
      </c>
      <c r="G99" s="138">
        <v>1.6138842030672897</v>
      </c>
      <c r="H99" s="39">
        <v>149.22247619047599</v>
      </c>
      <c r="I99" s="83"/>
      <c r="J99" s="98">
        <v>3.5598809999999995E-2</v>
      </c>
      <c r="K99" s="98">
        <v>4.4650000000000002E-3</v>
      </c>
      <c r="L99" s="66">
        <f t="shared" si="8"/>
        <v>6.9728577827547573</v>
      </c>
      <c r="M99" s="66">
        <f t="shared" si="9"/>
        <v>0.12821417294429882</v>
      </c>
    </row>
    <row r="100" spans="1:13" ht="12.75" customHeight="1" x14ac:dyDescent="0.15">
      <c r="A100" s="48" t="s">
        <v>1665</v>
      </c>
      <c r="B100" s="48" t="s">
        <v>1496</v>
      </c>
      <c r="C100" s="39">
        <v>0.27707242999999998</v>
      </c>
      <c r="D100" s="39">
        <v>0.30081853999999997</v>
      </c>
      <c r="E100" s="66">
        <f t="shared" si="6"/>
        <v>-7.8938319426721471E-2</v>
      </c>
      <c r="F100" s="66">
        <f t="shared" si="7"/>
        <v>3.4600670446576219E-4</v>
      </c>
      <c r="G100" s="138">
        <v>2.5243783327513198</v>
      </c>
      <c r="H100" s="39">
        <v>124.140047619048</v>
      </c>
      <c r="I100" s="83"/>
      <c r="J100" s="98">
        <v>3.038948E-2</v>
      </c>
      <c r="K100" s="98">
        <v>0</v>
      </c>
      <c r="L100" s="66" t="str">
        <f t="shared" si="8"/>
        <v/>
      </c>
      <c r="M100" s="66">
        <f t="shared" si="9"/>
        <v>0.10968063477120406</v>
      </c>
    </row>
    <row r="101" spans="1:13" ht="12.75" customHeight="1" x14ac:dyDescent="0.15">
      <c r="A101" s="48" t="s">
        <v>1817</v>
      </c>
      <c r="B101" s="48" t="s">
        <v>1556</v>
      </c>
      <c r="C101" s="39">
        <v>0.27362154</v>
      </c>
      <c r="D101" s="39">
        <v>0.54939061999999994</v>
      </c>
      <c r="E101" s="66">
        <f t="shared" si="6"/>
        <v>-0.50195447457766929</v>
      </c>
      <c r="F101" s="66">
        <f t="shared" si="7"/>
        <v>3.4169724979943598E-4</v>
      </c>
      <c r="G101" s="138">
        <v>1.2992003223870181</v>
      </c>
      <c r="H101" s="39">
        <v>56.374952380952401</v>
      </c>
      <c r="I101" s="83"/>
      <c r="J101" s="98">
        <v>2.0271580000000001E-2</v>
      </c>
      <c r="K101" s="98">
        <v>0</v>
      </c>
      <c r="L101" s="66" t="str">
        <f t="shared" si="8"/>
        <v/>
      </c>
      <c r="M101" s="66">
        <f t="shared" si="9"/>
        <v>7.4086199500229405E-2</v>
      </c>
    </row>
    <row r="102" spans="1:13" ht="12.75" customHeight="1" x14ac:dyDescent="0.15">
      <c r="A102" s="48" t="s">
        <v>1621</v>
      </c>
      <c r="B102" s="48" t="s">
        <v>1452</v>
      </c>
      <c r="C102" s="39">
        <v>0.25973529000000001</v>
      </c>
      <c r="D102" s="39">
        <v>0.67830000000000001</v>
      </c>
      <c r="E102" s="66">
        <f t="shared" si="6"/>
        <v>-0.61707903582485624</v>
      </c>
      <c r="F102" s="66">
        <f t="shared" si="7"/>
        <v>3.2435616826386891E-4</v>
      </c>
      <c r="G102" s="138">
        <v>27.435859611228</v>
      </c>
      <c r="H102" s="39">
        <v>109.819</v>
      </c>
      <c r="I102" s="83"/>
      <c r="J102" s="98">
        <v>26.731036318262397</v>
      </c>
      <c r="K102" s="98">
        <v>7.4186651771268499</v>
      </c>
      <c r="L102" s="66">
        <f t="shared" si="8"/>
        <v>2.6032137426392077</v>
      </c>
      <c r="M102" s="66">
        <f t="shared" si="9"/>
        <v>102.91645897737807</v>
      </c>
    </row>
    <row r="103" spans="1:13" ht="12.75" customHeight="1" x14ac:dyDescent="0.15">
      <c r="A103" s="48" t="s">
        <v>1815</v>
      </c>
      <c r="B103" s="48" t="s">
        <v>1554</v>
      </c>
      <c r="C103" s="39">
        <v>0.2551967</v>
      </c>
      <c r="D103" s="39">
        <v>0.47146590000000005</v>
      </c>
      <c r="E103" s="66">
        <f t="shared" ref="E103:E127" si="10">IF(ISERROR(C103/D103-1),"",((C103/D103-1)))</f>
        <v>-0.45871652647625205</v>
      </c>
      <c r="F103" s="66">
        <f t="shared" ref="F103:F134" si="11">C103/$C$189</f>
        <v>3.1868839912198332E-4</v>
      </c>
      <c r="G103" s="138">
        <v>0.81707547726908991</v>
      </c>
      <c r="H103" s="39">
        <v>117.867904761905</v>
      </c>
      <c r="I103" s="83"/>
      <c r="J103" s="98"/>
      <c r="K103" s="98">
        <v>0</v>
      </c>
      <c r="L103" s="66" t="str">
        <f t="shared" si="8"/>
        <v/>
      </c>
      <c r="M103" s="66">
        <f t="shared" si="9"/>
        <v>0</v>
      </c>
    </row>
    <row r="104" spans="1:13" ht="12.75" customHeight="1" x14ac:dyDescent="0.15">
      <c r="A104" s="48" t="s">
        <v>1785</v>
      </c>
      <c r="B104" s="48" t="s">
        <v>1513</v>
      </c>
      <c r="C104" s="39">
        <v>0.25027537999999999</v>
      </c>
      <c r="D104" s="39">
        <v>2.69246E-2</v>
      </c>
      <c r="E104" s="66">
        <f t="shared" si="10"/>
        <v>8.2954168307050047</v>
      </c>
      <c r="F104" s="66">
        <f t="shared" si="11"/>
        <v>3.1254267861553867E-4</v>
      </c>
      <c r="G104" s="138">
        <v>3.6240625350989726</v>
      </c>
      <c r="H104" s="39">
        <v>103.834</v>
      </c>
      <c r="I104" s="83"/>
      <c r="J104" s="98"/>
      <c r="K104" s="98">
        <v>2.1456399999999999E-3</v>
      </c>
      <c r="L104" s="66">
        <f t="shared" si="8"/>
        <v>-1</v>
      </c>
      <c r="M104" s="66">
        <f t="shared" si="9"/>
        <v>0</v>
      </c>
    </row>
    <row r="105" spans="1:13" ht="12.75" customHeight="1" x14ac:dyDescent="0.15">
      <c r="A105" s="48" t="s">
        <v>984</v>
      </c>
      <c r="B105" s="48" t="s">
        <v>1158</v>
      </c>
      <c r="C105" s="39">
        <v>0.23813579999999998</v>
      </c>
      <c r="D105" s="39">
        <v>0.33743955999999997</v>
      </c>
      <c r="E105" s="66">
        <f t="shared" si="10"/>
        <v>-0.29428606414730984</v>
      </c>
      <c r="F105" s="66">
        <f t="shared" si="11"/>
        <v>2.9738283009001599E-4</v>
      </c>
      <c r="G105" s="138">
        <v>3.008</v>
      </c>
      <c r="H105" s="39">
        <v>121.20166666666699</v>
      </c>
      <c r="I105" s="83"/>
      <c r="J105" s="98">
        <v>1.1362596899999999</v>
      </c>
      <c r="K105" s="98">
        <v>0.45541532000000001</v>
      </c>
      <c r="L105" s="66">
        <f t="shared" si="8"/>
        <v>1.4949966329635109</v>
      </c>
      <c r="M105" s="66">
        <f t="shared" si="9"/>
        <v>4.7714778290370452</v>
      </c>
    </row>
    <row r="106" spans="1:13" ht="12.75" customHeight="1" x14ac:dyDescent="0.15">
      <c r="A106" s="48" t="s">
        <v>1647</v>
      </c>
      <c r="B106" s="48" t="s">
        <v>1478</v>
      </c>
      <c r="C106" s="39">
        <v>0.23224296</v>
      </c>
      <c r="D106" s="39">
        <v>1.28761009</v>
      </c>
      <c r="E106" s="66">
        <f t="shared" si="10"/>
        <v>-0.81963254109013706</v>
      </c>
      <c r="F106" s="66">
        <f t="shared" si="11"/>
        <v>2.9002388012756749E-4</v>
      </c>
      <c r="G106" s="138">
        <v>17.649802802394589</v>
      </c>
      <c r="H106" s="39">
        <v>34.103047619047601</v>
      </c>
      <c r="I106" s="83"/>
      <c r="J106" s="98">
        <v>6.6928580000000001E-2</v>
      </c>
      <c r="K106" s="98">
        <v>6.5491889999999997E-2</v>
      </c>
      <c r="L106" s="66">
        <f t="shared" si="8"/>
        <v>2.1936914631720095E-2</v>
      </c>
      <c r="M106" s="66">
        <f t="shared" si="9"/>
        <v>0.28818346097552322</v>
      </c>
    </row>
    <row r="107" spans="1:13" ht="12.75" customHeight="1" x14ac:dyDescent="0.15">
      <c r="A107" s="48" t="s">
        <v>1778</v>
      </c>
      <c r="B107" s="48" t="s">
        <v>1506</v>
      </c>
      <c r="C107" s="39">
        <v>0.22797717000000001</v>
      </c>
      <c r="D107" s="39">
        <v>0.92556605000000003</v>
      </c>
      <c r="E107" s="66">
        <f t="shared" si="10"/>
        <v>-0.75368892365920293</v>
      </c>
      <c r="F107" s="66">
        <f t="shared" si="11"/>
        <v>2.8469678230032063E-4</v>
      </c>
      <c r="G107" s="138">
        <v>33.779776609486333</v>
      </c>
      <c r="H107" s="39">
        <v>79.347428571428594</v>
      </c>
      <c r="I107" s="83"/>
      <c r="J107" s="98">
        <v>0.62937169999999998</v>
      </c>
      <c r="K107" s="98">
        <v>8.1729851500000006</v>
      </c>
      <c r="L107" s="66">
        <f t="shared" si="8"/>
        <v>-0.92299365673018507</v>
      </c>
      <c r="M107" s="66">
        <f t="shared" si="9"/>
        <v>2.7606786240920527</v>
      </c>
    </row>
    <row r="108" spans="1:13" ht="12.75" customHeight="1" x14ac:dyDescent="0.15">
      <c r="A108" s="48" t="s">
        <v>1805</v>
      </c>
      <c r="B108" s="48" t="s">
        <v>1534</v>
      </c>
      <c r="C108" s="39">
        <v>0.20704400000000001</v>
      </c>
      <c r="D108" s="39">
        <v>0.42468617999999997</v>
      </c>
      <c r="E108" s="66">
        <f t="shared" si="10"/>
        <v>-0.51247766056338351</v>
      </c>
      <c r="F108" s="66">
        <f t="shared" si="11"/>
        <v>2.5855554130524379E-4</v>
      </c>
      <c r="G108" s="138">
        <v>0.81852510955776592</v>
      </c>
      <c r="H108" s="39">
        <v>128.236619047619</v>
      </c>
      <c r="I108" s="83"/>
      <c r="J108" s="98">
        <v>5.8368199999999995E-3</v>
      </c>
      <c r="K108" s="98">
        <v>0</v>
      </c>
      <c r="L108" s="66" t="str">
        <f t="shared" si="8"/>
        <v/>
      </c>
      <c r="M108" s="66">
        <f t="shared" si="9"/>
        <v>2.8191205734046865E-2</v>
      </c>
    </row>
    <row r="109" spans="1:13" ht="12.75" customHeight="1" x14ac:dyDescent="0.15">
      <c r="A109" s="48" t="s">
        <v>1791</v>
      </c>
      <c r="B109" s="48" t="s">
        <v>1519</v>
      </c>
      <c r="C109" s="39">
        <v>0.199067193</v>
      </c>
      <c r="D109" s="39">
        <v>0.20779070300000002</v>
      </c>
      <c r="E109" s="66">
        <f t="shared" si="10"/>
        <v>-4.19821959021911E-2</v>
      </c>
      <c r="F109" s="66">
        <f t="shared" si="11"/>
        <v>2.485941434778619E-4</v>
      </c>
      <c r="G109" s="138">
        <v>12.061125030051551</v>
      </c>
      <c r="H109" s="39">
        <v>70.634285714285696</v>
      </c>
      <c r="I109" s="83"/>
      <c r="J109" s="98">
        <v>0.17133387</v>
      </c>
      <c r="K109" s="98">
        <v>0.22506697000000001</v>
      </c>
      <c r="L109" s="66">
        <f t="shared" si="8"/>
        <v>-0.23874271733431163</v>
      </c>
      <c r="M109" s="66">
        <f t="shared" si="9"/>
        <v>0.86068360847384828</v>
      </c>
    </row>
    <row r="110" spans="1:13" ht="12.75" customHeight="1" x14ac:dyDescent="0.15">
      <c r="A110" s="48" t="s">
        <v>1625</v>
      </c>
      <c r="B110" s="48" t="s">
        <v>1456</v>
      </c>
      <c r="C110" s="39">
        <v>0.19548764000000002</v>
      </c>
      <c r="D110" s="39">
        <v>1.07678042</v>
      </c>
      <c r="E110" s="66">
        <f t="shared" si="10"/>
        <v>-0.81845171367436265</v>
      </c>
      <c r="F110" s="66">
        <f t="shared" si="11"/>
        <v>2.4412401508222713E-4</v>
      </c>
      <c r="G110" s="138">
        <v>1.8622497417096</v>
      </c>
      <c r="H110" s="39">
        <v>99.716952380952407</v>
      </c>
      <c r="I110" s="83"/>
      <c r="J110" s="98">
        <v>1.561015E-2</v>
      </c>
      <c r="K110" s="98">
        <v>1.7295197878640101</v>
      </c>
      <c r="L110" s="66">
        <f t="shared" si="8"/>
        <v>-0.99097428655657138</v>
      </c>
      <c r="M110" s="66">
        <f t="shared" si="9"/>
        <v>7.9852363044538258E-2</v>
      </c>
    </row>
    <row r="111" spans="1:13" ht="12.75" customHeight="1" x14ac:dyDescent="0.15">
      <c r="A111" s="48" t="s">
        <v>1801</v>
      </c>
      <c r="B111" s="48" t="s">
        <v>1529</v>
      </c>
      <c r="C111" s="39">
        <v>0.18753489000000001</v>
      </c>
      <c r="D111" s="39">
        <v>0.78623109999999996</v>
      </c>
      <c r="E111" s="66">
        <f t="shared" si="10"/>
        <v>-0.76147612324162706</v>
      </c>
      <c r="F111" s="66">
        <f t="shared" si="11"/>
        <v>2.341926595195676E-4</v>
      </c>
      <c r="G111" s="138">
        <v>9.4883258413919247</v>
      </c>
      <c r="H111" s="39">
        <v>27.654571428571401</v>
      </c>
      <c r="I111" s="83"/>
      <c r="J111" s="98">
        <v>4.9777059999999998E-2</v>
      </c>
      <c r="K111" s="98">
        <v>0.10812427000000001</v>
      </c>
      <c r="L111" s="66">
        <f t="shared" si="8"/>
        <v>-0.53963101901173527</v>
      </c>
      <c r="M111" s="66">
        <f t="shared" si="9"/>
        <v>0.26542826244225803</v>
      </c>
    </row>
    <row r="112" spans="1:13" ht="12.75" customHeight="1" x14ac:dyDescent="0.15">
      <c r="A112" s="48" t="s">
        <v>1658</v>
      </c>
      <c r="B112" s="48" t="s">
        <v>1489</v>
      </c>
      <c r="C112" s="39">
        <v>0.17352788500000002</v>
      </c>
      <c r="D112" s="39">
        <v>0.19029727999999999</v>
      </c>
      <c r="E112" s="66">
        <f t="shared" si="10"/>
        <v>-8.8122095071458517E-2</v>
      </c>
      <c r="F112" s="66">
        <f t="shared" si="11"/>
        <v>2.1670077972667213E-4</v>
      </c>
      <c r="G112" s="138">
        <v>15.56255349310273</v>
      </c>
      <c r="H112" s="39">
        <v>94.724095238095202</v>
      </c>
      <c r="I112" s="83"/>
      <c r="J112" s="98">
        <v>0.1185122</v>
      </c>
      <c r="K112" s="98">
        <v>0.17973370999999999</v>
      </c>
      <c r="L112" s="66">
        <f t="shared" si="8"/>
        <v>-0.3406234144946988</v>
      </c>
      <c r="M112" s="66">
        <f t="shared" si="9"/>
        <v>0.68295766988688866</v>
      </c>
    </row>
    <row r="113" spans="1:13" ht="12.75" customHeight="1" x14ac:dyDescent="0.15">
      <c r="A113" s="48" t="s">
        <v>1832</v>
      </c>
      <c r="B113" s="48" t="s">
        <v>1571</v>
      </c>
      <c r="C113" s="39">
        <v>0.16820383999999999</v>
      </c>
      <c r="D113" s="39">
        <v>0.17261509999999999</v>
      </c>
      <c r="E113" s="66">
        <f t="shared" si="10"/>
        <v>-2.5555469944402276E-2</v>
      </c>
      <c r="F113" s="66">
        <f t="shared" si="11"/>
        <v>2.100521381968114E-4</v>
      </c>
      <c r="G113" s="138">
        <v>0.79671520819241992</v>
      </c>
      <c r="H113" s="39">
        <v>65.719761904761896</v>
      </c>
      <c r="I113" s="83"/>
      <c r="J113" s="98"/>
      <c r="K113" s="98">
        <v>0</v>
      </c>
      <c r="L113" s="66" t="str">
        <f t="shared" si="8"/>
        <v/>
      </c>
      <c r="M113" s="66">
        <f t="shared" si="9"/>
        <v>0</v>
      </c>
    </row>
    <row r="114" spans="1:13" ht="12.75" customHeight="1" x14ac:dyDescent="0.15">
      <c r="A114" s="48" t="s">
        <v>1820</v>
      </c>
      <c r="B114" s="48" t="s">
        <v>1559</v>
      </c>
      <c r="C114" s="39">
        <v>0.16481065</v>
      </c>
      <c r="D114" s="39">
        <v>2.1996249999999998E-2</v>
      </c>
      <c r="E114" s="66">
        <f t="shared" si="10"/>
        <v>6.4926703415354901</v>
      </c>
      <c r="F114" s="66">
        <f t="shared" si="11"/>
        <v>2.0581473901015764E-4</v>
      </c>
      <c r="G114" s="138">
        <v>0.456003638823336</v>
      </c>
      <c r="H114" s="39">
        <v>45.477904761904803</v>
      </c>
      <c r="I114" s="83"/>
      <c r="J114" s="98"/>
      <c r="K114" s="98">
        <v>0</v>
      </c>
      <c r="L114" s="66" t="str">
        <f t="shared" si="8"/>
        <v/>
      </c>
      <c r="M114" s="66">
        <f t="shared" si="9"/>
        <v>0</v>
      </c>
    </row>
    <row r="115" spans="1:13" ht="12.75" customHeight="1" x14ac:dyDescent="0.15">
      <c r="A115" s="48" t="s">
        <v>1783</v>
      </c>
      <c r="B115" s="48" t="s">
        <v>1511</v>
      </c>
      <c r="C115" s="39">
        <v>0.16114420300000001</v>
      </c>
      <c r="D115" s="39">
        <v>0.523938978</v>
      </c>
      <c r="E115" s="66">
        <f t="shared" si="10"/>
        <v>-0.69243707804461152</v>
      </c>
      <c r="F115" s="66">
        <f t="shared" si="11"/>
        <v>2.012360978094854E-4</v>
      </c>
      <c r="G115" s="138">
        <v>28.374219304376155</v>
      </c>
      <c r="H115" s="39">
        <v>62.102714285714299</v>
      </c>
      <c r="I115" s="83"/>
      <c r="J115" s="98">
        <v>4.9889240000000001E-2</v>
      </c>
      <c r="K115" s="98">
        <v>0.31970559000000004</v>
      </c>
      <c r="L115" s="66">
        <f t="shared" si="8"/>
        <v>-0.84395255647547485</v>
      </c>
      <c r="M115" s="66">
        <f t="shared" si="9"/>
        <v>0.30959376180600179</v>
      </c>
    </row>
    <row r="116" spans="1:13" ht="12.75" customHeight="1" x14ac:dyDescent="0.15">
      <c r="A116" s="48" t="s">
        <v>1784</v>
      </c>
      <c r="B116" s="48" t="s">
        <v>1512</v>
      </c>
      <c r="C116" s="39">
        <v>0.14801771999999999</v>
      </c>
      <c r="D116" s="39">
        <v>3.9084849999999997E-2</v>
      </c>
      <c r="E116" s="66">
        <f t="shared" si="10"/>
        <v>2.7870868124094117</v>
      </c>
      <c r="F116" s="66">
        <f t="shared" si="11"/>
        <v>1.8484380961229503E-4</v>
      </c>
      <c r="G116" s="138">
        <v>6.1410137900940001</v>
      </c>
      <c r="H116" s="39">
        <v>45.477619047619001</v>
      </c>
      <c r="I116" s="83"/>
      <c r="J116" s="98">
        <v>1.9359968000000001</v>
      </c>
      <c r="K116" s="98">
        <v>0.69538559632796004</v>
      </c>
      <c r="L116" s="66">
        <f t="shared" si="8"/>
        <v>1.7840622673566839</v>
      </c>
      <c r="M116" s="66">
        <f t="shared" si="9"/>
        <v>13.079493455243062</v>
      </c>
    </row>
    <row r="117" spans="1:13" ht="12.75" customHeight="1" x14ac:dyDescent="0.15">
      <c r="A117" s="48" t="s">
        <v>1782</v>
      </c>
      <c r="B117" s="48" t="s">
        <v>1510</v>
      </c>
      <c r="C117" s="39">
        <v>0.13932905499999998</v>
      </c>
      <c r="D117" s="39">
        <v>2.9040984399999998</v>
      </c>
      <c r="E117" s="66">
        <f t="shared" si="10"/>
        <v>-0.95202330159304105</v>
      </c>
      <c r="F117" s="66">
        <f t="shared" si="11"/>
        <v>1.7399344697297716E-4</v>
      </c>
      <c r="G117" s="138">
        <v>8.4810448979933035</v>
      </c>
      <c r="H117" s="39">
        <v>62.465000000000003</v>
      </c>
      <c r="I117" s="83"/>
      <c r="J117" s="98">
        <v>11.837444980000001</v>
      </c>
      <c r="K117" s="98">
        <v>26.351591719999998</v>
      </c>
      <c r="L117" s="66">
        <f t="shared" si="8"/>
        <v>-0.55078823678739042</v>
      </c>
      <c r="M117" s="66">
        <f t="shared" si="9"/>
        <v>84.960347861399057</v>
      </c>
    </row>
    <row r="118" spans="1:13" ht="12.75" customHeight="1" x14ac:dyDescent="0.15">
      <c r="A118" s="48" t="s">
        <v>1814</v>
      </c>
      <c r="B118" s="48" t="s">
        <v>1553</v>
      </c>
      <c r="C118" s="39">
        <v>0.13150000000000001</v>
      </c>
      <c r="D118" s="39">
        <v>0.68442000000000003</v>
      </c>
      <c r="E118" s="66">
        <f t="shared" si="10"/>
        <v>-0.80786651471318782</v>
      </c>
      <c r="F118" s="66">
        <f t="shared" si="11"/>
        <v>1.6421656112536255E-4</v>
      </c>
      <c r="G118" s="138">
        <v>0.9362505564636</v>
      </c>
      <c r="H118" s="39">
        <v>96.237619047619006</v>
      </c>
      <c r="I118" s="83"/>
      <c r="J118" s="98"/>
      <c r="K118" s="98">
        <v>1.3603000000000001</v>
      </c>
      <c r="L118" s="66">
        <f t="shared" si="8"/>
        <v>-1</v>
      </c>
      <c r="M118" s="66">
        <f t="shared" si="9"/>
        <v>0</v>
      </c>
    </row>
    <row r="119" spans="1:13" ht="12.75" customHeight="1" x14ac:dyDescent="0.15">
      <c r="A119" s="48" t="s">
        <v>1823</v>
      </c>
      <c r="B119" s="48" t="s">
        <v>1562</v>
      </c>
      <c r="C119" s="39">
        <v>0.13021221999999999</v>
      </c>
      <c r="D119" s="39">
        <v>0.74277883</v>
      </c>
      <c r="E119" s="66">
        <f t="shared" si="10"/>
        <v>-0.82469583846378602</v>
      </c>
      <c r="F119" s="66">
        <f t="shared" si="11"/>
        <v>1.6260838771786428E-4</v>
      </c>
      <c r="G119" s="138">
        <v>14.529044633545249</v>
      </c>
      <c r="H119" s="39">
        <v>26.0889047619048</v>
      </c>
      <c r="I119" s="83"/>
      <c r="J119" s="98">
        <v>3.9787889999999999E-2</v>
      </c>
      <c r="K119" s="98">
        <v>0.16807198000000001</v>
      </c>
      <c r="L119" s="66">
        <f t="shared" si="8"/>
        <v>-0.76326874949649548</v>
      </c>
      <c r="M119" s="66">
        <f t="shared" si="9"/>
        <v>0.30556187430027693</v>
      </c>
    </row>
    <row r="120" spans="1:13" ht="12.75" customHeight="1" x14ac:dyDescent="0.15">
      <c r="A120" s="48" t="s">
        <v>3</v>
      </c>
      <c r="B120" s="48" t="s">
        <v>1607</v>
      </c>
      <c r="C120" s="39">
        <v>0.12816408000000001</v>
      </c>
      <c r="D120" s="39">
        <v>0</v>
      </c>
      <c r="E120" s="66" t="str">
        <f t="shared" si="10"/>
        <v/>
      </c>
      <c r="F120" s="66">
        <f t="shared" si="11"/>
        <v>1.6005068043647039E-4</v>
      </c>
      <c r="G120" s="138">
        <v>0.38288197895880005</v>
      </c>
      <c r="H120" s="39">
        <v>43.250238095238103</v>
      </c>
      <c r="I120" s="83"/>
      <c r="J120" s="98"/>
      <c r="K120" s="98">
        <v>0.47907344779257205</v>
      </c>
      <c r="L120" s="66">
        <f t="shared" si="8"/>
        <v>-1</v>
      </c>
      <c r="M120" s="66">
        <f t="shared" si="9"/>
        <v>0</v>
      </c>
    </row>
    <row r="121" spans="1:13" ht="12.75" customHeight="1" x14ac:dyDescent="0.15">
      <c r="A121" s="48" t="s">
        <v>1860</v>
      </c>
      <c r="B121" s="48" t="s">
        <v>1595</v>
      </c>
      <c r="C121" s="39">
        <v>0.12095058</v>
      </c>
      <c r="D121" s="39">
        <v>0.25231809999999999</v>
      </c>
      <c r="E121" s="66">
        <f t="shared" si="10"/>
        <v>-0.52064247471743008</v>
      </c>
      <c r="F121" s="66">
        <f t="shared" si="11"/>
        <v>1.5104249668226654E-4</v>
      </c>
      <c r="G121" s="138">
        <v>0.68861471614125291</v>
      </c>
      <c r="H121" s="39">
        <v>72.040952380952405</v>
      </c>
      <c r="I121" s="83"/>
      <c r="J121" s="98"/>
      <c r="K121" s="98">
        <v>0</v>
      </c>
      <c r="L121" s="66" t="str">
        <f t="shared" si="8"/>
        <v/>
      </c>
      <c r="M121" s="66">
        <f t="shared" si="9"/>
        <v>0</v>
      </c>
    </row>
    <row r="122" spans="1:13" ht="12.75" customHeight="1" x14ac:dyDescent="0.15">
      <c r="A122" s="48" t="s">
        <v>1</v>
      </c>
      <c r="B122" s="48" t="s">
        <v>1598</v>
      </c>
      <c r="C122" s="39">
        <v>0.12033932000000001</v>
      </c>
      <c r="D122" s="39">
        <v>6.5686479999999992E-2</v>
      </c>
      <c r="E122" s="66">
        <f t="shared" si="10"/>
        <v>0.83202570757330929</v>
      </c>
      <c r="F122" s="66">
        <f t="shared" si="11"/>
        <v>1.5027915816398908E-4</v>
      </c>
      <c r="G122" s="138">
        <v>0.68204501106873594</v>
      </c>
      <c r="H122" s="39">
        <v>98.299380952380901</v>
      </c>
      <c r="I122" s="83"/>
      <c r="J122" s="98"/>
      <c r="K122" s="98">
        <v>0.13208465999999999</v>
      </c>
      <c r="L122" s="66">
        <f t="shared" si="8"/>
        <v>-1</v>
      </c>
      <c r="M122" s="66">
        <f t="shared" si="9"/>
        <v>0</v>
      </c>
    </row>
    <row r="123" spans="1:13" ht="12.75" customHeight="1" x14ac:dyDescent="0.15">
      <c r="A123" s="48" t="s">
        <v>1632</v>
      </c>
      <c r="B123" s="48" t="s">
        <v>1463</v>
      </c>
      <c r="C123" s="39">
        <v>0.120035935</v>
      </c>
      <c r="D123" s="39">
        <v>0.40413827000000002</v>
      </c>
      <c r="E123" s="66">
        <f t="shared" si="10"/>
        <v>-0.70298300381203693</v>
      </c>
      <c r="F123" s="66">
        <f t="shared" si="11"/>
        <v>1.4990029244994329E-4</v>
      </c>
      <c r="G123" s="138">
        <v>169.15448409919182</v>
      </c>
      <c r="H123" s="39">
        <v>28.398238095238099</v>
      </c>
      <c r="I123" s="83"/>
      <c r="J123" s="98">
        <v>3.7370139999999996E-2</v>
      </c>
      <c r="K123" s="98">
        <v>8.3972820000000004E-2</v>
      </c>
      <c r="L123" s="66">
        <f t="shared" si="8"/>
        <v>-0.55497338305418353</v>
      </c>
      <c r="M123" s="66">
        <f t="shared" si="9"/>
        <v>0.31132460458611827</v>
      </c>
    </row>
    <row r="124" spans="1:13" ht="12.75" customHeight="1" x14ac:dyDescent="0.15">
      <c r="A124" s="48" t="s">
        <v>1774</v>
      </c>
      <c r="B124" s="48" t="s">
        <v>1502</v>
      </c>
      <c r="C124" s="39">
        <v>0.11183797999999999</v>
      </c>
      <c r="D124" s="39">
        <v>0.20140564999999999</v>
      </c>
      <c r="E124" s="66">
        <f t="shared" si="10"/>
        <v>-0.44471279728249935</v>
      </c>
      <c r="F124" s="66">
        <f t="shared" si="11"/>
        <v>1.3966272607457848E-4</v>
      </c>
      <c r="G124" s="138">
        <v>3.6410487370861584</v>
      </c>
      <c r="H124" s="39">
        <v>195.871047619048</v>
      </c>
      <c r="I124" s="83"/>
      <c r="J124" s="98">
        <v>5.2815800000000001E-3</v>
      </c>
      <c r="K124" s="98">
        <v>0.12789861999999999</v>
      </c>
      <c r="L124" s="66">
        <f t="shared" si="8"/>
        <v>-0.9587049492793589</v>
      </c>
      <c r="M124" s="66">
        <f t="shared" si="9"/>
        <v>4.7225280714118772E-2</v>
      </c>
    </row>
    <row r="125" spans="1:13" ht="12.75" customHeight="1" x14ac:dyDescent="0.15">
      <c r="A125" s="48" t="s">
        <v>1819</v>
      </c>
      <c r="B125" s="48" t="s">
        <v>1558</v>
      </c>
      <c r="C125" s="39">
        <v>0.10376546</v>
      </c>
      <c r="D125" s="39">
        <v>0.52338717999999995</v>
      </c>
      <c r="E125" s="66">
        <f t="shared" si="10"/>
        <v>-0.80174245001568434</v>
      </c>
      <c r="F125" s="66">
        <f t="shared" si="11"/>
        <v>1.2958180231780503E-4</v>
      </c>
      <c r="G125" s="138">
        <v>1.8371340334799999</v>
      </c>
      <c r="H125" s="39">
        <v>46.8492380952381</v>
      </c>
      <c r="I125" s="84"/>
      <c r="J125" s="98">
        <v>1.0356489999999999E-2</v>
      </c>
      <c r="K125" s="98">
        <v>1.1868440000000001E-2</v>
      </c>
      <c r="L125" s="66">
        <f t="shared" si="8"/>
        <v>-0.12739247955080879</v>
      </c>
      <c r="M125" s="66">
        <f t="shared" si="9"/>
        <v>9.9806717957979463E-2</v>
      </c>
    </row>
    <row r="126" spans="1:13" ht="12.75" customHeight="1" x14ac:dyDescent="0.15">
      <c r="A126" s="48" t="s">
        <v>1804</v>
      </c>
      <c r="B126" s="48" t="s">
        <v>1532</v>
      </c>
      <c r="C126" s="39">
        <v>0.10155077999999999</v>
      </c>
      <c r="D126" s="39">
        <v>4.0263400000000005E-2</v>
      </c>
      <c r="E126" s="66">
        <f t="shared" si="10"/>
        <v>1.5221610693582752</v>
      </c>
      <c r="F126" s="66">
        <f t="shared" si="11"/>
        <v>1.2681612069352275E-4</v>
      </c>
      <c r="G126" s="138">
        <v>20.337816425123684</v>
      </c>
      <c r="H126" s="39">
        <v>30.571571428571399</v>
      </c>
      <c r="I126" s="83"/>
      <c r="J126" s="98">
        <v>0.17096889000000001</v>
      </c>
      <c r="K126" s="98">
        <v>0</v>
      </c>
      <c r="L126" s="66" t="str">
        <f t="shared" si="8"/>
        <v/>
      </c>
      <c r="M126" s="66">
        <f t="shared" si="9"/>
        <v>1.6835802738295069</v>
      </c>
    </row>
    <row r="127" spans="1:13" ht="12.75" customHeight="1" x14ac:dyDescent="0.15">
      <c r="A127" s="48" t="s">
        <v>1851</v>
      </c>
      <c r="B127" s="48" t="s">
        <v>1586</v>
      </c>
      <c r="C127" s="39">
        <v>0.10138910000000001</v>
      </c>
      <c r="D127" s="39">
        <v>1.7488400000000001E-2</v>
      </c>
      <c r="E127" s="66">
        <f t="shared" si="10"/>
        <v>4.7975057752567416</v>
      </c>
      <c r="F127" s="66">
        <f t="shared" si="11"/>
        <v>1.2661421549502278E-4</v>
      </c>
      <c r="G127" s="138">
        <v>1.678448881232304</v>
      </c>
      <c r="H127" s="39">
        <v>128.378619047619</v>
      </c>
      <c r="I127" s="83"/>
      <c r="J127" s="98"/>
      <c r="K127" s="98">
        <v>3.002997E-2</v>
      </c>
      <c r="L127" s="66">
        <f t="shared" si="8"/>
        <v>-1</v>
      </c>
      <c r="M127" s="66">
        <f t="shared" si="9"/>
        <v>0</v>
      </c>
    </row>
    <row r="128" spans="1:13" ht="12.75" customHeight="1" x14ac:dyDescent="0.15">
      <c r="A128" s="48" t="s">
        <v>2184</v>
      </c>
      <c r="B128" s="48" t="s">
        <v>2185</v>
      </c>
      <c r="C128" s="39">
        <v>9.7164699999999993E-2</v>
      </c>
      <c r="D128" s="39"/>
      <c r="E128" s="66" t="str">
        <f t="shared" ref="E128:E135" si="12">IF(ISERROR(C128/D128-1),"",((C128/D128-1)))</f>
        <v/>
      </c>
      <c r="F128" s="66">
        <f t="shared" si="11"/>
        <v>1.213388052986883E-4</v>
      </c>
      <c r="G128" s="138">
        <v>22.319950834965503</v>
      </c>
      <c r="H128" s="39">
        <v>97.202615384615399</v>
      </c>
      <c r="I128" s="83"/>
      <c r="J128" s="98"/>
      <c r="K128" s="98"/>
      <c r="L128" s="66" t="str">
        <f t="shared" si="8"/>
        <v/>
      </c>
      <c r="M128" s="66">
        <f t="shared" si="9"/>
        <v>0</v>
      </c>
    </row>
    <row r="129" spans="1:13" ht="12.75" customHeight="1" x14ac:dyDescent="0.15">
      <c r="A129" s="48" t="s">
        <v>1849</v>
      </c>
      <c r="B129" s="48" t="s">
        <v>1584</v>
      </c>
      <c r="C129" s="39">
        <v>8.9962159999999999E-2</v>
      </c>
      <c r="D129" s="39">
        <v>0.31005742999999997</v>
      </c>
      <c r="E129" s="66">
        <f t="shared" si="12"/>
        <v>-0.70985323589891069</v>
      </c>
      <c r="F129" s="66">
        <f t="shared" si="11"/>
        <v>1.1234430833923684E-4</v>
      </c>
      <c r="G129" s="138">
        <v>21.683921055872254</v>
      </c>
      <c r="H129" s="39">
        <v>31.0689523809524</v>
      </c>
      <c r="I129" s="83"/>
      <c r="J129" s="98">
        <v>0.30844351000000003</v>
      </c>
      <c r="K129" s="98">
        <v>13.87823335</v>
      </c>
      <c r="L129" s="66">
        <f t="shared" si="8"/>
        <v>-0.97777501629917474</v>
      </c>
      <c r="M129" s="66">
        <f t="shared" si="9"/>
        <v>3.428591643419856</v>
      </c>
    </row>
    <row r="130" spans="1:13" ht="12.75" customHeight="1" x14ac:dyDescent="0.15">
      <c r="A130" s="48" t="s">
        <v>1824</v>
      </c>
      <c r="B130" s="48" t="s">
        <v>1563</v>
      </c>
      <c r="C130" s="39">
        <v>7.957228999999999E-2</v>
      </c>
      <c r="D130" s="39">
        <v>5.3917260000000002E-2</v>
      </c>
      <c r="E130" s="66">
        <f t="shared" si="12"/>
        <v>0.47582221351752652</v>
      </c>
      <c r="F130" s="66">
        <f t="shared" si="11"/>
        <v>9.9369489160989143E-5</v>
      </c>
      <c r="G130" s="138">
        <v>0.27002176660366495</v>
      </c>
      <c r="H130" s="39">
        <v>213.94049999999999</v>
      </c>
      <c r="I130" s="83"/>
      <c r="J130" s="98">
        <v>4.4023239999999998E-2</v>
      </c>
      <c r="K130" s="98">
        <v>0</v>
      </c>
      <c r="L130" s="66" t="str">
        <f t="shared" si="8"/>
        <v/>
      </c>
      <c r="M130" s="66">
        <f t="shared" si="9"/>
        <v>0.55324837327165022</v>
      </c>
    </row>
    <row r="131" spans="1:13" ht="12.75" customHeight="1" x14ac:dyDescent="0.15">
      <c r="A131" s="48" t="s">
        <v>1843</v>
      </c>
      <c r="B131" s="48" t="s">
        <v>1845</v>
      </c>
      <c r="C131" s="39">
        <v>7.3648249999999998E-2</v>
      </c>
      <c r="D131" s="39">
        <v>0</v>
      </c>
      <c r="E131" s="66" t="str">
        <f t="shared" si="12"/>
        <v/>
      </c>
      <c r="F131" s="66">
        <f t="shared" si="11"/>
        <v>9.1971576790121528E-5</v>
      </c>
      <c r="G131" s="138">
        <v>98.817999999999998</v>
      </c>
      <c r="H131" s="39">
        <v>23.9224285714286</v>
      </c>
      <c r="I131" s="83"/>
      <c r="J131" s="98"/>
      <c r="K131" s="98">
        <v>9.0133900399999991</v>
      </c>
      <c r="L131" s="66">
        <f t="shared" si="8"/>
        <v>-1</v>
      </c>
      <c r="M131" s="66">
        <f t="shared" si="9"/>
        <v>0</v>
      </c>
    </row>
    <row r="132" spans="1:13" ht="12.75" customHeight="1" x14ac:dyDescent="0.15">
      <c r="A132" s="48" t="s">
        <v>2117</v>
      </c>
      <c r="B132" s="48" t="s">
        <v>1596</v>
      </c>
      <c r="C132" s="39">
        <v>7.363488E-2</v>
      </c>
      <c r="D132" s="39">
        <v>0.14519988</v>
      </c>
      <c r="E132" s="66">
        <f t="shared" si="12"/>
        <v>-0.49287230815893235</v>
      </c>
      <c r="F132" s="66">
        <f t="shared" si="11"/>
        <v>9.1954880399077826E-5</v>
      </c>
      <c r="G132" s="138">
        <v>1.4266938923364598</v>
      </c>
      <c r="H132" s="39">
        <v>82.510476190476197</v>
      </c>
      <c r="I132" s="83"/>
      <c r="J132" s="98"/>
      <c r="K132" s="98">
        <v>0</v>
      </c>
      <c r="L132" s="66" t="str">
        <f t="shared" si="8"/>
        <v/>
      </c>
      <c r="M132" s="66">
        <f t="shared" si="9"/>
        <v>0</v>
      </c>
    </row>
    <row r="133" spans="1:13" ht="12.75" customHeight="1" x14ac:dyDescent="0.15">
      <c r="A133" s="48" t="s">
        <v>1796</v>
      </c>
      <c r="B133" s="48" t="s">
        <v>1524</v>
      </c>
      <c r="C133" s="39">
        <v>6.3863000000000003E-2</v>
      </c>
      <c r="D133" s="39">
        <v>8.9463399999999998E-2</v>
      </c>
      <c r="E133" s="66">
        <f t="shared" si="12"/>
        <v>-0.28615500864040488</v>
      </c>
      <c r="F133" s="66">
        <f t="shared" si="11"/>
        <v>7.9751804130410862E-5</v>
      </c>
      <c r="G133" s="138">
        <v>5.4354297059387999</v>
      </c>
      <c r="H133" s="39">
        <v>41.597190476190498</v>
      </c>
      <c r="I133" s="83"/>
      <c r="J133" s="98"/>
      <c r="K133" s="98">
        <v>0</v>
      </c>
      <c r="L133" s="66" t="str">
        <f t="shared" si="8"/>
        <v/>
      </c>
      <c r="M133" s="66">
        <f t="shared" si="9"/>
        <v>0</v>
      </c>
    </row>
    <row r="134" spans="1:13" ht="12.75" customHeight="1" x14ac:dyDescent="0.15">
      <c r="A134" s="48" t="s">
        <v>1795</v>
      </c>
      <c r="B134" s="48" t="s">
        <v>1523</v>
      </c>
      <c r="C134" s="39">
        <v>6.2069480000000003E-2</v>
      </c>
      <c r="D134" s="39">
        <v>8.8192899999999991E-2</v>
      </c>
      <c r="E134" s="66">
        <f t="shared" si="12"/>
        <v>-0.29620774461436228</v>
      </c>
      <c r="F134" s="66">
        <f t="shared" si="11"/>
        <v>7.7512065067980747E-5</v>
      </c>
      <c r="G134" s="138">
        <v>52.772496919953419</v>
      </c>
      <c r="H134" s="39">
        <v>55.897666666666701</v>
      </c>
      <c r="I134" s="83"/>
      <c r="J134" s="98">
        <v>5.615088E-2</v>
      </c>
      <c r="K134" s="98">
        <v>8.8076219999999997E-2</v>
      </c>
      <c r="L134" s="66">
        <f t="shared" si="8"/>
        <v>-0.36247400263090312</v>
      </c>
      <c r="M134" s="66">
        <f t="shared" si="9"/>
        <v>0.90464556816006836</v>
      </c>
    </row>
    <row r="135" spans="1:13" ht="12.75" customHeight="1" x14ac:dyDescent="0.15">
      <c r="A135" s="48" t="s">
        <v>1006</v>
      </c>
      <c r="B135" s="48" t="s">
        <v>1162</v>
      </c>
      <c r="C135" s="39">
        <v>5.8112400000000002E-2</v>
      </c>
      <c r="D135" s="39">
        <v>1.9169478999999998</v>
      </c>
      <c r="E135" s="66">
        <f t="shared" si="12"/>
        <v>-0.96968493509917508</v>
      </c>
      <c r="F135" s="66">
        <f t="shared" ref="F135:F166" si="13">C135/$C$189</f>
        <v>7.2570482788908886E-5</v>
      </c>
      <c r="G135" s="138">
        <v>5.593</v>
      </c>
      <c r="H135" s="39">
        <v>28.0874285714286</v>
      </c>
      <c r="I135" s="83"/>
      <c r="J135" s="98">
        <v>31.029707800000001</v>
      </c>
      <c r="K135" s="98">
        <v>41.726584330000001</v>
      </c>
      <c r="L135" s="66">
        <f t="shared" si="8"/>
        <v>-0.2563563900989928</v>
      </c>
      <c r="M135" s="66">
        <f t="shared" si="9"/>
        <v>533.96018405710311</v>
      </c>
    </row>
    <row r="136" spans="1:13" ht="12.75" customHeight="1" x14ac:dyDescent="0.15">
      <c r="A136" s="48" t="s">
        <v>1809</v>
      </c>
      <c r="B136" s="48" t="s">
        <v>1538</v>
      </c>
      <c r="C136" s="39">
        <v>5.7744719999999999E-2</v>
      </c>
      <c r="D136" s="39">
        <v>5.5144399999999998E-3</v>
      </c>
      <c r="E136" s="66">
        <f t="shared" ref="E136:E167" si="14">IF(ISERROR(C136/D136-1),"",((C136/D136-1)))</f>
        <v>9.4715474282066729</v>
      </c>
      <c r="F136" s="66">
        <f t="shared" si="13"/>
        <v>7.2111325791231518E-5</v>
      </c>
      <c r="G136" s="138">
        <v>1.6044907058255251</v>
      </c>
      <c r="H136" s="39">
        <v>51.393142857142898</v>
      </c>
      <c r="I136" s="83"/>
      <c r="J136" s="98"/>
      <c r="K136" s="98">
        <v>0</v>
      </c>
      <c r="L136" s="66" t="str">
        <f t="shared" ref="L136:L188" si="15">IF(ISERROR(J136/K136-1),"",((J136/K136-1)))</f>
        <v/>
      </c>
      <c r="M136" s="66">
        <f t="shared" ref="M136:M188" si="16">IF(ISERROR(J136/C136),"",(J136/C136))</f>
        <v>0</v>
      </c>
    </row>
    <row r="137" spans="1:13" ht="12.75" customHeight="1" x14ac:dyDescent="0.15">
      <c r="A137" s="48" t="s">
        <v>249</v>
      </c>
      <c r="B137" s="48" t="s">
        <v>253</v>
      </c>
      <c r="C137" s="39">
        <v>5.3844900000000001E-2</v>
      </c>
      <c r="D137" s="39">
        <v>6.1369710000000001E-2</v>
      </c>
      <c r="E137" s="66">
        <f t="shared" si="14"/>
        <v>-0.12261439723277168</v>
      </c>
      <c r="F137" s="66">
        <f t="shared" si="13"/>
        <v>6.7241249521969834E-5</v>
      </c>
      <c r="G137" s="138">
        <v>1.1956</v>
      </c>
      <c r="H137" s="39">
        <v>36.4695238095238</v>
      </c>
      <c r="I137" s="83"/>
      <c r="J137" s="98"/>
      <c r="K137" s="98">
        <v>9.3164630000000006</v>
      </c>
      <c r="L137" s="66">
        <f t="shared" si="15"/>
        <v>-1</v>
      </c>
      <c r="M137" s="66">
        <f t="shared" si="16"/>
        <v>0</v>
      </c>
    </row>
    <row r="138" spans="1:13" ht="12.75" customHeight="1" x14ac:dyDescent="0.15">
      <c r="A138" s="48" t="s">
        <v>1794</v>
      </c>
      <c r="B138" s="48" t="s">
        <v>1522</v>
      </c>
      <c r="C138" s="39">
        <v>4.0844800000000001E-2</v>
      </c>
      <c r="D138" s="39">
        <v>0.132301904</v>
      </c>
      <c r="E138" s="66">
        <f t="shared" si="14"/>
        <v>-0.69127579600063804</v>
      </c>
      <c r="F138" s="66">
        <f t="shared" si="13"/>
        <v>5.1006787801165075E-5</v>
      </c>
      <c r="G138" s="138">
        <v>0.96482472231234573</v>
      </c>
      <c r="H138" s="39">
        <v>42.759190476190497</v>
      </c>
      <c r="I138" s="83"/>
      <c r="J138" s="98"/>
      <c r="K138" s="98">
        <v>0</v>
      </c>
      <c r="L138" s="66" t="str">
        <f t="shared" si="15"/>
        <v/>
      </c>
      <c r="M138" s="66">
        <f t="shared" si="16"/>
        <v>0</v>
      </c>
    </row>
    <row r="139" spans="1:13" ht="12.75" customHeight="1" x14ac:dyDescent="0.15">
      <c r="A139" s="48" t="s">
        <v>1789</v>
      </c>
      <c r="B139" s="48" t="s">
        <v>1517</v>
      </c>
      <c r="C139" s="39">
        <v>3.7247189999999999E-2</v>
      </c>
      <c r="D139" s="39">
        <v>0.87548899999999996</v>
      </c>
      <c r="E139" s="66">
        <f t="shared" si="14"/>
        <v>-0.95745555912181646</v>
      </c>
      <c r="F139" s="66">
        <f t="shared" si="13"/>
        <v>4.6514109911657733E-5</v>
      </c>
      <c r="G139" s="138">
        <v>4.0264628890798733</v>
      </c>
      <c r="H139" s="39">
        <v>69.945761904761895</v>
      </c>
      <c r="I139" s="83"/>
      <c r="J139" s="98"/>
      <c r="K139" s="98">
        <v>0</v>
      </c>
      <c r="L139" s="66" t="str">
        <f t="shared" si="15"/>
        <v/>
      </c>
      <c r="M139" s="66">
        <f t="shared" si="16"/>
        <v>0</v>
      </c>
    </row>
    <row r="140" spans="1:13" ht="12.75" customHeight="1" x14ac:dyDescent="0.15">
      <c r="A140" s="48" t="s">
        <v>1825</v>
      </c>
      <c r="B140" s="48" t="s">
        <v>1564</v>
      </c>
      <c r="C140" s="39">
        <v>3.6835109999999997E-2</v>
      </c>
      <c r="D140" s="39">
        <v>6.1729760000000002E-2</v>
      </c>
      <c r="E140" s="66">
        <f t="shared" si="14"/>
        <v>-0.4032844125750692</v>
      </c>
      <c r="F140" s="66">
        <f t="shared" si="13"/>
        <v>4.5999506409691651E-5</v>
      </c>
      <c r="G140" s="138">
        <v>1.9823640468721648</v>
      </c>
      <c r="H140" s="39">
        <v>100.72571428571401</v>
      </c>
      <c r="I140" s="83"/>
      <c r="J140" s="98"/>
      <c r="K140" s="98">
        <v>0</v>
      </c>
      <c r="L140" s="66" t="str">
        <f t="shared" si="15"/>
        <v/>
      </c>
      <c r="M140" s="66">
        <f t="shared" si="16"/>
        <v>0</v>
      </c>
    </row>
    <row r="141" spans="1:13" ht="12.75" customHeight="1" x14ac:dyDescent="0.15">
      <c r="A141" s="48" t="s">
        <v>1807</v>
      </c>
      <c r="B141" s="48" t="s">
        <v>1536</v>
      </c>
      <c r="C141" s="39">
        <v>3.635849E-2</v>
      </c>
      <c r="D141" s="39">
        <v>0.15423701000000001</v>
      </c>
      <c r="E141" s="66">
        <f t="shared" si="14"/>
        <v>-0.76426870567576488</v>
      </c>
      <c r="F141" s="66">
        <f t="shared" si="13"/>
        <v>4.5404305669284278E-5</v>
      </c>
      <c r="G141" s="138">
        <v>0.98409874793291985</v>
      </c>
      <c r="H141" s="39">
        <v>240.16842857142899</v>
      </c>
      <c r="I141" s="83"/>
      <c r="J141" s="98">
        <v>2.0675999999999997E-3</v>
      </c>
      <c r="K141" s="98">
        <v>0</v>
      </c>
      <c r="L141" s="66" t="str">
        <f t="shared" si="15"/>
        <v/>
      </c>
      <c r="M141" s="66">
        <f t="shared" si="16"/>
        <v>5.6867048108983617E-2</v>
      </c>
    </row>
    <row r="142" spans="1:13" ht="12.75" customHeight="1" x14ac:dyDescent="0.15">
      <c r="A142" s="48" t="s">
        <v>1802</v>
      </c>
      <c r="B142" s="48" t="s">
        <v>1530</v>
      </c>
      <c r="C142" s="39">
        <v>2.88081E-2</v>
      </c>
      <c r="D142" s="39">
        <v>0.7697276999999999</v>
      </c>
      <c r="E142" s="66">
        <f t="shared" si="14"/>
        <v>-0.9625736477977862</v>
      </c>
      <c r="F142" s="66">
        <f t="shared" si="13"/>
        <v>3.5975415319814117E-5</v>
      </c>
      <c r="G142" s="138">
        <v>14.022644052881517</v>
      </c>
      <c r="H142" s="39">
        <v>30.6658095238095</v>
      </c>
      <c r="I142" s="83"/>
      <c r="J142" s="98"/>
      <c r="K142" s="98">
        <v>0</v>
      </c>
      <c r="L142" s="66" t="str">
        <f t="shared" si="15"/>
        <v/>
      </c>
      <c r="M142" s="66">
        <f t="shared" si="16"/>
        <v>0</v>
      </c>
    </row>
    <row r="143" spans="1:13" ht="12.75" customHeight="1" x14ac:dyDescent="0.15">
      <c r="A143" s="48" t="s">
        <v>0</v>
      </c>
      <c r="B143" s="48" t="s">
        <v>1597</v>
      </c>
      <c r="C143" s="39">
        <v>2.5895000000000001E-2</v>
      </c>
      <c r="D143" s="39">
        <v>0.45112232000000002</v>
      </c>
      <c r="E143" s="66">
        <f t="shared" si="14"/>
        <v>-0.94259871690675823</v>
      </c>
      <c r="F143" s="66">
        <f t="shared" si="13"/>
        <v>3.2337550192709221E-5</v>
      </c>
      <c r="G143" s="138">
        <v>0.951977212625016</v>
      </c>
      <c r="H143" s="39">
        <v>73.181904761904804</v>
      </c>
      <c r="I143" s="83"/>
      <c r="J143" s="98"/>
      <c r="K143" s="98">
        <v>0</v>
      </c>
      <c r="L143" s="66" t="str">
        <f t="shared" si="15"/>
        <v/>
      </c>
      <c r="M143" s="66">
        <f t="shared" si="16"/>
        <v>0</v>
      </c>
    </row>
    <row r="144" spans="1:13" ht="12.75" customHeight="1" x14ac:dyDescent="0.15">
      <c r="A144" s="48" t="s">
        <v>655</v>
      </c>
      <c r="B144" s="48" t="s">
        <v>656</v>
      </c>
      <c r="C144" s="39">
        <v>1.704E-2</v>
      </c>
      <c r="D144" s="39">
        <v>5.8749860000000001E-2</v>
      </c>
      <c r="E144" s="66">
        <f t="shared" si="14"/>
        <v>-0.70995675564163041</v>
      </c>
      <c r="F144" s="66">
        <f t="shared" si="13"/>
        <v>2.1279469213507052E-5</v>
      </c>
      <c r="G144" s="138">
        <v>2.25</v>
      </c>
      <c r="H144" s="39">
        <v>46.922142857142902</v>
      </c>
      <c r="I144" s="83"/>
      <c r="J144" s="98">
        <v>3.944897E-2</v>
      </c>
      <c r="K144" s="98">
        <v>1.2047481299999998</v>
      </c>
      <c r="L144" s="66">
        <f t="shared" si="15"/>
        <v>-0.96725542126386199</v>
      </c>
      <c r="M144" s="66">
        <f t="shared" si="16"/>
        <v>2.3150803990610327</v>
      </c>
    </row>
    <row r="145" spans="1:13" ht="12.75" customHeight="1" x14ac:dyDescent="0.15">
      <c r="A145" s="48" t="s">
        <v>1827</v>
      </c>
      <c r="B145" s="48" t="s">
        <v>1566</v>
      </c>
      <c r="C145" s="39">
        <v>1.46E-2</v>
      </c>
      <c r="D145" s="39">
        <v>0.23025000000000001</v>
      </c>
      <c r="E145" s="66">
        <f t="shared" si="14"/>
        <v>-0.93659066232356136</v>
      </c>
      <c r="F145" s="66">
        <f t="shared" si="13"/>
        <v>1.8232409067910975E-5</v>
      </c>
      <c r="G145" s="138">
        <v>0.49823628246316798</v>
      </c>
      <c r="H145" s="39">
        <v>45.357333333333301</v>
      </c>
      <c r="I145" s="83"/>
      <c r="J145" s="98"/>
      <c r="K145" s="98">
        <v>0</v>
      </c>
      <c r="L145" s="66" t="str">
        <f t="shared" si="15"/>
        <v/>
      </c>
      <c r="M145" s="66">
        <f t="shared" si="16"/>
        <v>0</v>
      </c>
    </row>
    <row r="146" spans="1:13" ht="12.75" customHeight="1" x14ac:dyDescent="0.15">
      <c r="A146" s="48" t="s">
        <v>1810</v>
      </c>
      <c r="B146" s="48" t="s">
        <v>1539</v>
      </c>
      <c r="C146" s="39">
        <v>1.4339350000000001E-2</v>
      </c>
      <c r="D146" s="39">
        <v>9.2412499999999995E-3</v>
      </c>
      <c r="E146" s="66">
        <f t="shared" si="14"/>
        <v>0.55166779385905595</v>
      </c>
      <c r="F146" s="66">
        <f t="shared" si="13"/>
        <v>1.7906910614243096E-5</v>
      </c>
      <c r="G146" s="138">
        <v>0.20778139019391598</v>
      </c>
      <c r="H146" s="39">
        <v>299.512</v>
      </c>
      <c r="I146" s="83"/>
      <c r="J146" s="98">
        <v>1.23456E-3</v>
      </c>
      <c r="K146" s="98">
        <v>2.7539999999999999E-3</v>
      </c>
      <c r="L146" s="66">
        <f t="shared" si="15"/>
        <v>-0.55172113289760349</v>
      </c>
      <c r="M146" s="66">
        <f t="shared" si="16"/>
        <v>8.6095952745417328E-2</v>
      </c>
    </row>
    <row r="147" spans="1:13" ht="12.75" customHeight="1" x14ac:dyDescent="0.15">
      <c r="A147" s="48" t="s">
        <v>1788</v>
      </c>
      <c r="B147" s="48" t="s">
        <v>1516</v>
      </c>
      <c r="C147" s="39">
        <v>1.1837864999999999E-2</v>
      </c>
      <c r="D147" s="39">
        <v>3.1327199E-2</v>
      </c>
      <c r="E147" s="66">
        <f t="shared" si="14"/>
        <v>-0.62212181816829526</v>
      </c>
      <c r="F147" s="66">
        <f t="shared" si="13"/>
        <v>1.4783068299363419E-5</v>
      </c>
      <c r="G147" s="138">
        <v>16.978919017864271</v>
      </c>
      <c r="H147" s="39">
        <v>80.546047619047599</v>
      </c>
      <c r="I147" s="83"/>
      <c r="J147" s="98"/>
      <c r="K147" s="98">
        <v>2.7364799999999999E-3</v>
      </c>
      <c r="L147" s="66">
        <f t="shared" si="15"/>
        <v>-1</v>
      </c>
      <c r="M147" s="66">
        <f t="shared" si="16"/>
        <v>0</v>
      </c>
    </row>
    <row r="148" spans="1:13" ht="12.75" customHeight="1" x14ac:dyDescent="0.15">
      <c r="A148" s="48" t="s">
        <v>1730</v>
      </c>
      <c r="B148" s="48" t="s">
        <v>1498</v>
      </c>
      <c r="C148" s="39">
        <v>1.1153799999999998E-2</v>
      </c>
      <c r="D148" s="39">
        <v>0.12292775</v>
      </c>
      <c r="E148" s="66">
        <f t="shared" si="14"/>
        <v>-0.90926540183156368</v>
      </c>
      <c r="F148" s="66">
        <f t="shared" si="13"/>
        <v>1.3928811250799E-5</v>
      </c>
      <c r="G148" s="138">
        <v>17.720135426427891</v>
      </c>
      <c r="H148" s="39">
        <v>89.264095238095194</v>
      </c>
      <c r="I148" s="83"/>
      <c r="J148" s="98"/>
      <c r="K148" s="98">
        <v>7.4385861100000001</v>
      </c>
      <c r="L148" s="66">
        <f t="shared" si="15"/>
        <v>-1</v>
      </c>
      <c r="M148" s="66">
        <f t="shared" si="16"/>
        <v>0</v>
      </c>
    </row>
    <row r="149" spans="1:13" ht="12.75" customHeight="1" x14ac:dyDescent="0.15">
      <c r="A149" s="48" t="s">
        <v>1853</v>
      </c>
      <c r="B149" s="48" t="s">
        <v>1588</v>
      </c>
      <c r="C149" s="39">
        <v>1.0226249999999999E-2</v>
      </c>
      <c r="D149" s="39">
        <v>1.0092190000000001E-2</v>
      </c>
      <c r="E149" s="66">
        <f t="shared" si="14"/>
        <v>1.328353905346602E-2</v>
      </c>
      <c r="F149" s="66">
        <f t="shared" si="13"/>
        <v>1.2770491317172916E-5</v>
      </c>
      <c r="G149" s="138">
        <v>0.27396047688048003</v>
      </c>
      <c r="H149" s="39">
        <v>97.043047619047599</v>
      </c>
      <c r="I149" s="83"/>
      <c r="J149" s="98"/>
      <c r="K149" s="98">
        <v>0</v>
      </c>
      <c r="L149" s="66" t="str">
        <f t="shared" si="15"/>
        <v/>
      </c>
      <c r="M149" s="66">
        <f t="shared" si="16"/>
        <v>0</v>
      </c>
    </row>
    <row r="150" spans="1:13" ht="12.75" customHeight="1" x14ac:dyDescent="0.15">
      <c r="A150" s="48" t="s">
        <v>1842</v>
      </c>
      <c r="B150" s="48" t="s">
        <v>1581</v>
      </c>
      <c r="C150" s="39">
        <v>9.0039999999999999E-3</v>
      </c>
      <c r="D150" s="39">
        <v>1.1264E-2</v>
      </c>
      <c r="E150" s="66">
        <f t="shared" si="14"/>
        <v>-0.20063920454545459</v>
      </c>
      <c r="F150" s="66">
        <f t="shared" si="13"/>
        <v>1.1244151455306192E-5</v>
      </c>
      <c r="G150" s="138">
        <v>0.15900359999999997</v>
      </c>
      <c r="H150" s="39">
        <v>96.098285714285694</v>
      </c>
      <c r="I150" s="83"/>
      <c r="J150" s="98"/>
      <c r="K150" s="98">
        <v>0</v>
      </c>
      <c r="L150" s="66" t="str">
        <f t="shared" si="15"/>
        <v/>
      </c>
      <c r="M150" s="66">
        <f t="shared" si="16"/>
        <v>0</v>
      </c>
    </row>
    <row r="151" spans="1:13" ht="12.75" customHeight="1" x14ac:dyDescent="0.15">
      <c r="A151" s="48" t="s">
        <v>1856</v>
      </c>
      <c r="B151" s="48" t="s">
        <v>1591</v>
      </c>
      <c r="C151" s="39">
        <v>7.0902200000000004E-3</v>
      </c>
      <c r="D151" s="39">
        <v>1.90482E-3</v>
      </c>
      <c r="E151" s="66">
        <f t="shared" si="14"/>
        <v>2.7222519713148752</v>
      </c>
      <c r="F151" s="66">
        <f t="shared" si="13"/>
        <v>8.8542322891427229E-6</v>
      </c>
      <c r="G151" s="138">
        <v>0.58077358452452987</v>
      </c>
      <c r="H151" s="39">
        <v>151.841761904762</v>
      </c>
      <c r="I151" s="83"/>
      <c r="J151" s="98">
        <v>4.6331599999999999E-3</v>
      </c>
      <c r="K151" s="98">
        <v>1.9027E-3</v>
      </c>
      <c r="L151" s="66">
        <f t="shared" si="15"/>
        <v>1.4350449361433752</v>
      </c>
      <c r="M151" s="66">
        <f t="shared" si="16"/>
        <v>0.6534578616742498</v>
      </c>
    </row>
    <row r="152" spans="1:13" ht="12.75" customHeight="1" x14ac:dyDescent="0.15">
      <c r="A152" s="48" t="s">
        <v>1834</v>
      </c>
      <c r="B152" s="48" t="s">
        <v>1573</v>
      </c>
      <c r="C152" s="39">
        <v>6.0400000000000002E-3</v>
      </c>
      <c r="D152" s="39">
        <v>0</v>
      </c>
      <c r="E152" s="66" t="str">
        <f t="shared" si="14"/>
        <v/>
      </c>
      <c r="F152" s="66">
        <f t="shared" si="13"/>
        <v>7.5427226554919368E-6</v>
      </c>
      <c r="G152" s="138">
        <v>0.41444967871375199</v>
      </c>
      <c r="H152" s="39">
        <v>75.764619047618993</v>
      </c>
      <c r="I152" s="83"/>
      <c r="J152" s="98">
        <v>6.0390900000000004E-3</v>
      </c>
      <c r="K152" s="98">
        <v>0</v>
      </c>
      <c r="L152" s="66" t="str">
        <f t="shared" si="15"/>
        <v/>
      </c>
      <c r="M152" s="66">
        <f t="shared" si="16"/>
        <v>0.99984933774834439</v>
      </c>
    </row>
    <row r="153" spans="1:13" ht="12.75" customHeight="1" x14ac:dyDescent="0.15">
      <c r="A153" s="48" t="s">
        <v>1854</v>
      </c>
      <c r="B153" s="48" t="s">
        <v>1589</v>
      </c>
      <c r="C153" s="39">
        <v>5.7999999999999996E-3</v>
      </c>
      <c r="D153" s="39">
        <v>6.4120000000000002E-3</v>
      </c>
      <c r="E153" s="66">
        <f t="shared" si="14"/>
        <v>-9.5446038677479805E-2</v>
      </c>
      <c r="F153" s="66">
        <f t="shared" si="13"/>
        <v>7.2430118214988791E-6</v>
      </c>
      <c r="G153" s="138">
        <v>0.78353121453642594</v>
      </c>
      <c r="H153" s="39">
        <v>90.007190476190502</v>
      </c>
      <c r="I153" s="83"/>
      <c r="J153" s="98"/>
      <c r="K153" s="98">
        <v>0</v>
      </c>
      <c r="L153" s="66" t="str">
        <f t="shared" si="15"/>
        <v/>
      </c>
      <c r="M153" s="66">
        <f t="shared" si="16"/>
        <v>0</v>
      </c>
    </row>
    <row r="154" spans="1:13" ht="12.75" customHeight="1" x14ac:dyDescent="0.15">
      <c r="A154" s="48" t="s">
        <v>1787</v>
      </c>
      <c r="B154" s="48" t="s">
        <v>1515</v>
      </c>
      <c r="C154" s="39">
        <v>5.6775000000000003E-3</v>
      </c>
      <c r="D154" s="39">
        <v>0.43916003000000003</v>
      </c>
      <c r="E154" s="66">
        <f t="shared" si="14"/>
        <v>-0.9870719108931657</v>
      </c>
      <c r="F154" s="66">
        <f t="shared" si="13"/>
        <v>7.0900344166482574E-6</v>
      </c>
      <c r="G154" s="138">
        <v>0.74696632315718392</v>
      </c>
      <c r="H154" s="39">
        <v>48.358761904761899</v>
      </c>
      <c r="I154" s="83"/>
      <c r="J154" s="98"/>
      <c r="K154" s="98">
        <v>9.1983999999999989E-3</v>
      </c>
      <c r="L154" s="66">
        <f t="shared" si="15"/>
        <v>-1</v>
      </c>
      <c r="M154" s="66">
        <f t="shared" si="16"/>
        <v>0</v>
      </c>
    </row>
    <row r="155" spans="1:13" ht="12.75" customHeight="1" x14ac:dyDescent="0.15">
      <c r="A155" s="48" t="s">
        <v>1790</v>
      </c>
      <c r="B155" s="48" t="s">
        <v>1518</v>
      </c>
      <c r="C155" s="39">
        <v>5.6699999999999997E-3</v>
      </c>
      <c r="D155" s="39">
        <v>3.5868360000000002E-2</v>
      </c>
      <c r="E155" s="66">
        <f t="shared" si="14"/>
        <v>-0.84192196130517261</v>
      </c>
      <c r="F155" s="66">
        <f t="shared" si="13"/>
        <v>7.0806684530859735E-6</v>
      </c>
      <c r="G155" s="138">
        <v>15.895339744395532</v>
      </c>
      <c r="H155" s="39">
        <v>299.64419047618998</v>
      </c>
      <c r="I155" s="83"/>
      <c r="J155" s="98"/>
      <c r="K155" s="98">
        <v>8.4523529999999999E-2</v>
      </c>
      <c r="L155" s="66">
        <f t="shared" si="15"/>
        <v>-1</v>
      </c>
      <c r="M155" s="66">
        <f t="shared" si="16"/>
        <v>0</v>
      </c>
    </row>
    <row r="156" spans="1:13" ht="12.75" customHeight="1" x14ac:dyDescent="0.15">
      <c r="A156" s="48" t="s">
        <v>1841</v>
      </c>
      <c r="B156" s="48" t="s">
        <v>1580</v>
      </c>
      <c r="C156" s="39">
        <v>2.552E-3</v>
      </c>
      <c r="D156" s="39">
        <v>9.308696000000001E-2</v>
      </c>
      <c r="E156" s="66">
        <f t="shared" si="14"/>
        <v>-0.97258477449473058</v>
      </c>
      <c r="F156" s="66">
        <f t="shared" si="13"/>
        <v>3.1869252014595071E-6</v>
      </c>
      <c r="G156" s="138">
        <v>0.35235025949999998</v>
      </c>
      <c r="H156" s="39">
        <v>62.8951904761905</v>
      </c>
      <c r="I156" s="83"/>
      <c r="J156" s="98"/>
      <c r="K156" s="98">
        <v>0</v>
      </c>
      <c r="L156" s="66" t="str">
        <f t="shared" si="15"/>
        <v/>
      </c>
      <c r="M156" s="66">
        <f t="shared" si="16"/>
        <v>0</v>
      </c>
    </row>
    <row r="157" spans="1:13" ht="12.75" customHeight="1" x14ac:dyDescent="0.15">
      <c r="A157" s="48" t="s">
        <v>1649</v>
      </c>
      <c r="B157" s="48" t="s">
        <v>1480</v>
      </c>
      <c r="C157" s="39">
        <v>1.7944600000000001E-3</v>
      </c>
      <c r="D157" s="39">
        <v>0.33282399699999998</v>
      </c>
      <c r="E157" s="66">
        <f t="shared" si="14"/>
        <v>-0.99460838155849685</v>
      </c>
      <c r="F157" s="66">
        <f t="shared" si="13"/>
        <v>2.2409129298632551E-6</v>
      </c>
      <c r="G157" s="138">
        <v>1.5871911991896002</v>
      </c>
      <c r="H157" s="39">
        <v>44.913952380952402</v>
      </c>
      <c r="I157" s="83"/>
      <c r="J157" s="98">
        <v>0.315</v>
      </c>
      <c r="K157" s="98">
        <v>1.3046209999999999E-2</v>
      </c>
      <c r="L157" s="66">
        <f t="shared" si="15"/>
        <v>23.144943244053255</v>
      </c>
      <c r="M157" s="66">
        <f t="shared" si="16"/>
        <v>175.5402739542815</v>
      </c>
    </row>
    <row r="158" spans="1:13" ht="12.75" customHeight="1" x14ac:dyDescent="0.15">
      <c r="A158" s="48" t="s">
        <v>1639</v>
      </c>
      <c r="B158" s="48" t="s">
        <v>1470</v>
      </c>
      <c r="C158" s="39">
        <v>1.5327000000000001E-3</v>
      </c>
      <c r="D158" s="39">
        <v>2.111936E-2</v>
      </c>
      <c r="E158" s="66">
        <f t="shared" si="14"/>
        <v>-0.92742677808418439</v>
      </c>
      <c r="F158" s="66">
        <f t="shared" si="13"/>
        <v>1.914028313588161E-6</v>
      </c>
      <c r="G158" s="138">
        <v>3.905363950326</v>
      </c>
      <c r="H158" s="39">
        <v>104.17476190476199</v>
      </c>
      <c r="I158" s="83"/>
      <c r="J158" s="98"/>
      <c r="K158" s="98">
        <v>0.34308499999999997</v>
      </c>
      <c r="L158" s="66">
        <f t="shared" si="15"/>
        <v>-1</v>
      </c>
      <c r="M158" s="66">
        <f t="shared" si="16"/>
        <v>0</v>
      </c>
    </row>
    <row r="159" spans="1:13" ht="12.75" customHeight="1" x14ac:dyDescent="0.15">
      <c r="A159" s="48" t="s">
        <v>1792</v>
      </c>
      <c r="B159" s="48" t="s">
        <v>1520</v>
      </c>
      <c r="C159" s="39">
        <v>1.2409999999999999E-3</v>
      </c>
      <c r="D159" s="39">
        <v>4.8588800000000003E-3</v>
      </c>
      <c r="E159" s="66">
        <f t="shared" si="14"/>
        <v>-0.74459134615384626</v>
      </c>
      <c r="F159" s="66">
        <f t="shared" si="13"/>
        <v>1.5497547707724326E-6</v>
      </c>
      <c r="G159" s="138">
        <v>0.54782448529676397</v>
      </c>
      <c r="H159" s="39">
        <v>150.17619047618999</v>
      </c>
      <c r="I159" s="83"/>
      <c r="J159" s="98"/>
      <c r="K159" s="98">
        <v>0</v>
      </c>
      <c r="L159" s="66" t="str">
        <f t="shared" si="15"/>
        <v/>
      </c>
      <c r="M159" s="66">
        <f t="shared" si="16"/>
        <v>0</v>
      </c>
    </row>
    <row r="160" spans="1:13" ht="12.75" customHeight="1" x14ac:dyDescent="0.15">
      <c r="A160" s="48" t="s">
        <v>1634</v>
      </c>
      <c r="B160" s="48" t="s">
        <v>1465</v>
      </c>
      <c r="C160" s="39">
        <v>9.6460000000000003E-4</v>
      </c>
      <c r="D160" s="39">
        <v>0.62596437999999999</v>
      </c>
      <c r="E160" s="66">
        <f t="shared" si="14"/>
        <v>-0.99845901774794277</v>
      </c>
      <c r="F160" s="66">
        <f t="shared" si="13"/>
        <v>1.204587793623762E-6</v>
      </c>
      <c r="G160" s="138">
        <v>1.3976379008963999</v>
      </c>
      <c r="H160" s="39">
        <v>33.955190476190502</v>
      </c>
      <c r="I160" s="83"/>
      <c r="J160" s="98">
        <v>1.0281872580645199</v>
      </c>
      <c r="K160" s="98">
        <v>1.1740401999999999</v>
      </c>
      <c r="L160" s="66">
        <f t="shared" si="15"/>
        <v>-0.12423164209835402</v>
      </c>
      <c r="M160" s="66">
        <f t="shared" si="16"/>
        <v>1065.9208563803857</v>
      </c>
    </row>
    <row r="161" spans="1:13" ht="12.75" customHeight="1" x14ac:dyDescent="0.15">
      <c r="A161" s="48" t="s">
        <v>1830</v>
      </c>
      <c r="B161" s="48" t="s">
        <v>1569</v>
      </c>
      <c r="C161" s="39">
        <v>9.3950000000000001E-4</v>
      </c>
      <c r="D161" s="39">
        <v>0</v>
      </c>
      <c r="E161" s="66" t="str">
        <f t="shared" si="14"/>
        <v/>
      </c>
      <c r="F161" s="66">
        <f t="shared" si="13"/>
        <v>1.1732430355686547E-6</v>
      </c>
      <c r="G161" s="138">
        <v>0.42116750817120002</v>
      </c>
      <c r="H161" s="39">
        <v>80.172285714285707</v>
      </c>
      <c r="I161" s="83"/>
      <c r="J161" s="98"/>
      <c r="K161" s="98">
        <v>0</v>
      </c>
      <c r="L161" s="66" t="str">
        <f t="shared" si="15"/>
        <v/>
      </c>
      <c r="M161" s="66">
        <f t="shared" si="16"/>
        <v>0</v>
      </c>
    </row>
    <row r="162" spans="1:13" ht="12.75" customHeight="1" x14ac:dyDescent="0.15">
      <c r="A162" s="48" t="s">
        <v>1797</v>
      </c>
      <c r="B162" s="48" t="s">
        <v>1525</v>
      </c>
      <c r="C162" s="39">
        <v>6.4623999999999997E-4</v>
      </c>
      <c r="D162" s="39">
        <v>7.4438000000000004E-3</v>
      </c>
      <c r="E162" s="66">
        <f t="shared" si="14"/>
        <v>-0.91318412638706037</v>
      </c>
      <c r="F162" s="66">
        <f t="shared" si="13"/>
        <v>8.0702137233197168E-7</v>
      </c>
      <c r="G162" s="138">
        <v>3.1249593643056</v>
      </c>
      <c r="H162" s="39">
        <v>37.298047619047601</v>
      </c>
      <c r="I162" s="83"/>
      <c r="J162" s="98"/>
      <c r="K162" s="98">
        <v>0</v>
      </c>
      <c r="L162" s="66" t="str">
        <f t="shared" si="15"/>
        <v/>
      </c>
      <c r="M162" s="66">
        <f t="shared" si="16"/>
        <v>0</v>
      </c>
    </row>
    <row r="163" spans="1:13" ht="12.75" customHeight="1" x14ac:dyDescent="0.15">
      <c r="A163" s="48" t="s">
        <v>1009</v>
      </c>
      <c r="B163" s="48" t="s">
        <v>1165</v>
      </c>
      <c r="C163" s="39">
        <v>4.0070999999999998E-4</v>
      </c>
      <c r="D163" s="39">
        <v>0</v>
      </c>
      <c r="E163" s="66" t="str">
        <f t="shared" si="14"/>
        <v/>
      </c>
      <c r="F163" s="66">
        <f t="shared" si="13"/>
        <v>5.0040470120565792E-7</v>
      </c>
      <c r="G163" s="138">
        <v>9.7744027200000012</v>
      </c>
      <c r="H163" s="39">
        <v>66.907190476190493</v>
      </c>
      <c r="I163" s="83"/>
      <c r="J163" s="98"/>
      <c r="K163" s="98">
        <v>5.2403999999999992E-3</v>
      </c>
      <c r="L163" s="66">
        <f t="shared" si="15"/>
        <v>-1</v>
      </c>
      <c r="M163" s="66">
        <f t="shared" si="16"/>
        <v>0</v>
      </c>
    </row>
    <row r="164" spans="1:13" ht="12.75" customHeight="1" x14ac:dyDescent="0.15">
      <c r="A164" s="48" t="s">
        <v>1013</v>
      </c>
      <c r="B164" s="48" t="s">
        <v>1169</v>
      </c>
      <c r="C164" s="39">
        <v>1.66E-4</v>
      </c>
      <c r="D164" s="39">
        <v>0</v>
      </c>
      <c r="E164" s="66" t="str">
        <f t="shared" si="14"/>
        <v/>
      </c>
      <c r="F164" s="66">
        <f t="shared" si="13"/>
        <v>2.0729999351186448E-7</v>
      </c>
      <c r="G164" s="138">
        <v>9.6453644399999998</v>
      </c>
      <c r="H164" s="39">
        <v>49.878285714285703</v>
      </c>
      <c r="I164" s="83"/>
      <c r="J164" s="98"/>
      <c r="K164" s="98">
        <v>0</v>
      </c>
      <c r="L164" s="66" t="str">
        <f t="shared" si="15"/>
        <v/>
      </c>
      <c r="M164" s="66">
        <f t="shared" si="16"/>
        <v>0</v>
      </c>
    </row>
    <row r="165" spans="1:13" ht="12.75" customHeight="1" x14ac:dyDescent="0.15">
      <c r="A165" s="48" t="s">
        <v>1660</v>
      </c>
      <c r="B165" s="48" t="s">
        <v>1491</v>
      </c>
      <c r="C165" s="39">
        <v>0</v>
      </c>
      <c r="D165" s="39">
        <v>8.0470000000000003E-3</v>
      </c>
      <c r="E165" s="66">
        <f t="shared" si="14"/>
        <v>-1</v>
      </c>
      <c r="F165" s="66">
        <f t="shared" si="13"/>
        <v>0</v>
      </c>
      <c r="G165" s="138">
        <v>16.759027567157759</v>
      </c>
      <c r="H165" s="39">
        <v>64.231380952380903</v>
      </c>
      <c r="I165" s="83"/>
      <c r="J165" s="98">
        <v>1.9536800000000002E-3</v>
      </c>
      <c r="K165" s="98">
        <v>0</v>
      </c>
      <c r="L165" s="66" t="str">
        <f t="shared" si="15"/>
        <v/>
      </c>
      <c r="M165" s="66" t="str">
        <f t="shared" si="16"/>
        <v/>
      </c>
    </row>
    <row r="166" spans="1:13" ht="12.75" customHeight="1" x14ac:dyDescent="0.15">
      <c r="A166" s="48" t="s">
        <v>1850</v>
      </c>
      <c r="B166" s="48" t="s">
        <v>1585</v>
      </c>
      <c r="C166" s="39">
        <v>0</v>
      </c>
      <c r="D166" s="39">
        <v>0</v>
      </c>
      <c r="E166" s="66" t="str">
        <f t="shared" si="14"/>
        <v/>
      </c>
      <c r="F166" s="66">
        <f t="shared" si="13"/>
        <v>0</v>
      </c>
      <c r="G166" s="138">
        <v>1.6472268521647557</v>
      </c>
      <c r="H166" s="39">
        <v>57.334333333333298</v>
      </c>
      <c r="I166" s="83"/>
      <c r="J166" s="98"/>
      <c r="K166" s="98">
        <v>0</v>
      </c>
      <c r="L166" s="66" t="str">
        <f t="shared" si="15"/>
        <v/>
      </c>
      <c r="M166" s="66" t="str">
        <f t="shared" si="16"/>
        <v/>
      </c>
    </row>
    <row r="167" spans="1:13" ht="12.75" customHeight="1" x14ac:dyDescent="0.15">
      <c r="A167" s="48" t="s">
        <v>1857</v>
      </c>
      <c r="B167" s="48" t="s">
        <v>1592</v>
      </c>
      <c r="C167" s="39">
        <v>0</v>
      </c>
      <c r="D167" s="39">
        <v>5.4689999999999999E-3</v>
      </c>
      <c r="E167" s="66">
        <f t="shared" si="14"/>
        <v>-1</v>
      </c>
      <c r="F167" s="66">
        <f t="shared" ref="F167:F188" si="17">C167/$C$189</f>
        <v>0</v>
      </c>
      <c r="G167" s="138">
        <v>2.118425979610671</v>
      </c>
      <c r="H167" s="39">
        <v>78.424380952381</v>
      </c>
      <c r="I167" s="83"/>
      <c r="J167" s="98"/>
      <c r="K167" s="98">
        <v>0</v>
      </c>
      <c r="L167" s="66" t="str">
        <f t="shared" si="15"/>
        <v/>
      </c>
      <c r="M167" s="66" t="str">
        <f t="shared" si="16"/>
        <v/>
      </c>
    </row>
    <row r="168" spans="1:13" ht="12.75" customHeight="1" x14ac:dyDescent="0.15">
      <c r="A168" s="48" t="s">
        <v>1858</v>
      </c>
      <c r="B168" s="48" t="s">
        <v>1593</v>
      </c>
      <c r="C168" s="39">
        <v>0</v>
      </c>
      <c r="D168" s="39">
        <v>0.19104026000000002</v>
      </c>
      <c r="E168" s="66">
        <f t="shared" ref="E168:E189" si="18">IF(ISERROR(C168/D168-1),"",((C168/D168-1)))</f>
        <v>-1</v>
      </c>
      <c r="F168" s="66">
        <f t="shared" si="17"/>
        <v>0</v>
      </c>
      <c r="G168" s="138">
        <v>0.40138845482775892</v>
      </c>
      <c r="H168" s="39">
        <v>52.663428571428597</v>
      </c>
      <c r="I168" s="83"/>
      <c r="J168" s="98"/>
      <c r="K168" s="98">
        <v>5.18024E-3</v>
      </c>
      <c r="L168" s="66">
        <f t="shared" si="15"/>
        <v>-1</v>
      </c>
      <c r="M168" s="66" t="str">
        <f t="shared" si="16"/>
        <v/>
      </c>
    </row>
    <row r="169" spans="1:13" ht="12.75" customHeight="1" x14ac:dyDescent="0.15">
      <c r="A169" s="48" t="s">
        <v>1859</v>
      </c>
      <c r="B169" s="48" t="s">
        <v>1594</v>
      </c>
      <c r="C169" s="39">
        <v>0</v>
      </c>
      <c r="D169" s="39">
        <v>7.935774000000001E-2</v>
      </c>
      <c r="E169" s="66">
        <f t="shared" si="18"/>
        <v>-1</v>
      </c>
      <c r="F169" s="66">
        <f t="shared" si="17"/>
        <v>0</v>
      </c>
      <c r="G169" s="138">
        <v>0.44649604030709994</v>
      </c>
      <c r="H169" s="39">
        <v>45.713428571428601</v>
      </c>
      <c r="I169" s="83"/>
      <c r="J169" s="98"/>
      <c r="K169" s="98">
        <v>0</v>
      </c>
      <c r="L169" s="66" t="str">
        <f t="shared" si="15"/>
        <v/>
      </c>
      <c r="M169" s="66" t="str">
        <f t="shared" si="16"/>
        <v/>
      </c>
    </row>
    <row r="170" spans="1:13" ht="12.75" customHeight="1" x14ac:dyDescent="0.15">
      <c r="A170" s="48" t="s">
        <v>1793</v>
      </c>
      <c r="B170" s="48" t="s">
        <v>1521</v>
      </c>
      <c r="C170" s="39">
        <v>0</v>
      </c>
      <c r="D170" s="39">
        <v>3.4876410000000004E-2</v>
      </c>
      <c r="E170" s="66">
        <f t="shared" si="18"/>
        <v>-1</v>
      </c>
      <c r="F170" s="66">
        <f t="shared" si="17"/>
        <v>0</v>
      </c>
      <c r="G170" s="138">
        <v>0.33612396687885598</v>
      </c>
      <c r="H170" s="39">
        <v>33.481142857142899</v>
      </c>
      <c r="I170" s="83"/>
      <c r="J170" s="98"/>
      <c r="K170" s="98">
        <v>0</v>
      </c>
      <c r="L170" s="66" t="str">
        <f t="shared" si="15"/>
        <v/>
      </c>
      <c r="M170" s="66" t="str">
        <f t="shared" si="16"/>
        <v/>
      </c>
    </row>
    <row r="171" spans="1:13" ht="12.75" customHeight="1" x14ac:dyDescent="0.15">
      <c r="A171" s="48" t="s">
        <v>1806</v>
      </c>
      <c r="B171" s="48" t="s">
        <v>1535</v>
      </c>
      <c r="C171" s="39">
        <v>0</v>
      </c>
      <c r="D171" s="39">
        <v>2.7130939999999999E-2</v>
      </c>
      <c r="E171" s="66">
        <f t="shared" si="18"/>
        <v>-1</v>
      </c>
      <c r="F171" s="66">
        <f t="shared" si="17"/>
        <v>0</v>
      </c>
      <c r="G171" s="138">
        <v>2.4855713371446924</v>
      </c>
      <c r="H171" s="39">
        <v>287.60104761904802</v>
      </c>
      <c r="I171" s="83"/>
      <c r="J171" s="98"/>
      <c r="K171" s="98">
        <v>0</v>
      </c>
      <c r="L171" s="66" t="str">
        <f t="shared" si="15"/>
        <v/>
      </c>
      <c r="M171" s="66" t="str">
        <f t="shared" si="16"/>
        <v/>
      </c>
    </row>
    <row r="172" spans="1:13" ht="12.75" customHeight="1" x14ac:dyDescent="0.15">
      <c r="A172" s="48" t="s">
        <v>1836</v>
      </c>
      <c r="B172" s="48" t="s">
        <v>1575</v>
      </c>
      <c r="C172" s="39">
        <v>0</v>
      </c>
      <c r="D172" s="39">
        <v>4.2090000000000005E-5</v>
      </c>
      <c r="E172" s="66">
        <f t="shared" si="18"/>
        <v>-1</v>
      </c>
      <c r="F172" s="66">
        <f t="shared" si="17"/>
        <v>0</v>
      </c>
      <c r="G172" s="138">
        <v>0.16009931999999999</v>
      </c>
      <c r="H172" s="39">
        <v>34.857571428571397</v>
      </c>
      <c r="I172" s="83"/>
      <c r="J172" s="98"/>
      <c r="K172" s="98">
        <v>0</v>
      </c>
      <c r="L172" s="66" t="str">
        <f t="shared" si="15"/>
        <v/>
      </c>
      <c r="M172" s="66" t="str">
        <f t="shared" si="16"/>
        <v/>
      </c>
    </row>
    <row r="173" spans="1:13" ht="12.75" customHeight="1" x14ac:dyDescent="0.15">
      <c r="A173" s="48" t="s">
        <v>1840</v>
      </c>
      <c r="B173" s="48" t="s">
        <v>1579</v>
      </c>
      <c r="C173" s="39">
        <v>0</v>
      </c>
      <c r="D173" s="39">
        <v>0</v>
      </c>
      <c r="E173" s="66" t="str">
        <f t="shared" si="18"/>
        <v/>
      </c>
      <c r="F173" s="66">
        <f t="shared" si="17"/>
        <v>0</v>
      </c>
      <c r="G173" s="138">
        <v>3.8791799999999994E-2</v>
      </c>
      <c r="H173" s="39">
        <v>31.037666666666698</v>
      </c>
      <c r="I173" s="83"/>
      <c r="J173" s="98"/>
      <c r="K173" s="98">
        <v>0</v>
      </c>
      <c r="L173" s="66" t="str">
        <f t="shared" si="15"/>
        <v/>
      </c>
      <c r="M173" s="66" t="str">
        <f t="shared" si="16"/>
        <v/>
      </c>
    </row>
    <row r="174" spans="1:13" ht="12.75" customHeight="1" x14ac:dyDescent="0.15">
      <c r="A174" s="48" t="s">
        <v>1837</v>
      </c>
      <c r="B174" s="48" t="s">
        <v>1576</v>
      </c>
      <c r="C174" s="39">
        <v>0</v>
      </c>
      <c r="D174" s="39">
        <v>4.0070000000000001E-5</v>
      </c>
      <c r="E174" s="66">
        <f t="shared" si="18"/>
        <v>-1</v>
      </c>
      <c r="F174" s="66">
        <f t="shared" si="17"/>
        <v>0</v>
      </c>
      <c r="G174" s="138">
        <v>0.25564499999999996</v>
      </c>
      <c r="H174" s="39">
        <v>44.322095238095201</v>
      </c>
      <c r="I174" s="83"/>
      <c r="J174" s="98"/>
      <c r="K174" s="98">
        <v>0</v>
      </c>
      <c r="L174" s="66" t="str">
        <f t="shared" si="15"/>
        <v/>
      </c>
      <c r="M174" s="66" t="str">
        <f t="shared" si="16"/>
        <v/>
      </c>
    </row>
    <row r="175" spans="1:13" ht="12.75" customHeight="1" x14ac:dyDescent="0.15">
      <c r="A175" s="48" t="s">
        <v>1848</v>
      </c>
      <c r="B175" s="48" t="s">
        <v>1583</v>
      </c>
      <c r="C175" s="39">
        <v>0</v>
      </c>
      <c r="D175" s="39">
        <v>0.2024849</v>
      </c>
      <c r="E175" s="66">
        <f t="shared" si="18"/>
        <v>-1</v>
      </c>
      <c r="F175" s="66">
        <f t="shared" si="17"/>
        <v>0</v>
      </c>
      <c r="G175" s="138">
        <v>0.25821179999999999</v>
      </c>
      <c r="H175" s="39">
        <v>80.437142857142902</v>
      </c>
      <c r="I175" s="83"/>
      <c r="J175" s="98"/>
      <c r="K175" s="98">
        <v>0</v>
      </c>
      <c r="L175" s="66" t="str">
        <f t="shared" si="15"/>
        <v/>
      </c>
      <c r="M175" s="66" t="str">
        <f t="shared" si="16"/>
        <v/>
      </c>
    </row>
    <row r="176" spans="1:13" ht="12.75" customHeight="1" x14ac:dyDescent="0.15">
      <c r="A176" s="48" t="s">
        <v>1838</v>
      </c>
      <c r="B176" s="48" t="s">
        <v>1577</v>
      </c>
      <c r="C176" s="39">
        <v>0</v>
      </c>
      <c r="D176" s="39">
        <v>2.53725E-3</v>
      </c>
      <c r="E176" s="66">
        <f t="shared" si="18"/>
        <v>-1</v>
      </c>
      <c r="F176" s="66">
        <f t="shared" si="17"/>
        <v>0</v>
      </c>
      <c r="G176" s="138">
        <v>0.16117019999999999</v>
      </c>
      <c r="H176" s="39">
        <v>42.792047619047601</v>
      </c>
      <c r="I176" s="83"/>
      <c r="J176" s="98"/>
      <c r="K176" s="98">
        <v>0</v>
      </c>
      <c r="L176" s="66" t="str">
        <f t="shared" si="15"/>
        <v/>
      </c>
      <c r="M176" s="66" t="str">
        <f t="shared" si="16"/>
        <v/>
      </c>
    </row>
    <row r="177" spans="1:13" ht="12.75" customHeight="1" x14ac:dyDescent="0.15">
      <c r="A177" s="48" t="s">
        <v>1847</v>
      </c>
      <c r="B177" s="48" t="s">
        <v>1582</v>
      </c>
      <c r="C177" s="39">
        <v>0</v>
      </c>
      <c r="D177" s="39">
        <v>0.3645582</v>
      </c>
      <c r="E177" s="66">
        <f t="shared" si="18"/>
        <v>-1</v>
      </c>
      <c r="F177" s="66">
        <f t="shared" si="17"/>
        <v>0</v>
      </c>
      <c r="G177" s="138">
        <v>0.88221329999999998</v>
      </c>
      <c r="H177" s="39">
        <v>56.698142857142898</v>
      </c>
      <c r="I177" s="83"/>
      <c r="J177" s="98"/>
      <c r="K177" s="98">
        <v>0</v>
      </c>
      <c r="L177" s="66" t="str">
        <f t="shared" si="15"/>
        <v/>
      </c>
      <c r="M177" s="66" t="str">
        <f t="shared" si="16"/>
        <v/>
      </c>
    </row>
    <row r="178" spans="1:13" ht="12.75" customHeight="1" x14ac:dyDescent="0.15">
      <c r="A178" s="48" t="s">
        <v>1839</v>
      </c>
      <c r="B178" s="48" t="s">
        <v>1578</v>
      </c>
      <c r="C178" s="39">
        <v>0</v>
      </c>
      <c r="D178" s="39">
        <v>4.0670000000000002E-5</v>
      </c>
      <c r="E178" s="66">
        <f t="shared" si="18"/>
        <v>-1</v>
      </c>
      <c r="F178" s="66">
        <f t="shared" si="17"/>
        <v>0</v>
      </c>
      <c r="G178" s="138">
        <v>0.24384599999999998</v>
      </c>
      <c r="H178" s="39">
        <v>24.266190476190499</v>
      </c>
      <c r="I178" s="83"/>
      <c r="J178" s="98"/>
      <c r="K178" s="98">
        <v>0</v>
      </c>
      <c r="L178" s="66" t="str">
        <f t="shared" si="15"/>
        <v/>
      </c>
      <c r="M178" s="66" t="str">
        <f t="shared" si="16"/>
        <v/>
      </c>
    </row>
    <row r="179" spans="1:13" ht="12.75" customHeight="1" x14ac:dyDescent="0.15">
      <c r="A179" s="48" t="s">
        <v>1012</v>
      </c>
      <c r="B179" s="48" t="s">
        <v>1168</v>
      </c>
      <c r="C179" s="39">
        <v>0</v>
      </c>
      <c r="D179" s="39">
        <v>1.474512E-2</v>
      </c>
      <c r="E179" s="66">
        <f t="shared" si="18"/>
        <v>-1</v>
      </c>
      <c r="F179" s="66">
        <f t="shared" si="17"/>
        <v>0</v>
      </c>
      <c r="G179" s="138">
        <v>11.735097269999999</v>
      </c>
      <c r="H179" s="39">
        <v>49.859666666666698</v>
      </c>
      <c r="I179" s="83"/>
      <c r="J179" s="98"/>
      <c r="K179" s="98">
        <v>1.4735120000000001E-2</v>
      </c>
      <c r="L179" s="66">
        <f t="shared" si="15"/>
        <v>-1</v>
      </c>
      <c r="M179" s="66" t="str">
        <f t="shared" si="16"/>
        <v/>
      </c>
    </row>
    <row r="180" spans="1:13" ht="12.75" customHeight="1" x14ac:dyDescent="0.15">
      <c r="A180" s="48" t="s">
        <v>1011</v>
      </c>
      <c r="B180" s="48" t="s">
        <v>1167</v>
      </c>
      <c r="C180" s="39">
        <v>0</v>
      </c>
      <c r="D180" s="39">
        <v>1.295E-2</v>
      </c>
      <c r="E180" s="66">
        <f t="shared" si="18"/>
        <v>-1</v>
      </c>
      <c r="F180" s="66">
        <f t="shared" si="17"/>
        <v>0</v>
      </c>
      <c r="G180" s="138">
        <v>6.4878963599999997</v>
      </c>
      <c r="H180" s="39">
        <v>86.807142857142907</v>
      </c>
      <c r="I180" s="83"/>
      <c r="J180" s="98"/>
      <c r="K180" s="98">
        <v>0</v>
      </c>
      <c r="L180" s="66" t="str">
        <f t="shared" si="15"/>
        <v/>
      </c>
      <c r="M180" s="66" t="str">
        <f t="shared" si="16"/>
        <v/>
      </c>
    </row>
    <row r="181" spans="1:13" ht="12.75" customHeight="1" x14ac:dyDescent="0.15">
      <c r="A181" s="48" t="s">
        <v>1008</v>
      </c>
      <c r="B181" s="48" t="s">
        <v>1164</v>
      </c>
      <c r="C181" s="39">
        <v>0</v>
      </c>
      <c r="D181" s="39">
        <v>0</v>
      </c>
      <c r="E181" s="66" t="str">
        <f t="shared" si="18"/>
        <v/>
      </c>
      <c r="F181" s="66">
        <f t="shared" si="17"/>
        <v>0</v>
      </c>
      <c r="G181" s="138">
        <v>11.997618839999999</v>
      </c>
      <c r="H181" s="39">
        <v>50.246285714285698</v>
      </c>
      <c r="I181" s="83"/>
      <c r="J181" s="98"/>
      <c r="K181" s="98">
        <v>0</v>
      </c>
      <c r="L181" s="66" t="str">
        <f t="shared" si="15"/>
        <v/>
      </c>
      <c r="M181" s="66" t="str">
        <f t="shared" si="16"/>
        <v/>
      </c>
    </row>
    <row r="182" spans="1:13" ht="12.75" customHeight="1" x14ac:dyDescent="0.15">
      <c r="A182" s="48" t="s">
        <v>1010</v>
      </c>
      <c r="B182" s="48" t="s">
        <v>1166</v>
      </c>
      <c r="C182" s="39">
        <v>0</v>
      </c>
      <c r="D182" s="39">
        <v>9.7680000000000006E-3</v>
      </c>
      <c r="E182" s="66">
        <f t="shared" si="18"/>
        <v>-1</v>
      </c>
      <c r="F182" s="66">
        <f t="shared" si="17"/>
        <v>0</v>
      </c>
      <c r="G182" s="138">
        <v>5.2597030199999999</v>
      </c>
      <c r="H182" s="39">
        <v>49.866476190476199</v>
      </c>
      <c r="I182" s="83"/>
      <c r="J182" s="98">
        <v>1.614318E-2</v>
      </c>
      <c r="K182" s="98">
        <v>0</v>
      </c>
      <c r="L182" s="66" t="str">
        <f t="shared" si="15"/>
        <v/>
      </c>
      <c r="M182" s="66" t="str">
        <f t="shared" si="16"/>
        <v/>
      </c>
    </row>
    <row r="183" spans="1:13" ht="12.75" customHeight="1" x14ac:dyDescent="0.15">
      <c r="A183" s="48" t="s">
        <v>1014</v>
      </c>
      <c r="B183" s="48" t="s">
        <v>1170</v>
      </c>
      <c r="C183" s="39">
        <v>0</v>
      </c>
      <c r="D183" s="39">
        <v>1.598844E-2</v>
      </c>
      <c r="E183" s="66">
        <f t="shared" si="18"/>
        <v>-1</v>
      </c>
      <c r="F183" s="66">
        <f t="shared" si="17"/>
        <v>0</v>
      </c>
      <c r="G183" s="138">
        <v>5.0277833200000002</v>
      </c>
      <c r="H183" s="39">
        <v>49.974095238095202</v>
      </c>
      <c r="I183" s="83"/>
      <c r="J183" s="98"/>
      <c r="K183" s="98">
        <v>0</v>
      </c>
      <c r="L183" s="66" t="str">
        <f t="shared" si="15"/>
        <v/>
      </c>
      <c r="M183" s="66" t="str">
        <f t="shared" si="16"/>
        <v/>
      </c>
    </row>
    <row r="184" spans="1:13" ht="12.75" customHeight="1" x14ac:dyDescent="0.15">
      <c r="A184" s="48" t="s">
        <v>1663</v>
      </c>
      <c r="B184" s="48" t="s">
        <v>1494</v>
      </c>
      <c r="C184" s="39">
        <v>0</v>
      </c>
      <c r="D184" s="39">
        <v>0</v>
      </c>
      <c r="E184" s="66" t="str">
        <f t="shared" si="18"/>
        <v/>
      </c>
      <c r="F184" s="66">
        <f t="shared" si="17"/>
        <v>0</v>
      </c>
      <c r="G184" s="138">
        <v>0.34996866351360001</v>
      </c>
      <c r="H184" s="39">
        <v>37.0588571428571</v>
      </c>
      <c r="I184" s="83"/>
      <c r="J184" s="98"/>
      <c r="K184" s="98">
        <v>0</v>
      </c>
      <c r="L184" s="66" t="str">
        <f t="shared" si="15"/>
        <v/>
      </c>
      <c r="M184" s="66" t="str">
        <f t="shared" si="16"/>
        <v/>
      </c>
    </row>
    <row r="185" spans="1:13" ht="12.75" customHeight="1" x14ac:dyDescent="0.15">
      <c r="A185" s="48" t="s">
        <v>1015</v>
      </c>
      <c r="B185" s="48" t="s">
        <v>1171</v>
      </c>
      <c r="C185" s="39">
        <v>0</v>
      </c>
      <c r="D185" s="39">
        <v>2.7196000000000001E-2</v>
      </c>
      <c r="E185" s="66">
        <f t="shared" si="18"/>
        <v>-1</v>
      </c>
      <c r="F185" s="66">
        <f t="shared" si="17"/>
        <v>0</v>
      </c>
      <c r="G185" s="138">
        <v>12.08709792</v>
      </c>
      <c r="H185" s="39">
        <v>40.186</v>
      </c>
      <c r="I185" s="83"/>
      <c r="J185" s="98"/>
      <c r="K185" s="98">
        <v>0</v>
      </c>
      <c r="L185" s="66" t="str">
        <f t="shared" si="15"/>
        <v/>
      </c>
      <c r="M185" s="66" t="str">
        <f t="shared" si="16"/>
        <v/>
      </c>
    </row>
    <row r="186" spans="1:13" ht="12.75" customHeight="1" x14ac:dyDescent="0.15">
      <c r="A186" s="48" t="s">
        <v>1016</v>
      </c>
      <c r="B186" s="48" t="s">
        <v>1172</v>
      </c>
      <c r="C186" s="39">
        <v>0</v>
      </c>
      <c r="D186" s="39">
        <v>16.334150000000001</v>
      </c>
      <c r="E186" s="66">
        <f t="shared" si="18"/>
        <v>-1</v>
      </c>
      <c r="F186" s="66">
        <f t="shared" si="17"/>
        <v>0</v>
      </c>
      <c r="G186" s="138">
        <v>8.63139477</v>
      </c>
      <c r="H186" s="39">
        <v>34.997142857142897</v>
      </c>
      <c r="I186" s="83"/>
      <c r="J186" s="98"/>
      <c r="K186" s="98">
        <v>0</v>
      </c>
      <c r="L186" s="66" t="str">
        <f t="shared" si="15"/>
        <v/>
      </c>
      <c r="M186" s="66" t="str">
        <f t="shared" si="16"/>
        <v/>
      </c>
    </row>
    <row r="187" spans="1:13" ht="12.75" customHeight="1" x14ac:dyDescent="0.15">
      <c r="A187" s="48" t="s">
        <v>2</v>
      </c>
      <c r="B187" s="48" t="s">
        <v>1599</v>
      </c>
      <c r="C187" s="39">
        <v>0</v>
      </c>
      <c r="D187" s="39">
        <v>0</v>
      </c>
      <c r="E187" s="66" t="str">
        <f t="shared" si="18"/>
        <v/>
      </c>
      <c r="F187" s="66">
        <f t="shared" si="17"/>
        <v>0</v>
      </c>
      <c r="G187" s="138">
        <v>0.38642815115039997</v>
      </c>
      <c r="H187" s="39">
        <v>46.467333333333301</v>
      </c>
      <c r="I187" s="83"/>
      <c r="J187" s="98"/>
      <c r="K187" s="98">
        <v>0.42431906797477204</v>
      </c>
      <c r="L187" s="66">
        <f t="shared" si="15"/>
        <v>-1</v>
      </c>
      <c r="M187" s="66" t="str">
        <f t="shared" si="16"/>
        <v/>
      </c>
    </row>
    <row r="188" spans="1:13" ht="12.75" customHeight="1" x14ac:dyDescent="0.15">
      <c r="A188" s="48" t="s">
        <v>4</v>
      </c>
      <c r="B188" s="48" t="s">
        <v>1608</v>
      </c>
      <c r="C188" s="39">
        <v>0</v>
      </c>
      <c r="D188" s="39">
        <v>0</v>
      </c>
      <c r="E188" s="66" t="str">
        <f t="shared" si="18"/>
        <v/>
      </c>
      <c r="F188" s="66">
        <f t="shared" si="17"/>
        <v>0</v>
      </c>
      <c r="G188" s="138">
        <v>0.41781782895840003</v>
      </c>
      <c r="H188" s="39">
        <v>43.439952380952398</v>
      </c>
      <c r="I188" s="83"/>
      <c r="J188" s="98"/>
      <c r="K188" s="98">
        <v>0</v>
      </c>
      <c r="L188" s="66" t="str">
        <f t="shared" si="15"/>
        <v/>
      </c>
      <c r="M188" s="66" t="str">
        <f t="shared" si="16"/>
        <v/>
      </c>
    </row>
    <row r="189" spans="1:13" x14ac:dyDescent="0.15">
      <c r="A189" s="25"/>
      <c r="B189" s="26">
        <f>COUNTA(B7:B188)</f>
        <v>182</v>
      </c>
      <c r="C189" s="8">
        <f>SUM(C7:C188)</f>
        <v>800.77185333099999</v>
      </c>
      <c r="D189" s="8">
        <f>SUM(D7:D188)</f>
        <v>630.70895161199996</v>
      </c>
      <c r="E189" s="96">
        <f t="shared" si="18"/>
        <v>0.26963768515468844</v>
      </c>
      <c r="F189" s="78">
        <f>SUM(F7:F188)</f>
        <v>1.0000000000000004</v>
      </c>
      <c r="G189" s="95">
        <f>SUM(G7:G188)</f>
        <v>19534.646562118836</v>
      </c>
      <c r="H189" s="94"/>
      <c r="I189" s="87"/>
      <c r="J189" s="86">
        <f>SUM(J7:J188)</f>
        <v>1141.7499875014612</v>
      </c>
      <c r="K189" s="8">
        <f>SUM(K7:K188)</f>
        <v>763.53701586246996</v>
      </c>
      <c r="L189" s="9">
        <f>IF(ISERROR(J189/K189-1),"",((J189/K189-1)))</f>
        <v>0.49534333474556247</v>
      </c>
      <c r="M189" s="46">
        <f>IF(ISERROR(J189/C189),"",(J189/C189))</f>
        <v>1.4258118373567727</v>
      </c>
    </row>
    <row r="190" spans="1:13" x14ac:dyDescent="0.15">
      <c r="A190" s="27"/>
      <c r="B190" s="27"/>
      <c r="C190" s="27"/>
      <c r="D190" s="27"/>
      <c r="E190" s="28"/>
      <c r="F190" s="44"/>
      <c r="G190" s="27"/>
    </row>
    <row r="191" spans="1:13" x14ac:dyDescent="0.15">
      <c r="A191" s="21" t="s">
        <v>637</v>
      </c>
      <c r="B191" s="27"/>
      <c r="C191" s="27"/>
      <c r="D191" s="27"/>
      <c r="E191" s="28"/>
      <c r="F191" s="27"/>
      <c r="G191" s="27"/>
    </row>
    <row r="192" spans="1:13" x14ac:dyDescent="0.15">
      <c r="A192" s="27"/>
      <c r="B192" s="27"/>
      <c r="C192" s="27"/>
      <c r="D192" s="27"/>
      <c r="E192" s="28"/>
      <c r="F192" s="27"/>
      <c r="G192" s="27"/>
    </row>
    <row r="193" spans="1:7" x14ac:dyDescent="0.15">
      <c r="A193" s="33" t="s">
        <v>135</v>
      </c>
      <c r="B193" s="27"/>
      <c r="C193" s="27"/>
      <c r="D193" s="27"/>
      <c r="E193" s="28"/>
      <c r="F193" s="27"/>
      <c r="G193" s="27"/>
    </row>
    <row r="194" spans="1:7" x14ac:dyDescent="0.15">
      <c r="A194" s="27"/>
      <c r="B194" s="27"/>
      <c r="C194" s="27"/>
      <c r="D194" s="27"/>
      <c r="E194" s="28"/>
      <c r="F194" s="27"/>
      <c r="G194" s="27"/>
    </row>
    <row r="195" spans="1:7" x14ac:dyDescent="0.15">
      <c r="A195" s="27"/>
      <c r="B195" s="27"/>
      <c r="C195" s="27"/>
      <c r="D195" s="27"/>
      <c r="E195" s="28"/>
      <c r="F195" s="27"/>
      <c r="G195" s="27"/>
    </row>
    <row r="196" spans="1:7" x14ac:dyDescent="0.15">
      <c r="A196" s="27"/>
      <c r="B196" s="27"/>
      <c r="C196" s="27"/>
      <c r="D196" s="27"/>
      <c r="G196" s="27"/>
    </row>
    <row r="197" spans="1:7" x14ac:dyDescent="0.15">
      <c r="A197" s="27"/>
      <c r="B197" s="27"/>
      <c r="C197" s="27"/>
      <c r="D197" s="27"/>
      <c r="G197" s="27"/>
    </row>
    <row r="198" spans="1:7" x14ac:dyDescent="0.15">
      <c r="A198" s="27"/>
      <c r="B198" s="27"/>
      <c r="C198" s="27"/>
      <c r="D198" s="27"/>
      <c r="G198" s="27"/>
    </row>
    <row r="199" spans="1:7" x14ac:dyDescent="0.15">
      <c r="A199" s="27"/>
      <c r="B199" s="27"/>
      <c r="C199" s="27"/>
      <c r="D199" s="27"/>
      <c r="G199" s="27"/>
    </row>
    <row r="200" spans="1:7" x14ac:dyDescent="0.15">
      <c r="A200" s="27"/>
      <c r="B200" s="27"/>
      <c r="C200" s="27"/>
      <c r="D200" s="27"/>
      <c r="G200" s="27"/>
    </row>
    <row r="201" spans="1:7" x14ac:dyDescent="0.15">
      <c r="A201" s="27"/>
      <c r="B201" s="27"/>
      <c r="C201" s="27"/>
      <c r="D201" s="27"/>
      <c r="G201" s="27"/>
    </row>
    <row r="202" spans="1:7" x14ac:dyDescent="0.15">
      <c r="A202" s="27"/>
      <c r="B202" s="27"/>
      <c r="C202" s="27"/>
      <c r="D202" s="27"/>
      <c r="G202" s="27"/>
    </row>
    <row r="203" spans="1:7" x14ac:dyDescent="0.15">
      <c r="A203" s="27"/>
      <c r="B203" s="27"/>
      <c r="C203" s="27"/>
      <c r="D203" s="27"/>
      <c r="G203" s="27"/>
    </row>
  </sheetData>
  <autoFilter ref="A5:M189">
    <filterColumn colId="2" showButton="0"/>
    <filterColumn colId="3" showButton="0"/>
    <filterColumn colId="9" showButton="0"/>
    <filterColumn colId="10" showButton="0"/>
    <filterColumn colId="11" showButton="0"/>
  </autoFilter>
  <mergeCells count="2">
    <mergeCell ref="C5:E5"/>
    <mergeCell ref="J5:M5"/>
  </mergeCells>
  <phoneticPr fontId="2" type="noConversion"/>
  <pageMargins left="0.75" right="0.75" top="1" bottom="1" header="0.5" footer="0.5"/>
  <pageSetup orientation="portrait" verticalDpi="0"/>
  <headerFooter alignWithMargins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19"/>
  <sheetViews>
    <sheetView showGridLines="0" workbookViewId="0">
      <selection activeCell="A36" sqref="A36"/>
    </sheetView>
  </sheetViews>
  <sheetFormatPr baseColWidth="10" defaultRowHeight="13" x14ac:dyDescent="0.15"/>
  <cols>
    <col min="1" max="1" width="56.5" style="21" customWidth="1"/>
    <col min="2" max="2" width="13.5" style="21" customWidth="1"/>
    <col min="3" max="6" width="11.5" style="21" customWidth="1"/>
    <col min="7" max="8" width="11.5" style="19" customWidth="1"/>
    <col min="9" max="256" width="8.83203125" customWidth="1"/>
  </cols>
  <sheetData>
    <row r="1" spans="1:8" s="19" customFormat="1" ht="20" x14ac:dyDescent="0.15">
      <c r="A1" s="55" t="s">
        <v>235</v>
      </c>
      <c r="B1" s="21"/>
      <c r="C1" s="21"/>
      <c r="D1" s="21"/>
      <c r="E1" s="21"/>
      <c r="F1" s="21"/>
    </row>
    <row r="2" spans="1:8" s="19" customFormat="1" ht="15.75" customHeight="1" x14ac:dyDescent="0.15">
      <c r="A2" s="20" t="s">
        <v>2230</v>
      </c>
      <c r="B2" s="21"/>
      <c r="C2" s="21"/>
      <c r="D2" s="21"/>
      <c r="E2" s="21"/>
      <c r="F2" s="21"/>
    </row>
    <row r="3" spans="1:8" s="19" customFormat="1" x14ac:dyDescent="0.15">
      <c r="A3" s="21"/>
      <c r="B3" s="21"/>
      <c r="C3" s="21"/>
      <c r="D3" s="21"/>
      <c r="E3" s="21"/>
      <c r="F3" s="21"/>
    </row>
    <row r="4" spans="1:8" s="19" customFormat="1" x14ac:dyDescent="0.15"/>
    <row r="5" spans="1:8" s="23" customFormat="1" ht="22.5" customHeight="1" x14ac:dyDescent="0.15">
      <c r="A5" s="70" t="s">
        <v>1228</v>
      </c>
      <c r="B5" s="70" t="s">
        <v>203</v>
      </c>
      <c r="C5" s="154" t="s">
        <v>1416</v>
      </c>
      <c r="D5" s="158"/>
      <c r="E5" s="159"/>
      <c r="F5" s="73"/>
      <c r="G5" s="70" t="s">
        <v>635</v>
      </c>
      <c r="H5" s="70" t="s">
        <v>770</v>
      </c>
    </row>
    <row r="6" spans="1:8" s="6" customFormat="1" ht="12" x14ac:dyDescent="0.15">
      <c r="A6" s="2"/>
      <c r="B6" s="2"/>
      <c r="C6" s="3" t="s">
        <v>2229</v>
      </c>
      <c r="D6" s="3" t="s">
        <v>2150</v>
      </c>
      <c r="E6" s="5" t="s">
        <v>198</v>
      </c>
      <c r="F6" s="7" t="s">
        <v>199</v>
      </c>
      <c r="G6" s="7" t="s">
        <v>636</v>
      </c>
      <c r="H6" s="7" t="s">
        <v>1920</v>
      </c>
    </row>
    <row r="7" spans="1:8" ht="12.75" customHeight="1" x14ac:dyDescent="0.15">
      <c r="A7" s="57" t="s">
        <v>948</v>
      </c>
      <c r="B7" s="47" t="s">
        <v>929</v>
      </c>
      <c r="C7" s="58">
        <v>34.049085104999996</v>
      </c>
      <c r="D7" s="58">
        <v>66.789630439999996</v>
      </c>
      <c r="E7" s="76">
        <f t="shared" ref="E7:E21" si="0">IF(ISERROR(C7/D7-1),"",((C7/D7-1)))</f>
        <v>-0.49020401998499219</v>
      </c>
      <c r="F7" s="49">
        <f t="shared" ref="F7:F41" si="1">C7/$C$42</f>
        <v>0.6044164635573448</v>
      </c>
      <c r="G7" s="139">
        <v>51.118033099999998</v>
      </c>
      <c r="H7" s="58">
        <v>119.313428571429</v>
      </c>
    </row>
    <row r="8" spans="1:8" ht="12.75" customHeight="1" x14ac:dyDescent="0.15">
      <c r="A8" s="57" t="s">
        <v>949</v>
      </c>
      <c r="B8" s="57" t="s">
        <v>930</v>
      </c>
      <c r="C8" s="58">
        <v>4.7813209299999997</v>
      </c>
      <c r="D8" s="58">
        <v>1.4168E-2</v>
      </c>
      <c r="E8" s="59">
        <f t="shared" si="0"/>
        <v>336.47324463579895</v>
      </c>
      <c r="F8" s="49">
        <f t="shared" si="1"/>
        <v>8.4874794101852127E-2</v>
      </c>
      <c r="G8" s="139">
        <v>0.22</v>
      </c>
      <c r="H8" s="58">
        <v>101.74131250000001</v>
      </c>
    </row>
    <row r="9" spans="1:8" ht="12.75" customHeight="1" x14ac:dyDescent="0.15">
      <c r="A9" s="57" t="s">
        <v>953</v>
      </c>
      <c r="B9" s="57" t="s">
        <v>934</v>
      </c>
      <c r="C9" s="58">
        <v>3.9897300499999999</v>
      </c>
      <c r="D9" s="58">
        <v>0.57377957999999996</v>
      </c>
      <c r="E9" s="59">
        <f t="shared" si="0"/>
        <v>5.9534193775247291</v>
      </c>
      <c r="F9" s="49">
        <f t="shared" si="1"/>
        <v>7.0823005080255561E-2</v>
      </c>
      <c r="G9" s="139">
        <v>21.031176751699999</v>
      </c>
      <c r="H9" s="58">
        <v>18.523380952381</v>
      </c>
    </row>
    <row r="10" spans="1:8" ht="12.75" customHeight="1" x14ac:dyDescent="0.15">
      <c r="A10" s="57" t="s">
        <v>657</v>
      </c>
      <c r="B10" s="57" t="s">
        <v>658</v>
      </c>
      <c r="C10" s="58">
        <v>2.3357403999999997</v>
      </c>
      <c r="D10" s="58">
        <v>5.83357028</v>
      </c>
      <c r="E10" s="59">
        <f t="shared" si="0"/>
        <v>-0.59960362387200039</v>
      </c>
      <c r="F10" s="49">
        <f t="shared" si="1"/>
        <v>4.1462492986300697E-2</v>
      </c>
      <c r="G10" s="139">
        <v>25.687621699999998</v>
      </c>
      <c r="H10" s="58">
        <v>130.10890476190499</v>
      </c>
    </row>
    <row r="11" spans="1:8" ht="12.75" customHeight="1" x14ac:dyDescent="0.15">
      <c r="A11" s="57" t="s">
        <v>951</v>
      </c>
      <c r="B11" s="57" t="s">
        <v>932</v>
      </c>
      <c r="C11" s="58">
        <v>1.8411519599999999</v>
      </c>
      <c r="D11" s="58">
        <v>10.48166526</v>
      </c>
      <c r="E11" s="59">
        <f t="shared" si="0"/>
        <v>-0.82434547237201128</v>
      </c>
      <c r="F11" s="49">
        <f t="shared" si="1"/>
        <v>3.2682891569719728E-2</v>
      </c>
      <c r="G11" s="139">
        <v>3.1178906910140003</v>
      </c>
      <c r="H11" s="58">
        <v>18.676190476190499</v>
      </c>
    </row>
    <row r="12" spans="1:8" ht="12.75" customHeight="1" x14ac:dyDescent="0.15">
      <c r="A12" s="57" t="s">
        <v>954</v>
      </c>
      <c r="B12" s="57" t="s">
        <v>935</v>
      </c>
      <c r="C12" s="58">
        <v>1.62976908</v>
      </c>
      <c r="D12" s="58">
        <v>2.4588833700000001</v>
      </c>
      <c r="E12" s="59">
        <f t="shared" si="0"/>
        <v>-0.33719138537262139</v>
      </c>
      <c r="F12" s="49">
        <f t="shared" si="1"/>
        <v>2.893056482166843E-2</v>
      </c>
      <c r="G12" s="139">
        <v>25.554263752756601</v>
      </c>
      <c r="H12" s="58">
        <v>16.837285714285699</v>
      </c>
    </row>
    <row r="13" spans="1:8" ht="12.75" customHeight="1" x14ac:dyDescent="0.15">
      <c r="A13" s="57" t="s">
        <v>1406</v>
      </c>
      <c r="B13" s="57" t="s">
        <v>1395</v>
      </c>
      <c r="C13" s="58">
        <v>1.57901794</v>
      </c>
      <c r="D13" s="58">
        <v>1.99202795</v>
      </c>
      <c r="E13" s="59">
        <f t="shared" si="0"/>
        <v>-0.20733143327632531</v>
      </c>
      <c r="F13" s="49">
        <f t="shared" si="1"/>
        <v>2.802966471038176E-2</v>
      </c>
      <c r="G13" s="139">
        <v>6.5312118750500003</v>
      </c>
      <c r="H13" s="58">
        <v>17.1967142857143</v>
      </c>
    </row>
    <row r="14" spans="1:8" ht="12.75" customHeight="1" x14ac:dyDescent="0.15">
      <c r="A14" s="57" t="s">
        <v>952</v>
      </c>
      <c r="B14" s="57" t="s">
        <v>933</v>
      </c>
      <c r="C14" s="58">
        <v>1.49735226</v>
      </c>
      <c r="D14" s="58">
        <v>7.5506224900000003</v>
      </c>
      <c r="E14" s="59">
        <f t="shared" si="0"/>
        <v>-0.80169154768589157</v>
      </c>
      <c r="F14" s="49">
        <f t="shared" si="1"/>
        <v>2.657999047251634E-2</v>
      </c>
      <c r="G14" s="139">
        <v>8.1400016639865012</v>
      </c>
      <c r="H14" s="58">
        <v>49.6619523809524</v>
      </c>
    </row>
    <row r="15" spans="1:8" ht="12.75" customHeight="1" x14ac:dyDescent="0.15">
      <c r="A15" s="57" t="s">
        <v>1401</v>
      </c>
      <c r="B15" s="57" t="s">
        <v>1389</v>
      </c>
      <c r="C15" s="58">
        <v>0.80222043999999992</v>
      </c>
      <c r="D15" s="58">
        <v>0.96525743999999991</v>
      </c>
      <c r="E15" s="59">
        <f t="shared" si="0"/>
        <v>-0.16890519901094991</v>
      </c>
      <c r="F15" s="49">
        <f t="shared" si="1"/>
        <v>1.424047782320632E-2</v>
      </c>
      <c r="G15" s="139">
        <v>5.3534680076500001</v>
      </c>
      <c r="H15" s="58">
        <v>16.625095238095199</v>
      </c>
    </row>
    <row r="16" spans="1:8" ht="12.75" customHeight="1" x14ac:dyDescent="0.15">
      <c r="A16" s="57" t="s">
        <v>950</v>
      </c>
      <c r="B16" s="57" t="s">
        <v>931</v>
      </c>
      <c r="C16" s="58">
        <v>0.61175639000000004</v>
      </c>
      <c r="D16" s="58">
        <v>1.21885332</v>
      </c>
      <c r="E16" s="59">
        <f t="shared" si="0"/>
        <v>-0.49808858870729411</v>
      </c>
      <c r="F16" s="49">
        <f t="shared" si="1"/>
        <v>1.0859488079111719E-2</v>
      </c>
      <c r="G16" s="139">
        <v>1.60739220502</v>
      </c>
      <c r="H16" s="58">
        <v>17.812380952381002</v>
      </c>
    </row>
    <row r="17" spans="1:8" ht="12.75" customHeight="1" x14ac:dyDescent="0.15">
      <c r="A17" s="57" t="s">
        <v>958</v>
      </c>
      <c r="B17" s="57" t="s">
        <v>941</v>
      </c>
      <c r="C17" s="58">
        <v>0.60844248000000001</v>
      </c>
      <c r="D17" s="58">
        <v>1.4458470700000001</v>
      </c>
      <c r="E17" s="59">
        <f t="shared" si="0"/>
        <v>-0.57917922813233624</v>
      </c>
      <c r="F17" s="49">
        <f t="shared" si="1"/>
        <v>1.080066177712532E-2</v>
      </c>
      <c r="G17" s="139">
        <v>6.2888256</v>
      </c>
      <c r="H17" s="58">
        <v>343.39685714285702</v>
      </c>
    </row>
    <row r="18" spans="1:8" ht="12.75" customHeight="1" x14ac:dyDescent="0.15">
      <c r="A18" s="57" t="s">
        <v>1396</v>
      </c>
      <c r="B18" s="57" t="s">
        <v>1384</v>
      </c>
      <c r="C18" s="58">
        <v>0.44808630999999999</v>
      </c>
      <c r="D18" s="58">
        <v>0.48224470000000003</v>
      </c>
      <c r="E18" s="59">
        <f t="shared" si="0"/>
        <v>-7.0832069279351373E-2</v>
      </c>
      <c r="F18" s="49">
        <f t="shared" si="1"/>
        <v>7.9541268737023853E-3</v>
      </c>
      <c r="G18" s="139">
        <v>1.5336783484799998</v>
      </c>
      <c r="H18" s="58">
        <v>20.3212857142857</v>
      </c>
    </row>
    <row r="19" spans="1:8" ht="12.75" customHeight="1" x14ac:dyDescent="0.15">
      <c r="A19" s="57" t="s">
        <v>957</v>
      </c>
      <c r="B19" s="57" t="s">
        <v>938</v>
      </c>
      <c r="C19" s="58">
        <v>0.37009414000000002</v>
      </c>
      <c r="D19" s="58">
        <v>16.57887109</v>
      </c>
      <c r="E19" s="59">
        <f t="shared" si="0"/>
        <v>-0.97767675868936377</v>
      </c>
      <c r="F19" s="49">
        <f t="shared" si="1"/>
        <v>6.5696623152217562E-3</v>
      </c>
      <c r="G19" s="139">
        <v>7.1682288761250001</v>
      </c>
      <c r="H19" s="58">
        <v>51.749952380952401</v>
      </c>
    </row>
    <row r="20" spans="1:8" ht="12.75" customHeight="1" x14ac:dyDescent="0.15">
      <c r="A20" s="57" t="s">
        <v>956</v>
      </c>
      <c r="B20" s="57" t="s">
        <v>937</v>
      </c>
      <c r="C20" s="58">
        <v>0.36619926000000003</v>
      </c>
      <c r="D20" s="58">
        <v>0.54580052000000001</v>
      </c>
      <c r="E20" s="59">
        <f t="shared" si="0"/>
        <v>-0.32906025813240336</v>
      </c>
      <c r="F20" s="49">
        <f t="shared" si="1"/>
        <v>6.5005230244501947E-3</v>
      </c>
      <c r="G20" s="139">
        <v>5.4409648317035995</v>
      </c>
      <c r="H20" s="58">
        <v>17.788285714285699</v>
      </c>
    </row>
    <row r="21" spans="1:8" ht="12.75" customHeight="1" x14ac:dyDescent="0.15">
      <c r="A21" s="57" t="s">
        <v>1397</v>
      </c>
      <c r="B21" s="57" t="s">
        <v>1385</v>
      </c>
      <c r="C21" s="58">
        <v>0.33247561999999997</v>
      </c>
      <c r="D21" s="58">
        <v>0.1041316</v>
      </c>
      <c r="E21" s="59">
        <f t="shared" si="0"/>
        <v>2.1928407899235194</v>
      </c>
      <c r="F21" s="49">
        <f t="shared" si="1"/>
        <v>5.9018836435615774E-3</v>
      </c>
      <c r="G21" s="139">
        <v>1.1193213292416002</v>
      </c>
      <c r="H21" s="58">
        <v>17.8805714285714</v>
      </c>
    </row>
    <row r="22" spans="1:8" ht="12.75" customHeight="1" x14ac:dyDescent="0.15">
      <c r="A22" s="57" t="s">
        <v>960</v>
      </c>
      <c r="B22" s="57" t="s">
        <v>943</v>
      </c>
      <c r="C22" s="58">
        <v>0.27293072999999995</v>
      </c>
      <c r="D22" s="58">
        <v>0</v>
      </c>
      <c r="E22" s="59" t="str">
        <f t="shared" ref="E22:E41" si="2">IF(ISERROR(C22/D22-1),"",((C22/D22-1)))</f>
        <v/>
      </c>
      <c r="F22" s="49">
        <f t="shared" si="1"/>
        <v>4.844882795352997E-3</v>
      </c>
      <c r="G22" s="139">
        <v>0.31318913510110002</v>
      </c>
      <c r="H22" s="58">
        <v>50.158142857142899</v>
      </c>
    </row>
    <row r="23" spans="1:8" ht="12.75" customHeight="1" x14ac:dyDescent="0.15">
      <c r="A23" s="57" t="s">
        <v>1405</v>
      </c>
      <c r="B23" s="57" t="s">
        <v>1394</v>
      </c>
      <c r="C23" s="58">
        <v>0.18712000000000001</v>
      </c>
      <c r="D23" s="58">
        <v>0.5795361</v>
      </c>
      <c r="E23" s="59">
        <f t="shared" si="2"/>
        <v>-0.67712106286390095</v>
      </c>
      <c r="F23" s="49">
        <f t="shared" si="1"/>
        <v>3.3216284170948908E-3</v>
      </c>
      <c r="G23" s="139">
        <v>0.79078944192</v>
      </c>
      <c r="H23" s="58">
        <v>50.946523809523804</v>
      </c>
    </row>
    <row r="24" spans="1:8" ht="12.75" customHeight="1" x14ac:dyDescent="0.15">
      <c r="A24" s="57" t="s">
        <v>1400</v>
      </c>
      <c r="B24" s="57" t="s">
        <v>1388</v>
      </c>
      <c r="C24" s="58">
        <v>0.16887531</v>
      </c>
      <c r="D24" s="58">
        <v>1.15334772</v>
      </c>
      <c r="E24" s="59">
        <f t="shared" si="2"/>
        <v>-0.8535781472737467</v>
      </c>
      <c r="F24" s="49">
        <f t="shared" si="1"/>
        <v>2.9977609482776239E-3</v>
      </c>
      <c r="G24" s="139">
        <v>1.2573465862400002</v>
      </c>
      <c r="H24" s="58">
        <v>51.4840952380952</v>
      </c>
    </row>
    <row r="25" spans="1:8" ht="12.75" customHeight="1" x14ac:dyDescent="0.15">
      <c r="A25" s="57" t="s">
        <v>1398</v>
      </c>
      <c r="B25" s="57" t="s">
        <v>1386</v>
      </c>
      <c r="C25" s="58">
        <v>0.16530004999999998</v>
      </c>
      <c r="D25" s="58">
        <v>8.504726E-2</v>
      </c>
      <c r="E25" s="59">
        <f t="shared" si="2"/>
        <v>0.94362581463529782</v>
      </c>
      <c r="F25" s="49">
        <f t="shared" si="1"/>
        <v>2.9342953368277375E-3</v>
      </c>
      <c r="G25" s="139">
        <v>9.9004342698722692</v>
      </c>
      <c r="H25" s="58">
        <v>57.209904761904802</v>
      </c>
    </row>
    <row r="26" spans="1:8" ht="12.75" customHeight="1" x14ac:dyDescent="0.15">
      <c r="A26" s="57" t="s">
        <v>1402</v>
      </c>
      <c r="B26" s="57" t="s">
        <v>1391</v>
      </c>
      <c r="C26" s="58">
        <v>0.12673356</v>
      </c>
      <c r="D26" s="58">
        <v>0.32907924</v>
      </c>
      <c r="E26" s="59">
        <f t="shared" si="2"/>
        <v>-0.61488436645228672</v>
      </c>
      <c r="F26" s="49">
        <f t="shared" si="1"/>
        <v>2.2496889391598993E-3</v>
      </c>
      <c r="G26" s="139">
        <v>0.42393537356000005</v>
      </c>
      <c r="H26" s="58">
        <v>17.4982857142857</v>
      </c>
    </row>
    <row r="27" spans="1:8" ht="12.75" customHeight="1" x14ac:dyDescent="0.15">
      <c r="A27" s="57" t="s">
        <v>961</v>
      </c>
      <c r="B27" s="57" t="s">
        <v>944</v>
      </c>
      <c r="C27" s="58">
        <v>0.11830561000000001</v>
      </c>
      <c r="D27" s="58">
        <v>1.0318639999999999E-2</v>
      </c>
      <c r="E27" s="59">
        <f t="shared" si="2"/>
        <v>10.465232821379564</v>
      </c>
      <c r="F27" s="49">
        <f t="shared" si="1"/>
        <v>2.1000816378673871E-3</v>
      </c>
      <c r="G27" s="139">
        <v>0.68074682399999986</v>
      </c>
      <c r="H27" s="58">
        <v>359.005285714286</v>
      </c>
    </row>
    <row r="28" spans="1:8" ht="12.75" customHeight="1" x14ac:dyDescent="0.15">
      <c r="A28" s="57" t="s">
        <v>1552</v>
      </c>
      <c r="B28" s="57" t="s">
        <v>1390</v>
      </c>
      <c r="C28" s="58">
        <v>3.6063320000000003E-2</v>
      </c>
      <c r="D28" s="58">
        <v>0.30922874</v>
      </c>
      <c r="E28" s="59">
        <f t="shared" si="2"/>
        <v>-0.88337655807801041</v>
      </c>
      <c r="F28" s="49">
        <f t="shared" si="1"/>
        <v>6.4017180700505841E-4</v>
      </c>
      <c r="G28" s="139">
        <v>0.31966651241499999</v>
      </c>
      <c r="H28" s="58">
        <v>16.663476190476199</v>
      </c>
    </row>
    <row r="29" spans="1:8" ht="12.75" customHeight="1" x14ac:dyDescent="0.15">
      <c r="A29" s="57" t="s">
        <v>393</v>
      </c>
      <c r="B29" s="57" t="s">
        <v>396</v>
      </c>
      <c r="C29" s="58">
        <v>1.0342870000000001E-2</v>
      </c>
      <c r="D29" s="58">
        <v>4.1059799999999995E-3</v>
      </c>
      <c r="E29" s="59">
        <f t="shared" si="2"/>
        <v>1.5189771991095919</v>
      </c>
      <c r="F29" s="49">
        <f t="shared" si="1"/>
        <v>1.8359967350533473E-4</v>
      </c>
      <c r="G29" s="139">
        <v>3.91915484</v>
      </c>
      <c r="H29" s="58">
        <v>64.384</v>
      </c>
    </row>
    <row r="30" spans="1:8" ht="12.75" customHeight="1" x14ac:dyDescent="0.15">
      <c r="A30" s="57" t="s">
        <v>1399</v>
      </c>
      <c r="B30" s="57" t="s">
        <v>1387</v>
      </c>
      <c r="C30" s="58">
        <v>3.8180000000000002E-3</v>
      </c>
      <c r="D30" s="58">
        <v>0</v>
      </c>
      <c r="E30" s="59" t="str">
        <f t="shared" si="2"/>
        <v/>
      </c>
      <c r="F30" s="49">
        <f t="shared" si="1"/>
        <v>6.7774568707077245E-5</v>
      </c>
      <c r="G30" s="139">
        <v>0.56847440750244904</v>
      </c>
      <c r="H30" s="58">
        <v>64.738428571428599</v>
      </c>
    </row>
    <row r="31" spans="1:8" ht="12.75" customHeight="1" x14ac:dyDescent="0.15">
      <c r="A31" s="57" t="s">
        <v>588</v>
      </c>
      <c r="B31" s="57" t="s">
        <v>945</v>
      </c>
      <c r="C31" s="58">
        <v>1.8829599999999999E-3</v>
      </c>
      <c r="D31" s="58">
        <v>0</v>
      </c>
      <c r="E31" s="59" t="str">
        <f t="shared" si="2"/>
        <v/>
      </c>
      <c r="F31" s="49">
        <f t="shared" si="1"/>
        <v>3.342503978331015E-5</v>
      </c>
      <c r="G31" s="139">
        <v>6.4885859999999997</v>
      </c>
      <c r="H31" s="58">
        <v>89.603666666666697</v>
      </c>
    </row>
    <row r="32" spans="1:8" ht="12.75" customHeight="1" x14ac:dyDescent="0.15">
      <c r="A32" s="57" t="s">
        <v>395</v>
      </c>
      <c r="B32" s="57" t="s">
        <v>398</v>
      </c>
      <c r="C32" s="58">
        <v>0</v>
      </c>
      <c r="D32" s="58">
        <v>0.68267</v>
      </c>
      <c r="E32" s="59">
        <f t="shared" si="2"/>
        <v>-1</v>
      </c>
      <c r="F32" s="49">
        <f t="shared" si="1"/>
        <v>0</v>
      </c>
      <c r="G32" s="139">
        <v>4.9408795099999994</v>
      </c>
      <c r="H32" s="58">
        <v>89.617333333333306</v>
      </c>
    </row>
    <row r="33" spans="1:8" ht="12.75" customHeight="1" x14ac:dyDescent="0.15">
      <c r="A33" s="57" t="s">
        <v>955</v>
      </c>
      <c r="B33" s="57" t="s">
        <v>936</v>
      </c>
      <c r="C33" s="58">
        <v>0</v>
      </c>
      <c r="D33" s="58">
        <v>0.59022960000000002</v>
      </c>
      <c r="E33" s="59">
        <f t="shared" si="2"/>
        <v>-1</v>
      </c>
      <c r="F33" s="49">
        <f t="shared" si="1"/>
        <v>0</v>
      </c>
      <c r="G33" s="139">
        <v>0.47913501499400002</v>
      </c>
      <c r="H33" s="58">
        <v>17.7242380952381</v>
      </c>
    </row>
    <row r="34" spans="1:8" ht="12.75" customHeight="1" x14ac:dyDescent="0.15">
      <c r="A34" s="57" t="s">
        <v>959</v>
      </c>
      <c r="B34" s="57" t="s">
        <v>942</v>
      </c>
      <c r="C34" s="58">
        <v>0</v>
      </c>
      <c r="D34" s="58">
        <v>0</v>
      </c>
      <c r="E34" s="59" t="str">
        <f t="shared" si="2"/>
        <v/>
      </c>
      <c r="F34" s="49">
        <f t="shared" si="1"/>
        <v>0</v>
      </c>
      <c r="G34" s="139">
        <v>0.46615016367500001</v>
      </c>
      <c r="H34" s="58">
        <v>47.767714285714298</v>
      </c>
    </row>
    <row r="35" spans="1:8" ht="12.75" customHeight="1" x14ac:dyDescent="0.15">
      <c r="A35" s="57" t="s">
        <v>1404</v>
      </c>
      <c r="B35" s="57" t="s">
        <v>1393</v>
      </c>
      <c r="C35" s="58">
        <v>0</v>
      </c>
      <c r="D35" s="58">
        <v>0</v>
      </c>
      <c r="E35" s="59" t="str">
        <f t="shared" si="2"/>
        <v/>
      </c>
      <c r="F35" s="49">
        <f t="shared" si="1"/>
        <v>0</v>
      </c>
      <c r="G35" s="139">
        <v>0.30200525373977105</v>
      </c>
      <c r="H35" s="58">
        <v>83.914904761904793</v>
      </c>
    </row>
    <row r="36" spans="1:8" ht="12.75" customHeight="1" x14ac:dyDescent="0.15">
      <c r="A36" s="57" t="s">
        <v>590</v>
      </c>
      <c r="B36" s="57" t="s">
        <v>940</v>
      </c>
      <c r="C36" s="58">
        <v>0</v>
      </c>
      <c r="D36" s="58">
        <v>0</v>
      </c>
      <c r="E36" s="59" t="str">
        <f t="shared" si="2"/>
        <v/>
      </c>
      <c r="F36" s="49">
        <f t="shared" si="1"/>
        <v>0</v>
      </c>
      <c r="G36" s="139">
        <v>6.2936403499999996</v>
      </c>
      <c r="H36" s="58">
        <v>118.979857142857</v>
      </c>
    </row>
    <row r="37" spans="1:8" ht="12.75" customHeight="1" x14ac:dyDescent="0.15">
      <c r="A37" s="57" t="s">
        <v>589</v>
      </c>
      <c r="B37" s="57" t="s">
        <v>946</v>
      </c>
      <c r="C37" s="58">
        <v>0</v>
      </c>
      <c r="D37" s="58">
        <v>0</v>
      </c>
      <c r="E37" s="59" t="str">
        <f t="shared" si="2"/>
        <v/>
      </c>
      <c r="F37" s="49">
        <f t="shared" si="1"/>
        <v>0</v>
      </c>
      <c r="G37" s="139">
        <v>4.7217169999999999</v>
      </c>
      <c r="H37" s="58">
        <v>51.400857142857099</v>
      </c>
    </row>
    <row r="38" spans="1:8" ht="12.75" customHeight="1" x14ac:dyDescent="0.15">
      <c r="A38" s="57" t="s">
        <v>586</v>
      </c>
      <c r="B38" s="57" t="s">
        <v>947</v>
      </c>
      <c r="C38" s="58">
        <v>0</v>
      </c>
      <c r="D38" s="58">
        <v>0</v>
      </c>
      <c r="E38" s="59" t="str">
        <f t="shared" si="2"/>
        <v/>
      </c>
      <c r="F38" s="49">
        <f t="shared" si="1"/>
        <v>0</v>
      </c>
      <c r="G38" s="139">
        <v>6.7091931200000001</v>
      </c>
      <c r="H38" s="58">
        <v>48.460999999999999</v>
      </c>
    </row>
    <row r="39" spans="1:8" ht="12.75" customHeight="1" x14ac:dyDescent="0.15">
      <c r="A39" s="57" t="s">
        <v>587</v>
      </c>
      <c r="B39" s="57" t="s">
        <v>939</v>
      </c>
      <c r="C39" s="58">
        <v>0</v>
      </c>
      <c r="D39" s="58">
        <v>0</v>
      </c>
      <c r="E39" s="59" t="str">
        <f t="shared" si="2"/>
        <v/>
      </c>
      <c r="F39" s="49">
        <f t="shared" si="1"/>
        <v>0</v>
      </c>
      <c r="G39" s="139">
        <v>7.4110543</v>
      </c>
      <c r="H39" s="58">
        <v>56.231190476190498</v>
      </c>
    </row>
    <row r="40" spans="1:8" ht="12.75" customHeight="1" x14ac:dyDescent="0.15">
      <c r="A40" s="57" t="s">
        <v>1403</v>
      </c>
      <c r="B40" s="57" t="s">
        <v>1392</v>
      </c>
      <c r="C40" s="58">
        <v>0</v>
      </c>
      <c r="D40" s="58">
        <v>0</v>
      </c>
      <c r="E40" s="59" t="str">
        <f t="shared" si="2"/>
        <v/>
      </c>
      <c r="F40" s="49">
        <f t="shared" si="1"/>
        <v>0</v>
      </c>
      <c r="G40" s="139">
        <v>0.32771636870999993</v>
      </c>
      <c r="H40" s="58">
        <v>78.5094285714286</v>
      </c>
    </row>
    <row r="41" spans="1:8" ht="12.75" customHeight="1" x14ac:dyDescent="0.15">
      <c r="A41" s="57" t="s">
        <v>394</v>
      </c>
      <c r="B41" s="57" t="s">
        <v>397</v>
      </c>
      <c r="C41" s="58">
        <v>0</v>
      </c>
      <c r="D41" s="58">
        <v>0</v>
      </c>
      <c r="E41" s="59" t="str">
        <f t="shared" si="2"/>
        <v/>
      </c>
      <c r="F41" s="49">
        <f t="shared" si="1"/>
        <v>0</v>
      </c>
      <c r="G41" s="139">
        <v>6.9704626300000001</v>
      </c>
      <c r="H41" s="58">
        <v>49.928550000000001</v>
      </c>
    </row>
    <row r="42" spans="1:8" ht="12.75" customHeight="1" x14ac:dyDescent="0.15">
      <c r="A42" s="25"/>
      <c r="B42" s="26">
        <f>COUNTA(B7:B41)</f>
        <v>35</v>
      </c>
      <c r="C42" s="86">
        <f>SUM(C7:C41)</f>
        <v>56.333814774999993</v>
      </c>
      <c r="D42" s="99">
        <f>SUM(D7:D41)</f>
        <v>120.77891638999996</v>
      </c>
      <c r="E42" s="9">
        <f>IF(ISERROR(C42/D42-1),"",((C42/D42-1)))</f>
        <v>-0.53357906778120245</v>
      </c>
      <c r="F42" s="78">
        <f>SUM(F7:F41)</f>
        <v>1</v>
      </c>
      <c r="G42" s="80">
        <f>SUM(G7:G41)</f>
        <v>233.19635583445694</v>
      </c>
      <c r="H42" s="79"/>
    </row>
    <row r="43" spans="1:8" ht="12.75" customHeight="1" x14ac:dyDescent="0.15">
      <c r="A43" s="27"/>
      <c r="B43" s="27"/>
      <c r="C43" s="27"/>
      <c r="D43" s="27"/>
      <c r="E43" s="28"/>
      <c r="F43" s="44"/>
    </row>
    <row r="44" spans="1:8" ht="12.75" customHeight="1" x14ac:dyDescent="0.15">
      <c r="A44" s="33" t="s">
        <v>135</v>
      </c>
      <c r="B44" s="27"/>
      <c r="C44" s="27"/>
      <c r="D44" s="27"/>
      <c r="E44" s="28"/>
      <c r="F44" s="27"/>
      <c r="G44" s="68"/>
    </row>
    <row r="45" spans="1:8" ht="12.75" customHeight="1" x14ac:dyDescent="0.15">
      <c r="A45" s="27"/>
      <c r="B45" s="27"/>
      <c r="C45" s="27"/>
      <c r="D45" s="27"/>
      <c r="E45" s="28"/>
      <c r="F45" s="27"/>
    </row>
    <row r="46" spans="1:8" ht="12.75" customHeight="1" x14ac:dyDescent="0.15">
      <c r="A46" s="27"/>
      <c r="B46" s="27"/>
      <c r="C46" s="27"/>
      <c r="D46" s="27"/>
      <c r="E46" s="28"/>
      <c r="F46" s="27"/>
    </row>
    <row r="47" spans="1:8" ht="12.75" customHeight="1" x14ac:dyDescent="0.15">
      <c r="A47" s="27"/>
      <c r="B47" s="27"/>
      <c r="C47" s="27"/>
      <c r="D47" s="27"/>
    </row>
    <row r="48" spans="1:8" ht="12.75" customHeight="1" x14ac:dyDescent="0.15">
      <c r="A48" s="27"/>
      <c r="B48" s="27"/>
      <c r="C48" s="27"/>
      <c r="D48" s="27"/>
    </row>
    <row r="49" spans="1:4" ht="12.75" customHeight="1" x14ac:dyDescent="0.15">
      <c r="A49" s="27"/>
      <c r="B49" s="27"/>
      <c r="C49" s="27"/>
      <c r="D49" s="27"/>
    </row>
    <row r="50" spans="1:4" ht="12.75" customHeight="1" x14ac:dyDescent="0.15">
      <c r="A50" s="27"/>
      <c r="B50" s="27"/>
      <c r="C50" s="27"/>
      <c r="D50" s="27"/>
    </row>
    <row r="51" spans="1:4" ht="12.75" customHeight="1" x14ac:dyDescent="0.15">
      <c r="A51" s="27"/>
      <c r="B51" s="27"/>
      <c r="C51" s="27"/>
      <c r="D51" s="27"/>
    </row>
    <row r="52" spans="1:4" ht="12.75" customHeight="1" x14ac:dyDescent="0.15">
      <c r="A52" s="27"/>
      <c r="B52" s="27"/>
      <c r="C52" s="27"/>
      <c r="D52" s="27"/>
    </row>
    <row r="53" spans="1:4" ht="12.75" customHeight="1" x14ac:dyDescent="0.15">
      <c r="A53" s="27"/>
      <c r="B53" s="27"/>
      <c r="C53" s="27"/>
      <c r="D53" s="27"/>
    </row>
    <row r="54" spans="1:4" ht="12.75" customHeight="1" x14ac:dyDescent="0.15">
      <c r="A54" s="27"/>
      <c r="B54" s="27"/>
      <c r="C54" s="27"/>
      <c r="D54" s="27"/>
    </row>
    <row r="55" spans="1:4" ht="12.75" customHeight="1" x14ac:dyDescent="0.15"/>
    <row r="56" spans="1:4" ht="12.75" customHeight="1" x14ac:dyDescent="0.15"/>
    <row r="57" spans="1:4" ht="12.75" customHeight="1" x14ac:dyDescent="0.15"/>
    <row r="58" spans="1:4" ht="12.75" customHeight="1" x14ac:dyDescent="0.15"/>
    <row r="59" spans="1:4" ht="12.75" customHeight="1" x14ac:dyDescent="0.15"/>
    <row r="60" spans="1:4" ht="12.75" customHeight="1" x14ac:dyDescent="0.15"/>
    <row r="61" spans="1:4" ht="12.75" customHeight="1" x14ac:dyDescent="0.15"/>
    <row r="62" spans="1:4" ht="12.75" customHeight="1" x14ac:dyDescent="0.15"/>
    <row r="63" spans="1:4" ht="12.75" customHeight="1" x14ac:dyDescent="0.15"/>
    <row r="64" spans="1: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</sheetData>
  <autoFilter ref="A5:H42">
    <filterColumn colId="2" showButton="0"/>
    <filterColumn colId="3" showButton="0"/>
  </autoFilter>
  <mergeCells count="1">
    <mergeCell ref="C5:E5"/>
  </mergeCells>
  <phoneticPr fontId="2" type="noConversion"/>
  <pageMargins left="0.75" right="0.75" top="1" bottom="1" header="0.5" footer="0.5"/>
  <pageSetup orientation="portrait" verticalDpi="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E2078"/>
  <sheetViews>
    <sheetView showGridLines="0" workbookViewId="0"/>
  </sheetViews>
  <sheetFormatPr baseColWidth="10" defaultColWidth="9.1640625" defaultRowHeight="13" x14ac:dyDescent="0.15"/>
  <cols>
    <col min="1" max="1" width="55.83203125" style="118" bestFit="1" customWidth="1"/>
    <col min="2" max="2" width="19.33203125" style="118" customWidth="1"/>
    <col min="3" max="3" width="18.1640625" style="118" customWidth="1"/>
    <col min="4" max="4" width="35.33203125" style="118" bestFit="1" customWidth="1"/>
    <col min="5" max="5" width="9.1640625" style="140"/>
    <col min="6" max="16384" width="9.1640625" style="104"/>
  </cols>
  <sheetData>
    <row r="1" spans="1:4" ht="20" x14ac:dyDescent="0.2">
      <c r="A1" s="103" t="s">
        <v>638</v>
      </c>
      <c r="B1" s="104"/>
      <c r="C1" s="104"/>
      <c r="D1" s="104"/>
    </row>
    <row r="2" spans="1:4" ht="16" x14ac:dyDescent="0.2">
      <c r="A2" s="105" t="s">
        <v>2238</v>
      </c>
      <c r="B2" s="104"/>
      <c r="C2" s="104"/>
      <c r="D2" s="104"/>
    </row>
    <row r="3" spans="1:4" x14ac:dyDescent="0.15">
      <c r="A3" s="106"/>
      <c r="B3" s="106"/>
      <c r="C3" s="106"/>
      <c r="D3" s="106"/>
    </row>
    <row r="4" spans="1:4" x14ac:dyDescent="0.15">
      <c r="A4" s="104"/>
      <c r="B4" s="104"/>
      <c r="C4" s="104"/>
      <c r="D4" s="104"/>
    </row>
    <row r="5" spans="1:4" x14ac:dyDescent="0.15">
      <c r="A5" s="107" t="s">
        <v>831</v>
      </c>
      <c r="B5" s="108" t="s">
        <v>203</v>
      </c>
      <c r="C5" s="109" t="s">
        <v>1890</v>
      </c>
      <c r="D5" s="108" t="s">
        <v>1543</v>
      </c>
    </row>
    <row r="6" spans="1:4" x14ac:dyDescent="0.15">
      <c r="A6" s="110"/>
      <c r="B6" s="110"/>
      <c r="C6" s="111"/>
      <c r="D6" s="110"/>
    </row>
    <row r="7" spans="1:4" x14ac:dyDescent="0.15">
      <c r="A7" s="113" t="s">
        <v>986</v>
      </c>
      <c r="B7" s="112" t="s">
        <v>987</v>
      </c>
      <c r="C7" s="113" t="s">
        <v>1861</v>
      </c>
      <c r="D7" s="113" t="s">
        <v>1544</v>
      </c>
    </row>
    <row r="8" spans="1:4" x14ac:dyDescent="0.15">
      <c r="A8" s="113"/>
      <c r="B8" s="113"/>
      <c r="C8" s="113"/>
      <c r="D8" s="113" t="s">
        <v>537</v>
      </c>
    </row>
    <row r="9" spans="1:4" x14ac:dyDescent="0.15">
      <c r="A9" s="113" t="s">
        <v>708</v>
      </c>
      <c r="B9" s="113" t="s">
        <v>709</v>
      </c>
      <c r="C9" s="113" t="s">
        <v>1861</v>
      </c>
      <c r="D9" s="113" t="s">
        <v>536</v>
      </c>
    </row>
    <row r="10" spans="1:4" x14ac:dyDescent="0.15">
      <c r="A10" s="113" t="s">
        <v>1017</v>
      </c>
      <c r="B10" s="113" t="s">
        <v>2105</v>
      </c>
      <c r="C10" s="113" t="s">
        <v>1861</v>
      </c>
      <c r="D10" s="113" t="s">
        <v>1545</v>
      </c>
    </row>
    <row r="11" spans="1:4" x14ac:dyDescent="0.15">
      <c r="A11" s="113" t="s">
        <v>1018</v>
      </c>
      <c r="B11" s="113" t="s">
        <v>2106</v>
      </c>
      <c r="C11" s="113" t="s">
        <v>1861</v>
      </c>
      <c r="D11" s="113" t="s">
        <v>1545</v>
      </c>
    </row>
    <row r="12" spans="1:4" x14ac:dyDescent="0.15">
      <c r="A12" s="113" t="s">
        <v>1019</v>
      </c>
      <c r="B12" s="113" t="s">
        <v>2104</v>
      </c>
      <c r="C12" s="113" t="s">
        <v>1861</v>
      </c>
      <c r="D12" s="113" t="s">
        <v>1545</v>
      </c>
    </row>
    <row r="13" spans="1:4" x14ac:dyDescent="0.15">
      <c r="A13" s="113" t="s">
        <v>1020</v>
      </c>
      <c r="B13" s="113" t="s">
        <v>2107</v>
      </c>
      <c r="C13" s="113" t="s">
        <v>1861</v>
      </c>
      <c r="D13" s="113" t="s">
        <v>1545</v>
      </c>
    </row>
    <row r="14" spans="1:4" x14ac:dyDescent="0.15">
      <c r="A14" s="113" t="s">
        <v>1021</v>
      </c>
      <c r="B14" s="113" t="s">
        <v>2093</v>
      </c>
      <c r="C14" s="113" t="s">
        <v>1861</v>
      </c>
      <c r="D14" s="113" t="s">
        <v>1544</v>
      </c>
    </row>
    <row r="15" spans="1:4" x14ac:dyDescent="0.15">
      <c r="A15" s="113"/>
      <c r="B15" s="113"/>
      <c r="C15" s="113"/>
      <c r="D15" s="113" t="s">
        <v>536</v>
      </c>
    </row>
    <row r="16" spans="1:4" x14ac:dyDescent="0.15">
      <c r="A16" s="113" t="s">
        <v>2239</v>
      </c>
      <c r="B16" s="113" t="s">
        <v>136</v>
      </c>
      <c r="C16" s="113" t="s">
        <v>1861</v>
      </c>
      <c r="D16" s="113" t="s">
        <v>1544</v>
      </c>
    </row>
    <row r="17" spans="1:4" x14ac:dyDescent="0.15">
      <c r="A17" s="113"/>
      <c r="B17" s="113"/>
      <c r="C17" s="113"/>
      <c r="D17" s="113" t="s">
        <v>536</v>
      </c>
    </row>
    <row r="18" spans="1:4" x14ac:dyDescent="0.15">
      <c r="A18" s="113"/>
      <c r="B18" s="113"/>
      <c r="C18" s="113"/>
      <c r="D18" s="113" t="s">
        <v>1547</v>
      </c>
    </row>
    <row r="19" spans="1:4" x14ac:dyDescent="0.15">
      <c r="A19" s="113"/>
      <c r="B19" s="113"/>
      <c r="C19" s="113"/>
      <c r="D19" s="113" t="s">
        <v>1548</v>
      </c>
    </row>
    <row r="20" spans="1:4" x14ac:dyDescent="0.15">
      <c r="A20" s="113" t="s">
        <v>137</v>
      </c>
      <c r="B20" s="113" t="s">
        <v>138</v>
      </c>
      <c r="C20" s="113" t="s">
        <v>1861</v>
      </c>
      <c r="D20" s="113" t="s">
        <v>536</v>
      </c>
    </row>
    <row r="21" spans="1:4" x14ac:dyDescent="0.15">
      <c r="A21" s="113" t="s">
        <v>2148</v>
      </c>
      <c r="B21" s="113" t="s">
        <v>2149</v>
      </c>
      <c r="C21" s="113" t="s">
        <v>1861</v>
      </c>
      <c r="D21" s="113" t="s">
        <v>537</v>
      </c>
    </row>
    <row r="22" spans="1:4" x14ac:dyDescent="0.15">
      <c r="A22" s="113" t="s">
        <v>2146</v>
      </c>
      <c r="B22" s="113" t="s">
        <v>2147</v>
      </c>
      <c r="C22" s="113" t="s">
        <v>1861</v>
      </c>
      <c r="D22" s="113" t="s">
        <v>537</v>
      </c>
    </row>
    <row r="23" spans="1:4" x14ac:dyDescent="0.15">
      <c r="A23" s="113" t="s">
        <v>2029</v>
      </c>
      <c r="B23" s="113" t="s">
        <v>427</v>
      </c>
      <c r="C23" s="113" t="s">
        <v>1861</v>
      </c>
      <c r="D23" s="113" t="s">
        <v>537</v>
      </c>
    </row>
    <row r="24" spans="1:4" x14ac:dyDescent="0.15">
      <c r="A24" s="113" t="s">
        <v>2240</v>
      </c>
      <c r="B24" s="113" t="s">
        <v>428</v>
      </c>
      <c r="C24" s="113" t="s">
        <v>1861</v>
      </c>
      <c r="D24" s="113" t="s">
        <v>537</v>
      </c>
    </row>
    <row r="25" spans="1:4" x14ac:dyDescent="0.15">
      <c r="A25" s="113" t="s">
        <v>693</v>
      </c>
      <c r="B25" s="113" t="s">
        <v>695</v>
      </c>
      <c r="C25" s="113" t="s">
        <v>1861</v>
      </c>
      <c r="D25" s="113" t="s">
        <v>536</v>
      </c>
    </row>
    <row r="26" spans="1:4" x14ac:dyDescent="0.15">
      <c r="A26" s="113" t="s">
        <v>1022</v>
      </c>
      <c r="B26" s="113" t="s">
        <v>435</v>
      </c>
      <c r="C26" s="113" t="s">
        <v>1861</v>
      </c>
      <c r="D26" s="113" t="s">
        <v>1544</v>
      </c>
    </row>
    <row r="27" spans="1:4" x14ac:dyDescent="0.15">
      <c r="A27" s="113"/>
      <c r="B27" s="113"/>
      <c r="C27" s="113"/>
      <c r="D27" s="113" t="s">
        <v>537</v>
      </c>
    </row>
    <row r="28" spans="1:4" x14ac:dyDescent="0.15">
      <c r="A28" s="113" t="s">
        <v>704</v>
      </c>
      <c r="B28" s="113" t="s">
        <v>705</v>
      </c>
      <c r="C28" s="113" t="s">
        <v>1861</v>
      </c>
      <c r="D28" s="113" t="s">
        <v>537</v>
      </c>
    </row>
    <row r="29" spans="1:4" x14ac:dyDescent="0.15">
      <c r="A29" s="113" t="s">
        <v>1023</v>
      </c>
      <c r="B29" s="113" t="s">
        <v>429</v>
      </c>
      <c r="C29" s="113" t="s">
        <v>1861</v>
      </c>
      <c r="D29" s="113" t="s">
        <v>1544</v>
      </c>
    </row>
    <row r="30" spans="1:4" x14ac:dyDescent="0.15">
      <c r="A30" s="113"/>
      <c r="B30" s="113"/>
      <c r="C30" s="113"/>
      <c r="D30" s="113" t="s">
        <v>537</v>
      </c>
    </row>
    <row r="31" spans="1:4" x14ac:dyDescent="0.15">
      <c r="A31" s="113" t="s">
        <v>1024</v>
      </c>
      <c r="B31" s="113" t="s">
        <v>430</v>
      </c>
      <c r="C31" s="113" t="s">
        <v>1861</v>
      </c>
      <c r="D31" s="113" t="s">
        <v>1544</v>
      </c>
    </row>
    <row r="32" spans="1:4" x14ac:dyDescent="0.15">
      <c r="A32" s="113"/>
      <c r="B32" s="113"/>
      <c r="C32" s="113"/>
      <c r="D32" s="113" t="s">
        <v>537</v>
      </c>
    </row>
    <row r="33" spans="1:4" x14ac:dyDescent="0.15">
      <c r="A33" s="113" t="s">
        <v>1025</v>
      </c>
      <c r="B33" s="113" t="s">
        <v>431</v>
      </c>
      <c r="C33" s="113" t="s">
        <v>1861</v>
      </c>
      <c r="D33" s="113" t="s">
        <v>1544</v>
      </c>
    </row>
    <row r="34" spans="1:4" x14ac:dyDescent="0.15">
      <c r="A34" s="113"/>
      <c r="B34" s="113"/>
      <c r="C34" s="113"/>
      <c r="D34" s="113" t="s">
        <v>537</v>
      </c>
    </row>
    <row r="35" spans="1:4" x14ac:dyDescent="0.15">
      <c r="A35" s="113" t="s">
        <v>1026</v>
      </c>
      <c r="B35" s="113" t="s">
        <v>432</v>
      </c>
      <c r="C35" s="113" t="s">
        <v>1861</v>
      </c>
      <c r="D35" s="113" t="s">
        <v>1544</v>
      </c>
    </row>
    <row r="36" spans="1:4" x14ac:dyDescent="0.15">
      <c r="A36" s="113"/>
      <c r="B36" s="113"/>
      <c r="C36" s="113"/>
      <c r="D36" s="113" t="s">
        <v>537</v>
      </c>
    </row>
    <row r="37" spans="1:4" x14ac:dyDescent="0.15">
      <c r="A37" s="113" t="s">
        <v>1027</v>
      </c>
      <c r="B37" s="114" t="s">
        <v>433</v>
      </c>
      <c r="C37" s="113" t="s">
        <v>1861</v>
      </c>
      <c r="D37" s="113" t="s">
        <v>1544</v>
      </c>
    </row>
    <row r="38" spans="1:4" x14ac:dyDescent="0.15">
      <c r="A38" s="113"/>
      <c r="B38" s="119"/>
      <c r="C38" s="113"/>
      <c r="D38" s="113" t="s">
        <v>537</v>
      </c>
    </row>
    <row r="39" spans="1:4" x14ac:dyDescent="0.15">
      <c r="A39" s="113" t="s">
        <v>1028</v>
      </c>
      <c r="B39" s="113" t="s">
        <v>434</v>
      </c>
      <c r="C39" s="113" t="s">
        <v>1861</v>
      </c>
      <c r="D39" s="113" t="s">
        <v>1544</v>
      </c>
    </row>
    <row r="40" spans="1:4" x14ac:dyDescent="0.15">
      <c r="A40" s="113"/>
      <c r="B40" s="113"/>
      <c r="C40" s="113"/>
      <c r="D40" s="113" t="s">
        <v>537</v>
      </c>
    </row>
    <row r="41" spans="1:4" x14ac:dyDescent="0.15">
      <c r="A41" s="113" t="s">
        <v>2132</v>
      </c>
      <c r="B41" s="113" t="s">
        <v>2133</v>
      </c>
      <c r="C41" s="113" t="s">
        <v>1861</v>
      </c>
      <c r="D41" s="113" t="s">
        <v>536</v>
      </c>
    </row>
    <row r="42" spans="1:4" x14ac:dyDescent="0.15">
      <c r="A42" s="113" t="s">
        <v>1903</v>
      </c>
      <c r="B42" s="113" t="s">
        <v>139</v>
      </c>
      <c r="C42" s="113" t="s">
        <v>1861</v>
      </c>
      <c r="D42" s="113" t="s">
        <v>536</v>
      </c>
    </row>
    <row r="43" spans="1:4" x14ac:dyDescent="0.15">
      <c r="A43" s="113" t="s">
        <v>140</v>
      </c>
      <c r="B43" s="113" t="s">
        <v>141</v>
      </c>
      <c r="C43" s="113" t="s">
        <v>1861</v>
      </c>
      <c r="D43" s="113" t="s">
        <v>536</v>
      </c>
    </row>
    <row r="44" spans="1:4" x14ac:dyDescent="0.15">
      <c r="A44" s="113" t="s">
        <v>142</v>
      </c>
      <c r="B44" s="113" t="s">
        <v>143</v>
      </c>
      <c r="C44" s="113" t="s">
        <v>1861</v>
      </c>
      <c r="D44" s="113" t="s">
        <v>536</v>
      </c>
    </row>
    <row r="45" spans="1:4" x14ac:dyDescent="0.15">
      <c r="A45" s="113" t="s">
        <v>1029</v>
      </c>
      <c r="B45" s="113" t="s">
        <v>2108</v>
      </c>
      <c r="C45" s="113" t="s">
        <v>1861</v>
      </c>
      <c r="D45" s="113" t="s">
        <v>536</v>
      </c>
    </row>
    <row r="46" spans="1:4" x14ac:dyDescent="0.15">
      <c r="A46" s="113" t="s">
        <v>144</v>
      </c>
      <c r="B46" s="113" t="s">
        <v>145</v>
      </c>
      <c r="C46" s="113" t="s">
        <v>1861</v>
      </c>
      <c r="D46" s="113" t="s">
        <v>536</v>
      </c>
    </row>
    <row r="47" spans="1:4" x14ac:dyDescent="0.15">
      <c r="A47" s="113" t="s">
        <v>1030</v>
      </c>
      <c r="B47" s="113" t="s">
        <v>2081</v>
      </c>
      <c r="C47" s="113" t="s">
        <v>1861</v>
      </c>
      <c r="D47" s="113" t="s">
        <v>536</v>
      </c>
    </row>
    <row r="48" spans="1:4" x14ac:dyDescent="0.15">
      <c r="A48" s="113" t="s">
        <v>2241</v>
      </c>
      <c r="B48" s="113" t="s">
        <v>999</v>
      </c>
      <c r="C48" s="113" t="s">
        <v>1861</v>
      </c>
      <c r="D48" s="113" t="s">
        <v>536</v>
      </c>
    </row>
    <row r="49" spans="1:4" x14ac:dyDescent="0.15">
      <c r="A49" s="113" t="s">
        <v>146</v>
      </c>
      <c r="B49" s="113" t="s">
        <v>147</v>
      </c>
      <c r="C49" s="113" t="s">
        <v>1861</v>
      </c>
      <c r="D49" s="113" t="s">
        <v>536</v>
      </c>
    </row>
    <row r="50" spans="1:4" x14ac:dyDescent="0.15">
      <c r="A50" s="113" t="s">
        <v>1031</v>
      </c>
      <c r="B50" s="113" t="s">
        <v>436</v>
      </c>
      <c r="C50" s="113" t="s">
        <v>1861</v>
      </c>
      <c r="D50" s="113" t="s">
        <v>536</v>
      </c>
    </row>
    <row r="51" spans="1:4" x14ac:dyDescent="0.15">
      <c r="A51" s="113" t="s">
        <v>148</v>
      </c>
      <c r="B51" s="113" t="s">
        <v>149</v>
      </c>
      <c r="C51" s="113" t="s">
        <v>1861</v>
      </c>
      <c r="D51" s="113" t="s">
        <v>1544</v>
      </c>
    </row>
    <row r="52" spans="1:4" x14ac:dyDescent="0.15">
      <c r="A52" s="113"/>
      <c r="B52" s="113"/>
      <c r="C52" s="113"/>
      <c r="D52" s="113" t="s">
        <v>536</v>
      </c>
    </row>
    <row r="53" spans="1:4" x14ac:dyDescent="0.15">
      <c r="A53" s="113" t="s">
        <v>1032</v>
      </c>
      <c r="B53" s="113" t="s">
        <v>437</v>
      </c>
      <c r="C53" s="113" t="s">
        <v>1861</v>
      </c>
      <c r="D53" s="113" t="s">
        <v>536</v>
      </c>
    </row>
    <row r="54" spans="1:4" x14ac:dyDescent="0.15">
      <c r="A54" s="113" t="s">
        <v>1033</v>
      </c>
      <c r="B54" s="113" t="s">
        <v>438</v>
      </c>
      <c r="C54" s="113" t="s">
        <v>1861</v>
      </c>
      <c r="D54" s="113" t="s">
        <v>536</v>
      </c>
    </row>
    <row r="55" spans="1:4" x14ac:dyDescent="0.15">
      <c r="A55" s="113" t="s">
        <v>1034</v>
      </c>
      <c r="B55" s="113" t="s">
        <v>439</v>
      </c>
      <c r="C55" s="113" t="s">
        <v>1861</v>
      </c>
      <c r="D55" s="113" t="s">
        <v>536</v>
      </c>
    </row>
    <row r="56" spans="1:4" x14ac:dyDescent="0.15">
      <c r="A56" s="113" t="s">
        <v>992</v>
      </c>
      <c r="B56" s="113" t="s">
        <v>993</v>
      </c>
      <c r="C56" s="113" t="s">
        <v>1861</v>
      </c>
      <c r="D56" s="113" t="s">
        <v>536</v>
      </c>
    </row>
    <row r="57" spans="1:4" x14ac:dyDescent="0.15">
      <c r="A57" s="113" t="s">
        <v>1035</v>
      </c>
      <c r="B57" s="113" t="s">
        <v>2109</v>
      </c>
      <c r="C57" s="113" t="s">
        <v>1861</v>
      </c>
      <c r="D57" s="113" t="s">
        <v>536</v>
      </c>
    </row>
    <row r="58" spans="1:4" x14ac:dyDescent="0.15">
      <c r="A58" s="113" t="s">
        <v>1036</v>
      </c>
      <c r="B58" s="113" t="s">
        <v>440</v>
      </c>
      <c r="C58" s="113" t="s">
        <v>1861</v>
      </c>
      <c r="D58" s="113" t="s">
        <v>1544</v>
      </c>
    </row>
    <row r="59" spans="1:4" x14ac:dyDescent="0.15">
      <c r="A59" s="113"/>
      <c r="B59" s="113"/>
      <c r="C59" s="113"/>
      <c r="D59" s="113" t="s">
        <v>536</v>
      </c>
    </row>
    <row r="60" spans="1:4" x14ac:dyDescent="0.15">
      <c r="A60" s="113" t="s">
        <v>1037</v>
      </c>
      <c r="B60" s="113" t="s">
        <v>441</v>
      </c>
      <c r="C60" s="113" t="s">
        <v>1861</v>
      </c>
      <c r="D60" s="113" t="s">
        <v>536</v>
      </c>
    </row>
    <row r="61" spans="1:4" x14ac:dyDescent="0.15">
      <c r="A61" s="113" t="s">
        <v>1038</v>
      </c>
      <c r="B61" s="113" t="s">
        <v>442</v>
      </c>
      <c r="C61" s="113" t="s">
        <v>1861</v>
      </c>
      <c r="D61" s="113" t="s">
        <v>536</v>
      </c>
    </row>
    <row r="62" spans="1:4" x14ac:dyDescent="0.15">
      <c r="A62" s="113" t="s">
        <v>1039</v>
      </c>
      <c r="B62" s="113" t="s">
        <v>443</v>
      </c>
      <c r="C62" s="113" t="s">
        <v>1861</v>
      </c>
      <c r="D62" s="113" t="s">
        <v>536</v>
      </c>
    </row>
    <row r="63" spans="1:4" x14ac:dyDescent="0.15">
      <c r="A63" s="113" t="s">
        <v>1040</v>
      </c>
      <c r="B63" s="113" t="s">
        <v>444</v>
      </c>
      <c r="C63" s="113" t="s">
        <v>1861</v>
      </c>
      <c r="D63" s="113" t="s">
        <v>536</v>
      </c>
    </row>
    <row r="64" spans="1:4" x14ac:dyDescent="0.15">
      <c r="A64" s="113" t="s">
        <v>1041</v>
      </c>
      <c r="B64" s="113" t="s">
        <v>445</v>
      </c>
      <c r="C64" s="113" t="s">
        <v>1861</v>
      </c>
      <c r="D64" s="113" t="s">
        <v>536</v>
      </c>
    </row>
    <row r="65" spans="1:4" x14ac:dyDescent="0.15">
      <c r="A65" s="113" t="s">
        <v>1042</v>
      </c>
      <c r="B65" s="113" t="s">
        <v>446</v>
      </c>
      <c r="C65" s="113" t="s">
        <v>1861</v>
      </c>
      <c r="D65" s="113" t="s">
        <v>536</v>
      </c>
    </row>
    <row r="66" spans="1:4" x14ac:dyDescent="0.15">
      <c r="A66" s="113" t="s">
        <v>1043</v>
      </c>
      <c r="B66" s="113" t="s">
        <v>447</v>
      </c>
      <c r="C66" s="113" t="s">
        <v>1861</v>
      </c>
      <c r="D66" s="113" t="s">
        <v>536</v>
      </c>
    </row>
    <row r="67" spans="1:4" x14ac:dyDescent="0.15">
      <c r="A67" s="113" t="s">
        <v>150</v>
      </c>
      <c r="B67" s="113" t="s">
        <v>151</v>
      </c>
      <c r="C67" s="113" t="s">
        <v>1861</v>
      </c>
      <c r="D67" s="113" t="s">
        <v>1544</v>
      </c>
    </row>
    <row r="68" spans="1:4" x14ac:dyDescent="0.15">
      <c r="A68" s="113"/>
      <c r="B68" s="113"/>
      <c r="C68" s="113"/>
      <c r="D68" s="113" t="s">
        <v>536</v>
      </c>
    </row>
    <row r="69" spans="1:4" x14ac:dyDescent="0.15">
      <c r="A69" s="113" t="s">
        <v>152</v>
      </c>
      <c r="B69" s="113" t="s">
        <v>153</v>
      </c>
      <c r="C69" s="113" t="s">
        <v>1861</v>
      </c>
      <c r="D69" s="113" t="s">
        <v>536</v>
      </c>
    </row>
    <row r="70" spans="1:4" x14ac:dyDescent="0.15">
      <c r="A70" s="113" t="s">
        <v>154</v>
      </c>
      <c r="B70" s="113" t="s">
        <v>155</v>
      </c>
      <c r="C70" s="113" t="s">
        <v>1861</v>
      </c>
      <c r="D70" s="113" t="s">
        <v>1544</v>
      </c>
    </row>
    <row r="71" spans="1:4" x14ac:dyDescent="0.15">
      <c r="A71" s="113"/>
      <c r="B71" s="113"/>
      <c r="C71" s="113"/>
      <c r="D71" s="113" t="s">
        <v>536</v>
      </c>
    </row>
    <row r="72" spans="1:4" x14ac:dyDescent="0.15">
      <c r="A72" s="113" t="s">
        <v>1044</v>
      </c>
      <c r="B72" s="114" t="s">
        <v>2086</v>
      </c>
      <c r="C72" s="113" t="s">
        <v>1861</v>
      </c>
      <c r="D72" s="114" t="s">
        <v>536</v>
      </c>
    </row>
    <row r="73" spans="1:4" x14ac:dyDescent="0.15">
      <c r="A73" s="113" t="s">
        <v>156</v>
      </c>
      <c r="B73" s="113" t="s">
        <v>157</v>
      </c>
      <c r="C73" s="113" t="s">
        <v>1861</v>
      </c>
      <c r="D73" s="113" t="s">
        <v>1544</v>
      </c>
    </row>
    <row r="74" spans="1:4" x14ac:dyDescent="0.15">
      <c r="A74" s="113"/>
      <c r="B74" s="113"/>
      <c r="C74" s="113"/>
      <c r="D74" s="113" t="s">
        <v>536</v>
      </c>
    </row>
    <row r="75" spans="1:4" x14ac:dyDescent="0.15">
      <c r="A75" s="113" t="s">
        <v>1057</v>
      </c>
      <c r="B75" s="113" t="s">
        <v>2092</v>
      </c>
      <c r="C75" s="113" t="s">
        <v>1861</v>
      </c>
      <c r="D75" s="113" t="s">
        <v>536</v>
      </c>
    </row>
    <row r="76" spans="1:4" x14ac:dyDescent="0.15">
      <c r="A76" s="113" t="s">
        <v>1058</v>
      </c>
      <c r="B76" s="113" t="s">
        <v>2110</v>
      </c>
      <c r="C76" s="113" t="s">
        <v>1861</v>
      </c>
      <c r="D76" s="113" t="s">
        <v>536</v>
      </c>
    </row>
    <row r="77" spans="1:4" x14ac:dyDescent="0.15">
      <c r="A77" s="113" t="s">
        <v>158</v>
      </c>
      <c r="B77" s="113" t="s">
        <v>159</v>
      </c>
      <c r="C77" s="113" t="s">
        <v>1861</v>
      </c>
      <c r="D77" s="113" t="s">
        <v>536</v>
      </c>
    </row>
    <row r="78" spans="1:4" x14ac:dyDescent="0.15">
      <c r="A78" s="113" t="s">
        <v>1059</v>
      </c>
      <c r="B78" s="113" t="s">
        <v>2111</v>
      </c>
      <c r="C78" s="113" t="s">
        <v>1861</v>
      </c>
      <c r="D78" s="113" t="s">
        <v>536</v>
      </c>
    </row>
    <row r="79" spans="1:4" x14ac:dyDescent="0.15">
      <c r="A79" s="113" t="s">
        <v>160</v>
      </c>
      <c r="B79" s="113" t="s">
        <v>161</v>
      </c>
      <c r="C79" s="113" t="s">
        <v>1861</v>
      </c>
      <c r="D79" s="113" t="s">
        <v>536</v>
      </c>
    </row>
    <row r="80" spans="1:4" x14ac:dyDescent="0.15">
      <c r="A80" s="113" t="s">
        <v>162</v>
      </c>
      <c r="B80" s="113" t="s">
        <v>163</v>
      </c>
      <c r="C80" s="113" t="s">
        <v>1861</v>
      </c>
      <c r="D80" s="113" t="s">
        <v>1544</v>
      </c>
    </row>
    <row r="81" spans="1:4" x14ac:dyDescent="0.15">
      <c r="A81" s="113"/>
      <c r="B81" s="113"/>
      <c r="C81" s="113"/>
      <c r="D81" s="113" t="s">
        <v>536</v>
      </c>
    </row>
    <row r="82" spans="1:4" x14ac:dyDescent="0.15">
      <c r="A82" s="113" t="s">
        <v>1060</v>
      </c>
      <c r="B82" s="113" t="s">
        <v>2098</v>
      </c>
      <c r="C82" s="113" t="s">
        <v>1861</v>
      </c>
      <c r="D82" s="113" t="s">
        <v>536</v>
      </c>
    </row>
    <row r="83" spans="1:4" x14ac:dyDescent="0.15">
      <c r="A83" s="113" t="s">
        <v>675</v>
      </c>
      <c r="B83" s="113" t="s">
        <v>676</v>
      </c>
      <c r="C83" s="113" t="s">
        <v>1861</v>
      </c>
      <c r="D83" s="113" t="s">
        <v>536</v>
      </c>
    </row>
    <row r="84" spans="1:4" x14ac:dyDescent="0.15">
      <c r="A84" s="113"/>
      <c r="B84" s="113"/>
      <c r="C84" s="113"/>
      <c r="D84" s="113" t="s">
        <v>1548</v>
      </c>
    </row>
    <row r="85" spans="1:4" x14ac:dyDescent="0.15">
      <c r="A85" s="113" t="s">
        <v>1061</v>
      </c>
      <c r="B85" s="113" t="s">
        <v>2112</v>
      </c>
      <c r="C85" s="113" t="s">
        <v>1861</v>
      </c>
      <c r="D85" s="113" t="s">
        <v>536</v>
      </c>
    </row>
    <row r="86" spans="1:4" x14ac:dyDescent="0.15">
      <c r="A86" s="113" t="s">
        <v>677</v>
      </c>
      <c r="B86" s="113" t="s">
        <v>678</v>
      </c>
      <c r="C86" s="113" t="s">
        <v>1861</v>
      </c>
      <c r="D86" s="113" t="s">
        <v>536</v>
      </c>
    </row>
    <row r="87" spans="1:4" x14ac:dyDescent="0.15">
      <c r="A87" s="113" t="s">
        <v>164</v>
      </c>
      <c r="B87" s="113" t="s">
        <v>165</v>
      </c>
      <c r="C87" s="113" t="s">
        <v>1861</v>
      </c>
      <c r="D87" s="113" t="s">
        <v>536</v>
      </c>
    </row>
    <row r="88" spans="1:4" x14ac:dyDescent="0.15">
      <c r="A88" s="113" t="s">
        <v>1904</v>
      </c>
      <c r="B88" s="113" t="s">
        <v>166</v>
      </c>
      <c r="C88" s="113" t="s">
        <v>1861</v>
      </c>
      <c r="D88" s="113" t="s">
        <v>536</v>
      </c>
    </row>
    <row r="89" spans="1:4" x14ac:dyDescent="0.15">
      <c r="A89" s="113" t="s">
        <v>1062</v>
      </c>
      <c r="B89" s="113" t="s">
        <v>2103</v>
      </c>
      <c r="C89" s="113" t="s">
        <v>1861</v>
      </c>
      <c r="D89" s="113" t="s">
        <v>1544</v>
      </c>
    </row>
    <row r="90" spans="1:4" x14ac:dyDescent="0.15">
      <c r="A90" s="113"/>
      <c r="B90" s="113"/>
      <c r="C90" s="113"/>
      <c r="D90" s="113" t="s">
        <v>537</v>
      </c>
    </row>
    <row r="91" spans="1:4" x14ac:dyDescent="0.15">
      <c r="A91" s="113" t="s">
        <v>1063</v>
      </c>
      <c r="B91" s="113" t="s">
        <v>2089</v>
      </c>
      <c r="C91" s="113" t="s">
        <v>1861</v>
      </c>
      <c r="D91" s="113" t="s">
        <v>1544</v>
      </c>
    </row>
    <row r="92" spans="1:4" x14ac:dyDescent="0.15">
      <c r="A92" s="113"/>
      <c r="B92" s="113"/>
      <c r="C92" s="113"/>
      <c r="D92" s="113" t="s">
        <v>537</v>
      </c>
    </row>
    <row r="93" spans="1:4" x14ac:dyDescent="0.15">
      <c r="A93" s="113" t="s">
        <v>1064</v>
      </c>
      <c r="B93" s="113" t="s">
        <v>2113</v>
      </c>
      <c r="C93" s="113" t="s">
        <v>1861</v>
      </c>
      <c r="D93" s="113" t="s">
        <v>1544</v>
      </c>
    </row>
    <row r="94" spans="1:4" x14ac:dyDescent="0.15">
      <c r="A94" s="113"/>
      <c r="B94" s="113"/>
      <c r="C94" s="113"/>
      <c r="D94" s="113" t="s">
        <v>537</v>
      </c>
    </row>
    <row r="95" spans="1:4" x14ac:dyDescent="0.15">
      <c r="A95" s="113" t="s">
        <v>1065</v>
      </c>
      <c r="B95" s="113" t="s">
        <v>2096</v>
      </c>
      <c r="C95" s="113" t="s">
        <v>1861</v>
      </c>
      <c r="D95" s="113" t="s">
        <v>1544</v>
      </c>
    </row>
    <row r="96" spans="1:4" x14ac:dyDescent="0.15">
      <c r="A96" s="113"/>
      <c r="B96" s="113"/>
      <c r="C96" s="113"/>
      <c r="D96" s="113" t="s">
        <v>537</v>
      </c>
    </row>
    <row r="97" spans="1:4" x14ac:dyDescent="0.15">
      <c r="A97" s="113" t="s">
        <v>1066</v>
      </c>
      <c r="B97" s="113" t="s">
        <v>2114</v>
      </c>
      <c r="C97" s="113" t="s">
        <v>1861</v>
      </c>
      <c r="D97" s="113" t="s">
        <v>1544</v>
      </c>
    </row>
    <row r="98" spans="1:4" x14ac:dyDescent="0.15">
      <c r="A98" s="113"/>
      <c r="B98" s="113"/>
      <c r="C98" s="113"/>
      <c r="D98" s="113" t="s">
        <v>537</v>
      </c>
    </row>
    <row r="99" spans="1:4" x14ac:dyDescent="0.15">
      <c r="A99" s="113" t="s">
        <v>1067</v>
      </c>
      <c r="B99" s="113" t="s">
        <v>2097</v>
      </c>
      <c r="C99" s="113" t="s">
        <v>1861</v>
      </c>
      <c r="D99" s="113" t="s">
        <v>1544</v>
      </c>
    </row>
    <row r="100" spans="1:4" x14ac:dyDescent="0.15">
      <c r="A100" s="113"/>
      <c r="B100" s="113"/>
      <c r="C100" s="113"/>
      <c r="D100" s="113" t="s">
        <v>537</v>
      </c>
    </row>
    <row r="101" spans="1:4" x14ac:dyDescent="0.15">
      <c r="A101" s="113" t="s">
        <v>1429</v>
      </c>
      <c r="B101" s="113" t="s">
        <v>710</v>
      </c>
      <c r="C101" s="113" t="s">
        <v>1863</v>
      </c>
      <c r="D101" s="113" t="s">
        <v>1546</v>
      </c>
    </row>
    <row r="102" spans="1:4" x14ac:dyDescent="0.15">
      <c r="A102" s="113" t="s">
        <v>1272</v>
      </c>
      <c r="B102" s="113" t="s">
        <v>1273</v>
      </c>
      <c r="C102" s="113" t="s">
        <v>1862</v>
      </c>
      <c r="D102" s="113" t="s">
        <v>1544</v>
      </c>
    </row>
    <row r="103" spans="1:4" x14ac:dyDescent="0.15">
      <c r="A103" s="113" t="s">
        <v>1870</v>
      </c>
      <c r="B103" s="113" t="s">
        <v>1871</v>
      </c>
      <c r="C103" s="113" t="s">
        <v>1862</v>
      </c>
      <c r="D103" s="113" t="s">
        <v>1544</v>
      </c>
    </row>
    <row r="104" spans="1:4" x14ac:dyDescent="0.15">
      <c r="A104" s="113" t="s">
        <v>1872</v>
      </c>
      <c r="B104" s="114" t="s">
        <v>1873</v>
      </c>
      <c r="C104" s="113" t="s">
        <v>1862</v>
      </c>
      <c r="D104" s="113" t="s">
        <v>1544</v>
      </c>
    </row>
    <row r="105" spans="1:4" x14ac:dyDescent="0.15">
      <c r="A105" s="113" t="s">
        <v>2242</v>
      </c>
      <c r="B105" s="119" t="s">
        <v>1874</v>
      </c>
      <c r="C105" s="113" t="s">
        <v>1862</v>
      </c>
      <c r="D105" s="113" t="s">
        <v>1544</v>
      </c>
    </row>
    <row r="106" spans="1:4" x14ac:dyDescent="0.15">
      <c r="A106" s="113" t="s">
        <v>601</v>
      </c>
      <c r="B106" s="113" t="s">
        <v>602</v>
      </c>
      <c r="C106" s="113" t="s">
        <v>1862</v>
      </c>
      <c r="D106" s="113" t="s">
        <v>1544</v>
      </c>
    </row>
    <row r="107" spans="1:4" x14ac:dyDescent="0.15">
      <c r="A107" s="113" t="s">
        <v>603</v>
      </c>
      <c r="B107" s="113" t="s">
        <v>604</v>
      </c>
      <c r="C107" s="113" t="s">
        <v>1862</v>
      </c>
      <c r="D107" s="113" t="s">
        <v>1544</v>
      </c>
    </row>
    <row r="108" spans="1:4" x14ac:dyDescent="0.15">
      <c r="A108" s="113" t="s">
        <v>591</v>
      </c>
      <c r="B108" s="113" t="s">
        <v>592</v>
      </c>
      <c r="C108" s="113" t="s">
        <v>1862</v>
      </c>
      <c r="D108" s="113" t="s">
        <v>1544</v>
      </c>
    </row>
    <row r="109" spans="1:4" x14ac:dyDescent="0.15">
      <c r="A109" s="113" t="s">
        <v>530</v>
      </c>
      <c r="B109" s="113" t="s">
        <v>531</v>
      </c>
      <c r="C109" s="113" t="s">
        <v>1862</v>
      </c>
      <c r="D109" s="113" t="s">
        <v>1544</v>
      </c>
    </row>
    <row r="110" spans="1:4" x14ac:dyDescent="0.15">
      <c r="A110" s="113" t="s">
        <v>73</v>
      </c>
      <c r="B110" s="113" t="s">
        <v>74</v>
      </c>
      <c r="C110" s="113" t="s">
        <v>1862</v>
      </c>
      <c r="D110" s="113" t="s">
        <v>1544</v>
      </c>
    </row>
    <row r="111" spans="1:4" x14ac:dyDescent="0.15">
      <c r="A111" s="113" t="s">
        <v>979</v>
      </c>
      <c r="B111" s="113" t="s">
        <v>980</v>
      </c>
      <c r="C111" s="113" t="s">
        <v>1862</v>
      </c>
      <c r="D111" s="113" t="s">
        <v>1544</v>
      </c>
    </row>
    <row r="112" spans="1:4" x14ac:dyDescent="0.15">
      <c r="A112" s="113" t="s">
        <v>981</v>
      </c>
      <c r="B112" s="113" t="s">
        <v>982</v>
      </c>
      <c r="C112" s="113" t="s">
        <v>1862</v>
      </c>
      <c r="D112" s="113" t="s">
        <v>1544</v>
      </c>
    </row>
    <row r="113" spans="1:4" x14ac:dyDescent="0.15">
      <c r="A113" s="113" t="s">
        <v>2243</v>
      </c>
      <c r="B113" s="113" t="s">
        <v>1371</v>
      </c>
      <c r="C113" s="113" t="s">
        <v>1862</v>
      </c>
      <c r="D113" s="113" t="s">
        <v>1544</v>
      </c>
    </row>
    <row r="114" spans="1:4" x14ac:dyDescent="0.15">
      <c r="A114" s="113" t="s">
        <v>918</v>
      </c>
      <c r="B114" s="113" t="s">
        <v>919</v>
      </c>
      <c r="C114" s="113" t="s">
        <v>1862</v>
      </c>
      <c r="D114" s="113" t="s">
        <v>1544</v>
      </c>
    </row>
    <row r="115" spans="1:4" x14ac:dyDescent="0.15">
      <c r="A115" s="113"/>
      <c r="B115" s="113"/>
      <c r="C115" s="113"/>
      <c r="D115" s="113" t="s">
        <v>539</v>
      </c>
    </row>
    <row r="116" spans="1:4" x14ac:dyDescent="0.15">
      <c r="A116" s="113"/>
      <c r="B116" s="113"/>
      <c r="C116" s="113"/>
      <c r="D116" s="113" t="s">
        <v>1548</v>
      </c>
    </row>
    <row r="117" spans="1:4" x14ac:dyDescent="0.15">
      <c r="A117" s="113" t="s">
        <v>1750</v>
      </c>
      <c r="B117" s="113" t="s">
        <v>1751</v>
      </c>
      <c r="C117" s="113" t="s">
        <v>1862</v>
      </c>
      <c r="D117" s="113" t="s">
        <v>1544</v>
      </c>
    </row>
    <row r="118" spans="1:4" x14ac:dyDescent="0.15">
      <c r="A118" s="113" t="s">
        <v>540</v>
      </c>
      <c r="B118" s="113" t="s">
        <v>974</v>
      </c>
      <c r="C118" s="113" t="s">
        <v>1862</v>
      </c>
      <c r="D118" s="113" t="s">
        <v>1544</v>
      </c>
    </row>
    <row r="119" spans="1:4" x14ac:dyDescent="0.15">
      <c r="A119" s="113" t="s">
        <v>541</v>
      </c>
      <c r="B119" s="113" t="s">
        <v>1271</v>
      </c>
      <c r="C119" s="113" t="s">
        <v>1862</v>
      </c>
      <c r="D119" s="113" t="s">
        <v>1544</v>
      </c>
    </row>
    <row r="120" spans="1:4" x14ac:dyDescent="0.15">
      <c r="A120" s="113"/>
      <c r="B120" s="113"/>
      <c r="C120" s="113"/>
      <c r="D120" s="113" t="s">
        <v>1547</v>
      </c>
    </row>
    <row r="121" spans="1:4" x14ac:dyDescent="0.15">
      <c r="A121" s="113" t="s">
        <v>542</v>
      </c>
      <c r="B121" s="113" t="s">
        <v>1270</v>
      </c>
      <c r="C121" s="113" t="s">
        <v>1862</v>
      </c>
      <c r="D121" s="113" t="s">
        <v>1544</v>
      </c>
    </row>
    <row r="122" spans="1:4" x14ac:dyDescent="0.15">
      <c r="A122" s="113" t="s">
        <v>2244</v>
      </c>
      <c r="B122" s="113" t="s">
        <v>1373</v>
      </c>
      <c r="C122" s="113" t="s">
        <v>1862</v>
      </c>
      <c r="D122" s="113" t="s">
        <v>1544</v>
      </c>
    </row>
    <row r="123" spans="1:4" x14ac:dyDescent="0.15">
      <c r="A123" s="113" t="s">
        <v>544</v>
      </c>
      <c r="B123" s="113" t="s">
        <v>921</v>
      </c>
      <c r="C123" s="113" t="s">
        <v>1862</v>
      </c>
      <c r="D123" s="113" t="s">
        <v>1544</v>
      </c>
    </row>
    <row r="124" spans="1:4" x14ac:dyDescent="0.15">
      <c r="A124" s="113" t="s">
        <v>2245</v>
      </c>
      <c r="B124" s="113" t="s">
        <v>920</v>
      </c>
      <c r="C124" s="113" t="s">
        <v>1862</v>
      </c>
      <c r="D124" s="113" t="s">
        <v>1544</v>
      </c>
    </row>
    <row r="125" spans="1:4" x14ac:dyDescent="0.15">
      <c r="A125" s="113"/>
      <c r="B125" s="113"/>
      <c r="C125" s="113"/>
      <c r="D125" s="113" t="s">
        <v>539</v>
      </c>
    </row>
    <row r="126" spans="1:4" x14ac:dyDescent="0.15">
      <c r="A126" s="113"/>
      <c r="B126" s="113"/>
      <c r="C126" s="113"/>
      <c r="D126" s="113" t="s">
        <v>1547</v>
      </c>
    </row>
    <row r="127" spans="1:4" x14ac:dyDescent="0.15">
      <c r="A127" s="113" t="s">
        <v>673</v>
      </c>
      <c r="B127" s="113" t="s">
        <v>674</v>
      </c>
      <c r="C127" s="113" t="s">
        <v>1862</v>
      </c>
      <c r="D127" s="113" t="s">
        <v>1544</v>
      </c>
    </row>
    <row r="128" spans="1:4" x14ac:dyDescent="0.15">
      <c r="A128" s="113" t="s">
        <v>671</v>
      </c>
      <c r="B128" s="113" t="s">
        <v>672</v>
      </c>
      <c r="C128" s="113" t="s">
        <v>1862</v>
      </c>
      <c r="D128" s="113" t="s">
        <v>1544</v>
      </c>
    </row>
    <row r="129" spans="1:4" x14ac:dyDescent="0.15">
      <c r="A129" s="113" t="s">
        <v>1380</v>
      </c>
      <c r="B129" s="113" t="s">
        <v>1375</v>
      </c>
      <c r="C129" s="113" t="s">
        <v>1862</v>
      </c>
      <c r="D129" s="113" t="s">
        <v>1544</v>
      </c>
    </row>
    <row r="130" spans="1:4" x14ac:dyDescent="0.15">
      <c r="A130" s="113" t="s">
        <v>721</v>
      </c>
      <c r="B130" s="113" t="s">
        <v>733</v>
      </c>
      <c r="C130" s="113" t="s">
        <v>1862</v>
      </c>
      <c r="D130" s="113" t="s">
        <v>1544</v>
      </c>
    </row>
    <row r="131" spans="1:4" x14ac:dyDescent="0.15">
      <c r="A131" s="113" t="s">
        <v>722</v>
      </c>
      <c r="B131" s="113" t="s">
        <v>734</v>
      </c>
      <c r="C131" s="113" t="s">
        <v>1862</v>
      </c>
      <c r="D131" s="113" t="s">
        <v>1544</v>
      </c>
    </row>
    <row r="132" spans="1:4" x14ac:dyDescent="0.15">
      <c r="A132" s="113" t="s">
        <v>1378</v>
      </c>
      <c r="B132" s="113" t="s">
        <v>1372</v>
      </c>
      <c r="C132" s="113" t="s">
        <v>1862</v>
      </c>
      <c r="D132" s="113" t="s">
        <v>1544</v>
      </c>
    </row>
    <row r="133" spans="1:4" x14ac:dyDescent="0.15">
      <c r="A133" s="113" t="s">
        <v>1379</v>
      </c>
      <c r="B133" s="113" t="s">
        <v>1374</v>
      </c>
      <c r="C133" s="113" t="s">
        <v>1862</v>
      </c>
      <c r="D133" s="113" t="s">
        <v>1544</v>
      </c>
    </row>
    <row r="134" spans="1:4" x14ac:dyDescent="0.15">
      <c r="A134" s="113" t="s">
        <v>545</v>
      </c>
      <c r="B134" s="113" t="s">
        <v>2091</v>
      </c>
      <c r="C134" s="113" t="s">
        <v>1862</v>
      </c>
      <c r="D134" s="113" t="s">
        <v>1544</v>
      </c>
    </row>
    <row r="135" spans="1:4" x14ac:dyDescent="0.15">
      <c r="A135" s="113" t="s">
        <v>546</v>
      </c>
      <c r="B135" s="113" t="s">
        <v>2090</v>
      </c>
      <c r="C135" s="113" t="s">
        <v>1862</v>
      </c>
      <c r="D135" s="113" t="s">
        <v>1544</v>
      </c>
    </row>
    <row r="136" spans="1:4" x14ac:dyDescent="0.15">
      <c r="A136" s="113" t="s">
        <v>547</v>
      </c>
      <c r="B136" s="113" t="s">
        <v>2115</v>
      </c>
      <c r="C136" s="113" t="s">
        <v>1862</v>
      </c>
      <c r="D136" s="113" t="s">
        <v>1544</v>
      </c>
    </row>
    <row r="137" spans="1:4" x14ac:dyDescent="0.15">
      <c r="A137" s="113" t="s">
        <v>548</v>
      </c>
      <c r="B137" s="113" t="s">
        <v>1370</v>
      </c>
      <c r="C137" s="113" t="s">
        <v>1862</v>
      </c>
      <c r="D137" s="113" t="s">
        <v>1544</v>
      </c>
    </row>
    <row r="138" spans="1:4" x14ac:dyDescent="0.15">
      <c r="A138" s="113" t="s">
        <v>861</v>
      </c>
      <c r="B138" s="113" t="s">
        <v>862</v>
      </c>
      <c r="C138" s="113" t="s">
        <v>1862</v>
      </c>
      <c r="D138" s="113" t="s">
        <v>1544</v>
      </c>
    </row>
    <row r="139" spans="1:4" x14ac:dyDescent="0.15">
      <c r="A139" s="113" t="s">
        <v>851</v>
      </c>
      <c r="B139" s="113" t="s">
        <v>852</v>
      </c>
      <c r="C139" s="113" t="s">
        <v>1862</v>
      </c>
      <c r="D139" s="113" t="s">
        <v>1544</v>
      </c>
    </row>
    <row r="140" spans="1:4" x14ac:dyDescent="0.15">
      <c r="A140" s="113" t="s">
        <v>863</v>
      </c>
      <c r="B140" s="113" t="s">
        <v>864</v>
      </c>
      <c r="C140" s="113" t="s">
        <v>1862</v>
      </c>
      <c r="D140" s="113" t="s">
        <v>1544</v>
      </c>
    </row>
    <row r="141" spans="1:4" x14ac:dyDescent="0.15">
      <c r="A141" s="113" t="s">
        <v>865</v>
      </c>
      <c r="B141" s="113" t="s">
        <v>866</v>
      </c>
      <c r="C141" s="113" t="s">
        <v>1862</v>
      </c>
      <c r="D141" s="113" t="s">
        <v>1544</v>
      </c>
    </row>
    <row r="142" spans="1:4" x14ac:dyDescent="0.15">
      <c r="A142" s="113" t="s">
        <v>853</v>
      </c>
      <c r="B142" s="113" t="s">
        <v>856</v>
      </c>
      <c r="C142" s="113" t="s">
        <v>1862</v>
      </c>
      <c r="D142" s="113" t="s">
        <v>1544</v>
      </c>
    </row>
    <row r="143" spans="1:4" x14ac:dyDescent="0.15">
      <c r="A143" s="113" t="s">
        <v>468</v>
      </c>
      <c r="B143" s="113" t="s">
        <v>469</v>
      </c>
      <c r="C143" s="113" t="s">
        <v>1862</v>
      </c>
      <c r="D143" s="113" t="s">
        <v>1544</v>
      </c>
    </row>
    <row r="144" spans="1:4" x14ac:dyDescent="0.15">
      <c r="A144" s="113" t="s">
        <v>857</v>
      </c>
      <c r="B144" s="113" t="s">
        <v>858</v>
      </c>
      <c r="C144" s="113" t="s">
        <v>1862</v>
      </c>
      <c r="D144" s="113" t="s">
        <v>1544</v>
      </c>
    </row>
    <row r="145" spans="1:4" x14ac:dyDescent="0.15">
      <c r="A145" s="113" t="s">
        <v>859</v>
      </c>
      <c r="B145" s="113" t="s">
        <v>860</v>
      </c>
      <c r="C145" s="113" t="s">
        <v>1862</v>
      </c>
      <c r="D145" s="113" t="s">
        <v>1544</v>
      </c>
    </row>
    <row r="146" spans="1:4" x14ac:dyDescent="0.15">
      <c r="A146" s="113" t="s">
        <v>849</v>
      </c>
      <c r="B146" s="113" t="s">
        <v>850</v>
      </c>
      <c r="C146" s="113" t="s">
        <v>1862</v>
      </c>
      <c r="D146" s="113" t="s">
        <v>1544</v>
      </c>
    </row>
    <row r="147" spans="1:4" x14ac:dyDescent="0.15">
      <c r="A147" s="113" t="s">
        <v>871</v>
      </c>
      <c r="B147" s="113" t="s">
        <v>872</v>
      </c>
      <c r="C147" s="113" t="s">
        <v>1862</v>
      </c>
      <c r="D147" s="113" t="s">
        <v>1544</v>
      </c>
    </row>
    <row r="148" spans="1:4" x14ac:dyDescent="0.15">
      <c r="A148" s="113" t="s">
        <v>867</v>
      </c>
      <c r="B148" s="113" t="s">
        <v>868</v>
      </c>
      <c r="C148" s="113" t="s">
        <v>1862</v>
      </c>
      <c r="D148" s="113" t="s">
        <v>1544</v>
      </c>
    </row>
    <row r="149" spans="1:4" x14ac:dyDescent="0.15">
      <c r="A149" s="113" t="s">
        <v>464</v>
      </c>
      <c r="B149" s="113" t="s">
        <v>465</v>
      </c>
      <c r="C149" s="113" t="s">
        <v>1862</v>
      </c>
      <c r="D149" s="113" t="s">
        <v>1544</v>
      </c>
    </row>
    <row r="150" spans="1:4" x14ac:dyDescent="0.15">
      <c r="A150" s="113" t="s">
        <v>869</v>
      </c>
      <c r="B150" s="113" t="s">
        <v>870</v>
      </c>
      <c r="C150" s="113" t="s">
        <v>1862</v>
      </c>
      <c r="D150" s="113" t="s">
        <v>1544</v>
      </c>
    </row>
    <row r="151" spans="1:4" x14ac:dyDescent="0.15">
      <c r="A151" s="113" t="s">
        <v>466</v>
      </c>
      <c r="B151" s="113" t="s">
        <v>467</v>
      </c>
      <c r="C151" s="113" t="s">
        <v>1862</v>
      </c>
      <c r="D151" s="113" t="s">
        <v>1544</v>
      </c>
    </row>
    <row r="152" spans="1:4" x14ac:dyDescent="0.15">
      <c r="A152" s="113" t="s">
        <v>1238</v>
      </c>
      <c r="B152" s="113" t="s">
        <v>1239</v>
      </c>
      <c r="C152" s="113" t="s">
        <v>1862</v>
      </c>
      <c r="D152" s="113" t="s">
        <v>1544</v>
      </c>
    </row>
    <row r="153" spans="1:4" x14ac:dyDescent="0.15">
      <c r="A153" s="113" t="s">
        <v>1230</v>
      </c>
      <c r="B153" s="113" t="s">
        <v>1231</v>
      </c>
      <c r="C153" s="113" t="s">
        <v>1862</v>
      </c>
      <c r="D153" s="113" t="s">
        <v>1544</v>
      </c>
    </row>
    <row r="154" spans="1:4" x14ac:dyDescent="0.15">
      <c r="A154" s="113" t="s">
        <v>1260</v>
      </c>
      <c r="B154" s="113" t="s">
        <v>1261</v>
      </c>
      <c r="C154" s="113" t="s">
        <v>1862</v>
      </c>
      <c r="D154" s="113" t="s">
        <v>1544</v>
      </c>
    </row>
    <row r="155" spans="1:4" x14ac:dyDescent="0.15">
      <c r="A155" s="113" t="s">
        <v>1262</v>
      </c>
      <c r="B155" s="113" t="s">
        <v>1263</v>
      </c>
      <c r="C155" s="113" t="s">
        <v>1862</v>
      </c>
      <c r="D155" s="113" t="s">
        <v>1544</v>
      </c>
    </row>
    <row r="156" spans="1:4" x14ac:dyDescent="0.15">
      <c r="A156" s="113" t="s">
        <v>1264</v>
      </c>
      <c r="B156" s="113" t="s">
        <v>1265</v>
      </c>
      <c r="C156" s="113" t="s">
        <v>1862</v>
      </c>
      <c r="D156" s="113" t="s">
        <v>1544</v>
      </c>
    </row>
    <row r="157" spans="1:4" x14ac:dyDescent="0.15">
      <c r="A157" s="113" t="s">
        <v>1227</v>
      </c>
      <c r="B157" s="114" t="s">
        <v>1229</v>
      </c>
      <c r="C157" s="113" t="s">
        <v>1862</v>
      </c>
      <c r="D157" s="113" t="s">
        <v>1544</v>
      </c>
    </row>
    <row r="158" spans="1:4" x14ac:dyDescent="0.15">
      <c r="A158" s="113" t="s">
        <v>1240</v>
      </c>
      <c r="B158" s="119" t="s">
        <v>1241</v>
      </c>
      <c r="C158" s="113" t="s">
        <v>1862</v>
      </c>
      <c r="D158" s="113" t="s">
        <v>1544</v>
      </c>
    </row>
    <row r="159" spans="1:4" x14ac:dyDescent="0.15">
      <c r="A159" s="113" t="s">
        <v>1232</v>
      </c>
      <c r="B159" s="113" t="s">
        <v>1233</v>
      </c>
      <c r="C159" s="113" t="s">
        <v>1862</v>
      </c>
      <c r="D159" s="113" t="s">
        <v>1544</v>
      </c>
    </row>
    <row r="160" spans="1:4" x14ac:dyDescent="0.15">
      <c r="A160" s="113" t="s">
        <v>1236</v>
      </c>
      <c r="B160" s="113" t="s">
        <v>1237</v>
      </c>
      <c r="C160" s="113" t="s">
        <v>1862</v>
      </c>
      <c r="D160" s="113" t="s">
        <v>1544</v>
      </c>
    </row>
    <row r="161" spans="1:4" x14ac:dyDescent="0.15">
      <c r="A161" s="113" t="s">
        <v>1234</v>
      </c>
      <c r="B161" s="113" t="s">
        <v>1235</v>
      </c>
      <c r="C161" s="113" t="s">
        <v>1862</v>
      </c>
      <c r="D161" s="113" t="s">
        <v>1544</v>
      </c>
    </row>
    <row r="162" spans="1:4" x14ac:dyDescent="0.15">
      <c r="A162" s="113" t="s">
        <v>1242</v>
      </c>
      <c r="B162" s="113" t="s">
        <v>1243</v>
      </c>
      <c r="C162" s="113" t="s">
        <v>1862</v>
      </c>
      <c r="D162" s="113" t="s">
        <v>1544</v>
      </c>
    </row>
    <row r="163" spans="1:4" x14ac:dyDescent="0.15">
      <c r="A163" s="113" t="s">
        <v>1244</v>
      </c>
      <c r="B163" s="113" t="s">
        <v>1245</v>
      </c>
      <c r="C163" s="113" t="s">
        <v>1862</v>
      </c>
      <c r="D163" s="113" t="s">
        <v>1544</v>
      </c>
    </row>
    <row r="164" spans="1:4" x14ac:dyDescent="0.15">
      <c r="A164" s="113" t="s">
        <v>1254</v>
      </c>
      <c r="B164" s="113" t="s">
        <v>1255</v>
      </c>
      <c r="C164" s="113" t="s">
        <v>1862</v>
      </c>
      <c r="D164" s="113" t="s">
        <v>1544</v>
      </c>
    </row>
    <row r="165" spans="1:4" x14ac:dyDescent="0.15">
      <c r="A165" s="113" t="s">
        <v>1256</v>
      </c>
      <c r="B165" s="113" t="s">
        <v>1257</v>
      </c>
      <c r="C165" s="113" t="s">
        <v>1862</v>
      </c>
      <c r="D165" s="113" t="s">
        <v>1544</v>
      </c>
    </row>
    <row r="166" spans="1:4" x14ac:dyDescent="0.15">
      <c r="A166" s="113" t="s">
        <v>1258</v>
      </c>
      <c r="B166" s="113" t="s">
        <v>1259</v>
      </c>
      <c r="C166" s="113" t="s">
        <v>1862</v>
      </c>
      <c r="D166" s="113" t="s">
        <v>1544</v>
      </c>
    </row>
    <row r="167" spans="1:4" x14ac:dyDescent="0.15">
      <c r="A167" s="113" t="s">
        <v>1246</v>
      </c>
      <c r="B167" s="113" t="s">
        <v>1247</v>
      </c>
      <c r="C167" s="113" t="s">
        <v>1862</v>
      </c>
      <c r="D167" s="113" t="s">
        <v>1544</v>
      </c>
    </row>
    <row r="168" spans="1:4" x14ac:dyDescent="0.15">
      <c r="A168" s="113" t="s">
        <v>1225</v>
      </c>
      <c r="B168" s="113" t="s">
        <v>1226</v>
      </c>
      <c r="C168" s="113" t="s">
        <v>1862</v>
      </c>
      <c r="D168" s="113" t="s">
        <v>1544</v>
      </c>
    </row>
    <row r="169" spans="1:4" x14ac:dyDescent="0.15">
      <c r="A169" s="113" t="s">
        <v>975</v>
      </c>
      <c r="B169" s="113" t="s">
        <v>976</v>
      </c>
      <c r="C169" s="113" t="s">
        <v>1862</v>
      </c>
      <c r="D169" s="113" t="s">
        <v>1544</v>
      </c>
    </row>
    <row r="170" spans="1:4" x14ac:dyDescent="0.15">
      <c r="A170" s="113" t="s">
        <v>977</v>
      </c>
      <c r="B170" s="113" t="s">
        <v>978</v>
      </c>
      <c r="C170" s="113" t="s">
        <v>1862</v>
      </c>
      <c r="D170" s="113" t="s">
        <v>1544</v>
      </c>
    </row>
    <row r="171" spans="1:4" x14ac:dyDescent="0.15">
      <c r="A171" s="113" t="s">
        <v>1875</v>
      </c>
      <c r="B171" s="113" t="s">
        <v>1876</v>
      </c>
      <c r="C171" s="113" t="s">
        <v>1862</v>
      </c>
      <c r="D171" s="113" t="s">
        <v>1544</v>
      </c>
    </row>
    <row r="172" spans="1:4" x14ac:dyDescent="0.15">
      <c r="A172" s="113" t="s">
        <v>315</v>
      </c>
      <c r="B172" s="113" t="s">
        <v>323</v>
      </c>
      <c r="C172" s="113" t="s">
        <v>1862</v>
      </c>
      <c r="D172" s="113" t="s">
        <v>1544</v>
      </c>
    </row>
    <row r="173" spans="1:4" x14ac:dyDescent="0.15">
      <c r="A173" s="113" t="s">
        <v>317</v>
      </c>
      <c r="B173" s="113" t="s">
        <v>325</v>
      </c>
      <c r="C173" s="113" t="s">
        <v>1862</v>
      </c>
      <c r="D173" s="113" t="s">
        <v>1544</v>
      </c>
    </row>
    <row r="174" spans="1:4" x14ac:dyDescent="0.15">
      <c r="A174" s="113" t="s">
        <v>1877</v>
      </c>
      <c r="B174" s="113" t="s">
        <v>1878</v>
      </c>
      <c r="C174" s="113" t="s">
        <v>1862</v>
      </c>
      <c r="D174" s="113" t="s">
        <v>1544</v>
      </c>
    </row>
    <row r="175" spans="1:4" x14ac:dyDescent="0.15">
      <c r="A175" s="113" t="s">
        <v>1736</v>
      </c>
      <c r="B175" s="113" t="s">
        <v>1737</v>
      </c>
      <c r="C175" s="113" t="s">
        <v>1862</v>
      </c>
      <c r="D175" s="113" t="s">
        <v>1544</v>
      </c>
    </row>
    <row r="176" spans="1:4" x14ac:dyDescent="0.15">
      <c r="A176" s="113" t="s">
        <v>1756</v>
      </c>
      <c r="B176" s="113" t="s">
        <v>1757</v>
      </c>
      <c r="C176" s="113" t="s">
        <v>1862</v>
      </c>
      <c r="D176" s="113" t="s">
        <v>1544</v>
      </c>
    </row>
    <row r="177" spans="1:4" x14ac:dyDescent="0.15">
      <c r="A177" s="113" t="s">
        <v>1266</v>
      </c>
      <c r="B177" s="113" t="s">
        <v>1267</v>
      </c>
      <c r="C177" s="113" t="s">
        <v>1862</v>
      </c>
      <c r="D177" s="113" t="s">
        <v>1544</v>
      </c>
    </row>
    <row r="178" spans="1:4" x14ac:dyDescent="0.15">
      <c r="A178" s="113" t="s">
        <v>1748</v>
      </c>
      <c r="B178" s="113" t="s">
        <v>1749</v>
      </c>
      <c r="C178" s="113" t="s">
        <v>1862</v>
      </c>
      <c r="D178" s="113" t="s">
        <v>1544</v>
      </c>
    </row>
    <row r="179" spans="1:4" x14ac:dyDescent="0.15">
      <c r="A179" s="113" t="s">
        <v>549</v>
      </c>
      <c r="B179" s="113" t="s">
        <v>923</v>
      </c>
      <c r="C179" s="113" t="s">
        <v>1862</v>
      </c>
      <c r="D179" s="113" t="s">
        <v>1544</v>
      </c>
    </row>
    <row r="180" spans="1:4" x14ac:dyDescent="0.15">
      <c r="A180" s="113" t="s">
        <v>550</v>
      </c>
      <c r="B180" s="113" t="s">
        <v>924</v>
      </c>
      <c r="C180" s="113" t="s">
        <v>1862</v>
      </c>
      <c r="D180" s="113" t="s">
        <v>1544</v>
      </c>
    </row>
    <row r="181" spans="1:4" x14ac:dyDescent="0.15">
      <c r="A181" s="113" t="s">
        <v>551</v>
      </c>
      <c r="B181" s="113" t="s">
        <v>925</v>
      </c>
      <c r="C181" s="113" t="s">
        <v>1862</v>
      </c>
      <c r="D181" s="113" t="s">
        <v>1544</v>
      </c>
    </row>
    <row r="182" spans="1:4" x14ac:dyDescent="0.15">
      <c r="A182" s="113" t="s">
        <v>552</v>
      </c>
      <c r="B182" s="113" t="s">
        <v>926</v>
      </c>
      <c r="C182" s="113" t="s">
        <v>1862</v>
      </c>
      <c r="D182" s="113" t="s">
        <v>1544</v>
      </c>
    </row>
    <row r="183" spans="1:4" x14ac:dyDescent="0.15">
      <c r="A183" s="113" t="s">
        <v>553</v>
      </c>
      <c r="B183" s="113" t="s">
        <v>927</v>
      </c>
      <c r="C183" s="113" t="s">
        <v>1862</v>
      </c>
      <c r="D183" s="113" t="s">
        <v>1544</v>
      </c>
    </row>
    <row r="184" spans="1:4" x14ac:dyDescent="0.15">
      <c r="A184" s="113" t="s">
        <v>554</v>
      </c>
      <c r="B184" s="113" t="s">
        <v>928</v>
      </c>
      <c r="C184" s="113" t="s">
        <v>1862</v>
      </c>
      <c r="D184" s="113" t="s">
        <v>1544</v>
      </c>
    </row>
    <row r="185" spans="1:4" x14ac:dyDescent="0.15">
      <c r="A185" s="113" t="s">
        <v>555</v>
      </c>
      <c r="B185" s="113" t="s">
        <v>962</v>
      </c>
      <c r="C185" s="113" t="s">
        <v>1862</v>
      </c>
      <c r="D185" s="113" t="s">
        <v>1544</v>
      </c>
    </row>
    <row r="186" spans="1:4" x14ac:dyDescent="0.15">
      <c r="A186" s="113" t="s">
        <v>556</v>
      </c>
      <c r="B186" s="113" t="s">
        <v>963</v>
      </c>
      <c r="C186" s="113" t="s">
        <v>1862</v>
      </c>
      <c r="D186" s="113" t="s">
        <v>1544</v>
      </c>
    </row>
    <row r="187" spans="1:4" x14ac:dyDescent="0.15">
      <c r="A187" s="113" t="s">
        <v>557</v>
      </c>
      <c r="B187" s="113" t="s">
        <v>964</v>
      </c>
      <c r="C187" s="113" t="s">
        <v>1862</v>
      </c>
      <c r="D187" s="113" t="s">
        <v>1544</v>
      </c>
    </row>
    <row r="188" spans="1:4" x14ac:dyDescent="0.15">
      <c r="A188" s="113" t="s">
        <v>558</v>
      </c>
      <c r="B188" s="113" t="s">
        <v>965</v>
      </c>
      <c r="C188" s="113" t="s">
        <v>1862</v>
      </c>
      <c r="D188" s="113" t="s">
        <v>1544</v>
      </c>
    </row>
    <row r="189" spans="1:4" x14ac:dyDescent="0.15">
      <c r="A189" s="113" t="s">
        <v>559</v>
      </c>
      <c r="B189" s="113" t="s">
        <v>966</v>
      </c>
      <c r="C189" s="113" t="s">
        <v>1862</v>
      </c>
      <c r="D189" s="113" t="s">
        <v>1544</v>
      </c>
    </row>
    <row r="190" spans="1:4" x14ac:dyDescent="0.15">
      <c r="A190" s="113" t="s">
        <v>560</v>
      </c>
      <c r="B190" s="113" t="s">
        <v>922</v>
      </c>
      <c r="C190" s="113" t="s">
        <v>1862</v>
      </c>
      <c r="D190" s="113" t="s">
        <v>1544</v>
      </c>
    </row>
    <row r="191" spans="1:4" x14ac:dyDescent="0.15">
      <c r="A191" s="113" t="s">
        <v>561</v>
      </c>
      <c r="B191" s="113" t="s">
        <v>967</v>
      </c>
      <c r="C191" s="113" t="s">
        <v>1862</v>
      </c>
      <c r="D191" s="113" t="s">
        <v>1544</v>
      </c>
    </row>
    <row r="192" spans="1:4" x14ac:dyDescent="0.15">
      <c r="A192" s="113" t="s">
        <v>562</v>
      </c>
      <c r="B192" s="114" t="s">
        <v>968</v>
      </c>
      <c r="C192" s="113" t="s">
        <v>1862</v>
      </c>
      <c r="D192" s="114" t="s">
        <v>1544</v>
      </c>
    </row>
    <row r="193" spans="1:4" x14ac:dyDescent="0.15">
      <c r="A193" s="113" t="s">
        <v>563</v>
      </c>
      <c r="B193" s="113" t="s">
        <v>884</v>
      </c>
      <c r="C193" s="113" t="s">
        <v>1862</v>
      </c>
      <c r="D193" s="113" t="s">
        <v>1544</v>
      </c>
    </row>
    <row r="194" spans="1:4" x14ac:dyDescent="0.15">
      <c r="A194" s="113" t="s">
        <v>564</v>
      </c>
      <c r="B194" s="113" t="s">
        <v>969</v>
      </c>
      <c r="C194" s="113" t="s">
        <v>1862</v>
      </c>
      <c r="D194" s="113" t="s">
        <v>1544</v>
      </c>
    </row>
    <row r="195" spans="1:4" x14ac:dyDescent="0.15">
      <c r="A195" s="113" t="s">
        <v>565</v>
      </c>
      <c r="B195" s="113" t="s">
        <v>970</v>
      </c>
      <c r="C195" s="113" t="s">
        <v>1862</v>
      </c>
      <c r="D195" s="113" t="s">
        <v>1544</v>
      </c>
    </row>
    <row r="196" spans="1:4" x14ac:dyDescent="0.15">
      <c r="A196" s="113" t="s">
        <v>566</v>
      </c>
      <c r="B196" s="113" t="s">
        <v>971</v>
      </c>
      <c r="C196" s="113" t="s">
        <v>1862</v>
      </c>
      <c r="D196" s="113" t="s">
        <v>1544</v>
      </c>
    </row>
    <row r="197" spans="1:4" x14ac:dyDescent="0.15">
      <c r="A197" s="113" t="s">
        <v>567</v>
      </c>
      <c r="B197" s="113" t="s">
        <v>972</v>
      </c>
      <c r="C197" s="113" t="s">
        <v>1862</v>
      </c>
      <c r="D197" s="113" t="s">
        <v>1544</v>
      </c>
    </row>
    <row r="198" spans="1:4" x14ac:dyDescent="0.15">
      <c r="A198" s="113" t="s">
        <v>568</v>
      </c>
      <c r="B198" s="113" t="s">
        <v>973</v>
      </c>
      <c r="C198" s="113" t="s">
        <v>1862</v>
      </c>
      <c r="D198" s="113" t="s">
        <v>1544</v>
      </c>
    </row>
    <row r="199" spans="1:4" x14ac:dyDescent="0.15">
      <c r="A199" s="113" t="s">
        <v>1268</v>
      </c>
      <c r="B199" s="113" t="s">
        <v>1269</v>
      </c>
      <c r="C199" s="113" t="s">
        <v>1862</v>
      </c>
      <c r="D199" s="113" t="s">
        <v>1544</v>
      </c>
    </row>
    <row r="200" spans="1:4" x14ac:dyDescent="0.15">
      <c r="A200" s="113" t="s">
        <v>2101</v>
      </c>
      <c r="B200" s="113" t="s">
        <v>2102</v>
      </c>
      <c r="C200" s="113" t="s">
        <v>1863</v>
      </c>
      <c r="D200" s="113" t="s">
        <v>1546</v>
      </c>
    </row>
    <row r="201" spans="1:4" x14ac:dyDescent="0.15">
      <c r="A201" s="113" t="s">
        <v>2099</v>
      </c>
      <c r="B201" s="113" t="s">
        <v>2100</v>
      </c>
      <c r="C201" s="113" t="s">
        <v>1863</v>
      </c>
      <c r="D201" s="113" t="s">
        <v>1546</v>
      </c>
    </row>
    <row r="202" spans="1:4" x14ac:dyDescent="0.15">
      <c r="A202" s="113" t="s">
        <v>713</v>
      </c>
      <c r="B202" s="113" t="s">
        <v>714</v>
      </c>
      <c r="C202" s="113" t="s">
        <v>715</v>
      </c>
      <c r="D202" s="113" t="s">
        <v>1544</v>
      </c>
    </row>
    <row r="203" spans="1:4" x14ac:dyDescent="0.15">
      <c r="A203" s="113" t="s">
        <v>1685</v>
      </c>
      <c r="B203" s="113" t="s">
        <v>1686</v>
      </c>
      <c r="C203" s="113" t="s">
        <v>1881</v>
      </c>
      <c r="D203" s="113" t="s">
        <v>569</v>
      </c>
    </row>
    <row r="204" spans="1:4" x14ac:dyDescent="0.15">
      <c r="A204" s="113" t="s">
        <v>681</v>
      </c>
      <c r="B204" s="113" t="s">
        <v>683</v>
      </c>
      <c r="C204" s="113" t="s">
        <v>1881</v>
      </c>
      <c r="D204" s="113" t="s">
        <v>569</v>
      </c>
    </row>
    <row r="205" spans="1:4" x14ac:dyDescent="0.15">
      <c r="A205" s="113" t="s">
        <v>570</v>
      </c>
      <c r="B205" s="113" t="s">
        <v>415</v>
      </c>
      <c r="C205" s="113" t="s">
        <v>1881</v>
      </c>
      <c r="D205" s="113" t="s">
        <v>1544</v>
      </c>
    </row>
    <row r="206" spans="1:4" x14ac:dyDescent="0.15">
      <c r="A206" s="113"/>
      <c r="B206" s="113"/>
      <c r="C206" s="113"/>
      <c r="D206" s="113" t="s">
        <v>1545</v>
      </c>
    </row>
    <row r="207" spans="1:4" x14ac:dyDescent="0.15">
      <c r="A207" s="113"/>
      <c r="B207" s="113"/>
      <c r="C207" s="113"/>
      <c r="D207" s="113" t="s">
        <v>569</v>
      </c>
    </row>
    <row r="208" spans="1:4" x14ac:dyDescent="0.15">
      <c r="A208" s="113" t="s">
        <v>1667</v>
      </c>
      <c r="B208" s="113" t="s">
        <v>1668</v>
      </c>
      <c r="C208" s="113" t="s">
        <v>1881</v>
      </c>
      <c r="D208" s="113" t="s">
        <v>569</v>
      </c>
    </row>
    <row r="209" spans="1:4" x14ac:dyDescent="0.15">
      <c r="A209" s="113" t="s">
        <v>2246</v>
      </c>
      <c r="B209" s="113" t="s">
        <v>414</v>
      </c>
      <c r="C209" s="113" t="s">
        <v>1881</v>
      </c>
      <c r="D209" s="113" t="s">
        <v>1544</v>
      </c>
    </row>
    <row r="210" spans="1:4" x14ac:dyDescent="0.15">
      <c r="A210" s="113"/>
      <c r="B210" s="113"/>
      <c r="C210" s="113"/>
      <c r="D210" s="113" t="s">
        <v>1547</v>
      </c>
    </row>
    <row r="211" spans="1:4" x14ac:dyDescent="0.15">
      <c r="A211" s="113"/>
      <c r="B211" s="113"/>
      <c r="C211" s="113"/>
      <c r="D211" s="113" t="s">
        <v>1545</v>
      </c>
    </row>
    <row r="212" spans="1:4" x14ac:dyDescent="0.15">
      <c r="A212" s="113"/>
      <c r="B212" s="113"/>
      <c r="C212" s="113"/>
      <c r="D212" s="113" t="s">
        <v>1546</v>
      </c>
    </row>
    <row r="213" spans="1:4" x14ac:dyDescent="0.15">
      <c r="A213" s="113"/>
      <c r="B213" s="113"/>
      <c r="C213" s="113"/>
      <c r="D213" s="113" t="s">
        <v>569</v>
      </c>
    </row>
    <row r="214" spans="1:4" x14ac:dyDescent="0.15">
      <c r="A214" s="113" t="s">
        <v>1679</v>
      </c>
      <c r="B214" s="113" t="s">
        <v>1680</v>
      </c>
      <c r="C214" s="113" t="s">
        <v>1881</v>
      </c>
      <c r="D214" s="113" t="s">
        <v>569</v>
      </c>
    </row>
    <row r="215" spans="1:4" x14ac:dyDescent="0.15">
      <c r="A215" s="113" t="s">
        <v>255</v>
      </c>
      <c r="B215" s="113" t="s">
        <v>417</v>
      </c>
      <c r="C215" s="113" t="s">
        <v>1881</v>
      </c>
      <c r="D215" s="113" t="s">
        <v>1544</v>
      </c>
    </row>
    <row r="216" spans="1:4" x14ac:dyDescent="0.15">
      <c r="A216" s="113"/>
      <c r="B216" s="113"/>
      <c r="C216" s="113"/>
      <c r="D216" s="113" t="s">
        <v>1546</v>
      </c>
    </row>
    <row r="217" spans="1:4" x14ac:dyDescent="0.15">
      <c r="A217" s="113"/>
      <c r="B217" s="113"/>
      <c r="C217" s="113"/>
      <c r="D217" s="113" t="s">
        <v>569</v>
      </c>
    </row>
    <row r="218" spans="1:4" x14ac:dyDescent="0.15">
      <c r="A218" s="113" t="s">
        <v>256</v>
      </c>
      <c r="B218" s="113" t="s">
        <v>418</v>
      </c>
      <c r="C218" s="113" t="s">
        <v>1881</v>
      </c>
      <c r="D218" s="113" t="s">
        <v>1544</v>
      </c>
    </row>
    <row r="219" spans="1:4" x14ac:dyDescent="0.15">
      <c r="A219" s="113"/>
      <c r="B219" s="113"/>
      <c r="C219" s="113"/>
      <c r="D219" s="113" t="s">
        <v>569</v>
      </c>
    </row>
    <row r="220" spans="1:4" x14ac:dyDescent="0.15">
      <c r="A220" s="113" t="s">
        <v>257</v>
      </c>
      <c r="B220" s="113" t="s">
        <v>33</v>
      </c>
      <c r="C220" s="113" t="s">
        <v>1881</v>
      </c>
      <c r="D220" s="113" t="s">
        <v>1544</v>
      </c>
    </row>
    <row r="221" spans="1:4" x14ac:dyDescent="0.15">
      <c r="A221" s="113"/>
      <c r="B221" s="113"/>
      <c r="C221" s="113"/>
      <c r="D221" s="113" t="s">
        <v>1545</v>
      </c>
    </row>
    <row r="222" spans="1:4" x14ac:dyDescent="0.15">
      <c r="A222" s="113"/>
      <c r="B222" s="113"/>
      <c r="C222" s="113"/>
      <c r="D222" s="113" t="s">
        <v>569</v>
      </c>
    </row>
    <row r="223" spans="1:4" x14ac:dyDescent="0.15">
      <c r="A223" s="113" t="s">
        <v>258</v>
      </c>
      <c r="B223" s="113" t="s">
        <v>34</v>
      </c>
      <c r="C223" s="113" t="s">
        <v>1881</v>
      </c>
      <c r="D223" s="113" t="s">
        <v>1544</v>
      </c>
    </row>
    <row r="224" spans="1:4" x14ac:dyDescent="0.15">
      <c r="A224" s="113"/>
      <c r="B224" s="114"/>
      <c r="C224" s="113"/>
      <c r="D224" s="113" t="s">
        <v>1545</v>
      </c>
    </row>
    <row r="225" spans="1:4" x14ac:dyDescent="0.15">
      <c r="A225" s="113"/>
      <c r="B225" s="119"/>
      <c r="C225" s="113"/>
      <c r="D225" s="113" t="s">
        <v>569</v>
      </c>
    </row>
    <row r="226" spans="1:4" x14ac:dyDescent="0.15">
      <c r="A226" s="113" t="s">
        <v>259</v>
      </c>
      <c r="B226" s="113" t="s">
        <v>35</v>
      </c>
      <c r="C226" s="113" t="s">
        <v>1881</v>
      </c>
      <c r="D226" s="113" t="s">
        <v>1544</v>
      </c>
    </row>
    <row r="227" spans="1:4" x14ac:dyDescent="0.15">
      <c r="A227" s="113"/>
      <c r="B227" s="113"/>
      <c r="C227" s="113"/>
      <c r="D227" s="113" t="s">
        <v>1545</v>
      </c>
    </row>
    <row r="228" spans="1:4" x14ac:dyDescent="0.15">
      <c r="A228" s="113"/>
      <c r="B228" s="113"/>
      <c r="C228" s="113"/>
      <c r="D228" s="113" t="s">
        <v>569</v>
      </c>
    </row>
    <row r="229" spans="1:4" x14ac:dyDescent="0.15">
      <c r="A229" s="113" t="s">
        <v>260</v>
      </c>
      <c r="B229" s="113" t="s">
        <v>37</v>
      </c>
      <c r="C229" s="113" t="s">
        <v>1881</v>
      </c>
      <c r="D229" s="113" t="s">
        <v>1545</v>
      </c>
    </row>
    <row r="230" spans="1:4" x14ac:dyDescent="0.15">
      <c r="A230" s="113"/>
      <c r="B230" s="113"/>
      <c r="C230" s="113"/>
      <c r="D230" s="113" t="s">
        <v>569</v>
      </c>
    </row>
    <row r="231" spans="1:4" x14ac:dyDescent="0.15">
      <c r="A231" s="113" t="s">
        <v>268</v>
      </c>
      <c r="B231" s="113" t="s">
        <v>30</v>
      </c>
      <c r="C231" s="113" t="s">
        <v>1881</v>
      </c>
      <c r="D231" s="113" t="s">
        <v>1545</v>
      </c>
    </row>
    <row r="232" spans="1:4" x14ac:dyDescent="0.15">
      <c r="A232" s="113"/>
      <c r="B232" s="113"/>
      <c r="C232" s="113"/>
      <c r="D232" s="113" t="s">
        <v>569</v>
      </c>
    </row>
    <row r="233" spans="1:4" x14ac:dyDescent="0.15">
      <c r="A233" s="113" t="s">
        <v>269</v>
      </c>
      <c r="B233" s="113" t="s">
        <v>31</v>
      </c>
      <c r="C233" s="113" t="s">
        <v>1881</v>
      </c>
      <c r="D233" s="113" t="s">
        <v>1545</v>
      </c>
    </row>
    <row r="234" spans="1:4" x14ac:dyDescent="0.15">
      <c r="A234" s="113"/>
      <c r="B234" s="113"/>
      <c r="C234" s="113"/>
      <c r="D234" s="113" t="s">
        <v>569</v>
      </c>
    </row>
    <row r="235" spans="1:4" x14ac:dyDescent="0.15">
      <c r="A235" s="113" t="s">
        <v>270</v>
      </c>
      <c r="B235" s="113" t="s">
        <v>32</v>
      </c>
      <c r="C235" s="113" t="s">
        <v>1881</v>
      </c>
      <c r="D235" s="113" t="s">
        <v>1545</v>
      </c>
    </row>
    <row r="236" spans="1:4" x14ac:dyDescent="0.15">
      <c r="A236" s="113"/>
      <c r="B236" s="113"/>
      <c r="C236" s="113"/>
      <c r="D236" s="113" t="s">
        <v>569</v>
      </c>
    </row>
    <row r="237" spans="1:4" x14ac:dyDescent="0.15">
      <c r="A237" s="113" t="s">
        <v>271</v>
      </c>
      <c r="B237" s="113" t="s">
        <v>36</v>
      </c>
      <c r="C237" s="113" t="s">
        <v>1881</v>
      </c>
      <c r="D237" s="113" t="s">
        <v>1545</v>
      </c>
    </row>
    <row r="238" spans="1:4" x14ac:dyDescent="0.15">
      <c r="A238" s="113"/>
      <c r="B238" s="113"/>
      <c r="C238" s="113"/>
      <c r="D238" s="113" t="s">
        <v>569</v>
      </c>
    </row>
    <row r="239" spans="1:4" x14ac:dyDescent="0.15">
      <c r="A239" s="113" t="s">
        <v>686</v>
      </c>
      <c r="B239" s="113" t="s">
        <v>687</v>
      </c>
      <c r="C239" s="113" t="s">
        <v>1881</v>
      </c>
      <c r="D239" s="113" t="s">
        <v>1544</v>
      </c>
    </row>
    <row r="240" spans="1:4" x14ac:dyDescent="0.15">
      <c r="A240" s="113"/>
      <c r="B240" s="113"/>
      <c r="C240" s="113"/>
      <c r="D240" s="113" t="s">
        <v>1546</v>
      </c>
    </row>
    <row r="241" spans="1:4" x14ac:dyDescent="0.15">
      <c r="A241" s="113"/>
      <c r="B241" s="113"/>
      <c r="C241" s="113"/>
      <c r="D241" s="113" t="s">
        <v>569</v>
      </c>
    </row>
    <row r="242" spans="1:4" x14ac:dyDescent="0.15">
      <c r="A242" s="113" t="s">
        <v>692</v>
      </c>
      <c r="B242" s="113" t="s">
        <v>694</v>
      </c>
      <c r="C242" s="113" t="s">
        <v>1881</v>
      </c>
      <c r="D242" s="113" t="s">
        <v>569</v>
      </c>
    </row>
    <row r="243" spans="1:4" x14ac:dyDescent="0.15">
      <c r="A243" s="113" t="s">
        <v>272</v>
      </c>
      <c r="B243" s="113" t="s">
        <v>421</v>
      </c>
      <c r="C243" s="113" t="s">
        <v>1881</v>
      </c>
      <c r="D243" s="113" t="s">
        <v>1544</v>
      </c>
    </row>
    <row r="244" spans="1:4" x14ac:dyDescent="0.15">
      <c r="A244" s="113"/>
      <c r="B244" s="113"/>
      <c r="C244" s="113"/>
      <c r="D244" s="113" t="s">
        <v>1545</v>
      </c>
    </row>
    <row r="245" spans="1:4" x14ac:dyDescent="0.15">
      <c r="A245" s="113"/>
      <c r="B245" s="113"/>
      <c r="C245" s="113"/>
      <c r="D245" s="113" t="s">
        <v>569</v>
      </c>
    </row>
    <row r="246" spans="1:4" x14ac:dyDescent="0.15">
      <c r="A246" s="113" t="s">
        <v>684</v>
      </c>
      <c r="B246" s="113" t="s">
        <v>685</v>
      </c>
      <c r="C246" s="113" t="s">
        <v>1881</v>
      </c>
      <c r="D246" s="113" t="s">
        <v>569</v>
      </c>
    </row>
    <row r="247" spans="1:4" x14ac:dyDescent="0.15">
      <c r="A247" s="113" t="s">
        <v>702</v>
      </c>
      <c r="B247" s="113" t="s">
        <v>703</v>
      </c>
      <c r="C247" s="113" t="s">
        <v>1881</v>
      </c>
      <c r="D247" s="113" t="s">
        <v>569</v>
      </c>
    </row>
    <row r="248" spans="1:4" x14ac:dyDescent="0.15">
      <c r="A248" s="113" t="s">
        <v>706</v>
      </c>
      <c r="B248" s="113" t="s">
        <v>707</v>
      </c>
      <c r="C248" s="113" t="s">
        <v>1881</v>
      </c>
      <c r="D248" s="113" t="s">
        <v>569</v>
      </c>
    </row>
    <row r="249" spans="1:4" x14ac:dyDescent="0.15">
      <c r="A249" s="113" t="s">
        <v>690</v>
      </c>
      <c r="B249" s="113" t="s">
        <v>691</v>
      </c>
      <c r="C249" s="113" t="s">
        <v>1881</v>
      </c>
      <c r="D249" s="113" t="s">
        <v>569</v>
      </c>
    </row>
    <row r="250" spans="1:4" x14ac:dyDescent="0.15">
      <c r="A250" s="113" t="s">
        <v>273</v>
      </c>
      <c r="B250" s="113" t="s">
        <v>426</v>
      </c>
      <c r="C250" s="113" t="s">
        <v>1881</v>
      </c>
      <c r="D250" s="113" t="s">
        <v>1544</v>
      </c>
    </row>
    <row r="251" spans="1:4" x14ac:dyDescent="0.15">
      <c r="A251" s="113"/>
      <c r="B251" s="113"/>
      <c r="C251" s="113"/>
      <c r="D251" s="113" t="s">
        <v>1545</v>
      </c>
    </row>
    <row r="252" spans="1:4" x14ac:dyDescent="0.15">
      <c r="A252" s="113"/>
      <c r="B252" s="113"/>
      <c r="C252" s="113"/>
      <c r="D252" s="113" t="s">
        <v>569</v>
      </c>
    </row>
    <row r="253" spans="1:4" x14ac:dyDescent="0.15">
      <c r="A253" s="113" t="s">
        <v>274</v>
      </c>
      <c r="B253" s="113" t="s">
        <v>29</v>
      </c>
      <c r="C253" s="113" t="s">
        <v>1881</v>
      </c>
      <c r="D253" s="113" t="s">
        <v>1544</v>
      </c>
    </row>
    <row r="254" spans="1:4" x14ac:dyDescent="0.15">
      <c r="A254" s="113"/>
      <c r="B254" s="113"/>
      <c r="C254" s="113"/>
      <c r="D254" s="113" t="s">
        <v>1545</v>
      </c>
    </row>
    <row r="255" spans="1:4" x14ac:dyDescent="0.15">
      <c r="A255" s="113"/>
      <c r="B255" s="113"/>
      <c r="C255" s="113"/>
      <c r="D255" s="113" t="s">
        <v>569</v>
      </c>
    </row>
    <row r="256" spans="1:4" x14ac:dyDescent="0.15">
      <c r="A256" s="113" t="s">
        <v>275</v>
      </c>
      <c r="B256" s="113" t="s">
        <v>425</v>
      </c>
      <c r="C256" s="113" t="s">
        <v>1881</v>
      </c>
      <c r="D256" s="113" t="s">
        <v>1544</v>
      </c>
    </row>
    <row r="257" spans="1:4" x14ac:dyDescent="0.15">
      <c r="A257" s="113"/>
      <c r="B257" s="113"/>
      <c r="C257" s="113"/>
      <c r="D257" s="113" t="s">
        <v>1545</v>
      </c>
    </row>
    <row r="258" spans="1:4" x14ac:dyDescent="0.15">
      <c r="A258" s="113"/>
      <c r="B258" s="113"/>
      <c r="C258" s="113"/>
      <c r="D258" s="113" t="s">
        <v>1546</v>
      </c>
    </row>
    <row r="259" spans="1:4" x14ac:dyDescent="0.15">
      <c r="A259" s="113"/>
      <c r="B259" s="114"/>
      <c r="C259" s="113"/>
      <c r="D259" s="114" t="s">
        <v>569</v>
      </c>
    </row>
    <row r="260" spans="1:4" x14ac:dyDescent="0.15">
      <c r="A260" s="113" t="s">
        <v>688</v>
      </c>
      <c r="B260" s="113" t="s">
        <v>689</v>
      </c>
      <c r="C260" s="113" t="s">
        <v>1881</v>
      </c>
      <c r="D260" s="113" t="s">
        <v>569</v>
      </c>
    </row>
    <row r="261" spans="1:4" x14ac:dyDescent="0.15">
      <c r="A261" s="113" t="s">
        <v>276</v>
      </c>
      <c r="B261" s="113" t="s">
        <v>424</v>
      </c>
      <c r="C261" s="113" t="s">
        <v>1881</v>
      </c>
      <c r="D261" s="113" t="s">
        <v>1544</v>
      </c>
    </row>
    <row r="262" spans="1:4" x14ac:dyDescent="0.15">
      <c r="A262" s="113"/>
      <c r="B262" s="113"/>
      <c r="C262" s="113"/>
      <c r="D262" s="113" t="s">
        <v>1545</v>
      </c>
    </row>
    <row r="263" spans="1:4" x14ac:dyDescent="0.15">
      <c r="A263" s="113"/>
      <c r="B263" s="113"/>
      <c r="C263" s="113"/>
      <c r="D263" s="113" t="s">
        <v>1546</v>
      </c>
    </row>
    <row r="264" spans="1:4" x14ac:dyDescent="0.15">
      <c r="A264" s="113"/>
      <c r="B264" s="113"/>
      <c r="C264" s="113"/>
      <c r="D264" s="113" t="s">
        <v>569</v>
      </c>
    </row>
    <row r="265" spans="1:4" x14ac:dyDescent="0.15">
      <c r="A265" s="113" t="s">
        <v>277</v>
      </c>
      <c r="B265" s="113" t="s">
        <v>27</v>
      </c>
      <c r="C265" s="113" t="s">
        <v>1881</v>
      </c>
      <c r="D265" s="113" t="s">
        <v>1544</v>
      </c>
    </row>
    <row r="266" spans="1:4" x14ac:dyDescent="0.15">
      <c r="A266" s="113"/>
      <c r="B266" s="113"/>
      <c r="C266" s="113"/>
      <c r="D266" s="113" t="s">
        <v>1545</v>
      </c>
    </row>
    <row r="267" spans="1:4" x14ac:dyDescent="0.15">
      <c r="A267" s="113"/>
      <c r="B267" s="113"/>
      <c r="C267" s="113"/>
      <c r="D267" s="113" t="s">
        <v>569</v>
      </c>
    </row>
    <row r="268" spans="1:4" x14ac:dyDescent="0.15">
      <c r="A268" s="113" t="s">
        <v>278</v>
      </c>
      <c r="B268" s="113" t="s">
        <v>28</v>
      </c>
      <c r="C268" s="113" t="s">
        <v>1881</v>
      </c>
      <c r="D268" s="113" t="s">
        <v>1544</v>
      </c>
    </row>
    <row r="269" spans="1:4" x14ac:dyDescent="0.15">
      <c r="A269" s="113"/>
      <c r="B269" s="113"/>
      <c r="C269" s="113"/>
      <c r="D269" s="113" t="s">
        <v>1545</v>
      </c>
    </row>
    <row r="270" spans="1:4" x14ac:dyDescent="0.15">
      <c r="A270" s="113"/>
      <c r="B270" s="113"/>
      <c r="C270" s="113"/>
      <c r="D270" s="113" t="s">
        <v>569</v>
      </c>
    </row>
    <row r="271" spans="1:4" x14ac:dyDescent="0.15">
      <c r="A271" s="113" t="s">
        <v>679</v>
      </c>
      <c r="B271" s="113" t="s">
        <v>680</v>
      </c>
      <c r="C271" s="113" t="s">
        <v>1881</v>
      </c>
      <c r="D271" s="113" t="s">
        <v>569</v>
      </c>
    </row>
    <row r="272" spans="1:4" x14ac:dyDescent="0.15">
      <c r="A272" s="113" t="s">
        <v>720</v>
      </c>
      <c r="B272" s="113" t="s">
        <v>732</v>
      </c>
      <c r="C272" s="113" t="s">
        <v>1881</v>
      </c>
      <c r="D272" s="113" t="s">
        <v>569</v>
      </c>
    </row>
    <row r="273" spans="1:4" x14ac:dyDescent="0.15">
      <c r="A273" s="113" t="s">
        <v>279</v>
      </c>
      <c r="B273" s="113" t="s">
        <v>420</v>
      </c>
      <c r="C273" s="113" t="s">
        <v>1881</v>
      </c>
      <c r="D273" s="113" t="s">
        <v>1544</v>
      </c>
    </row>
    <row r="274" spans="1:4" x14ac:dyDescent="0.15">
      <c r="A274" s="113"/>
      <c r="B274" s="113"/>
      <c r="C274" s="113"/>
      <c r="D274" s="113" t="s">
        <v>569</v>
      </c>
    </row>
    <row r="275" spans="1:4" x14ac:dyDescent="0.15">
      <c r="A275" s="113" t="s">
        <v>696</v>
      </c>
      <c r="B275" s="113" t="s">
        <v>697</v>
      </c>
      <c r="C275" s="113" t="s">
        <v>1881</v>
      </c>
      <c r="D275" s="113" t="s">
        <v>569</v>
      </c>
    </row>
    <row r="276" spans="1:4" x14ac:dyDescent="0.15">
      <c r="A276" s="113" t="s">
        <v>718</v>
      </c>
      <c r="B276" s="113" t="s">
        <v>719</v>
      </c>
      <c r="C276" s="113" t="s">
        <v>1881</v>
      </c>
      <c r="D276" s="113" t="s">
        <v>569</v>
      </c>
    </row>
    <row r="277" spans="1:4" x14ac:dyDescent="0.15">
      <c r="A277" s="113" t="s">
        <v>700</v>
      </c>
      <c r="B277" s="113" t="s">
        <v>701</v>
      </c>
      <c r="C277" s="113" t="s">
        <v>1881</v>
      </c>
      <c r="D277" s="113" t="s">
        <v>569</v>
      </c>
    </row>
    <row r="278" spans="1:4" x14ac:dyDescent="0.15">
      <c r="A278" s="113" t="s">
        <v>280</v>
      </c>
      <c r="B278" s="113" t="s">
        <v>422</v>
      </c>
      <c r="C278" s="113" t="s">
        <v>1881</v>
      </c>
      <c r="D278" s="113" t="s">
        <v>1544</v>
      </c>
    </row>
    <row r="279" spans="1:4" x14ac:dyDescent="0.15">
      <c r="A279" s="113"/>
      <c r="B279" s="113"/>
      <c r="C279" s="113"/>
      <c r="D279" s="113" t="s">
        <v>1545</v>
      </c>
    </row>
    <row r="280" spans="1:4" x14ac:dyDescent="0.15">
      <c r="A280" s="113"/>
      <c r="B280" s="113"/>
      <c r="C280" s="113"/>
      <c r="D280" s="113" t="s">
        <v>569</v>
      </c>
    </row>
    <row r="281" spans="1:4" x14ac:dyDescent="0.15">
      <c r="A281" s="113" t="s">
        <v>281</v>
      </c>
      <c r="B281" s="113" t="s">
        <v>23</v>
      </c>
      <c r="C281" s="113" t="s">
        <v>1881</v>
      </c>
      <c r="D281" s="113" t="s">
        <v>1544</v>
      </c>
    </row>
    <row r="282" spans="1:4" x14ac:dyDescent="0.15">
      <c r="A282" s="113"/>
      <c r="B282" s="113"/>
      <c r="C282" s="113"/>
      <c r="D282" s="113" t="s">
        <v>1545</v>
      </c>
    </row>
    <row r="283" spans="1:4" x14ac:dyDescent="0.15">
      <c r="A283" s="113"/>
      <c r="B283" s="113"/>
      <c r="C283" s="113"/>
      <c r="D283" s="113" t="s">
        <v>569</v>
      </c>
    </row>
    <row r="284" spans="1:4" x14ac:dyDescent="0.15">
      <c r="A284" s="113" t="s">
        <v>282</v>
      </c>
      <c r="B284" s="113" t="s">
        <v>24</v>
      </c>
      <c r="C284" s="113" t="s">
        <v>1881</v>
      </c>
      <c r="D284" s="113" t="s">
        <v>1544</v>
      </c>
    </row>
    <row r="285" spans="1:4" x14ac:dyDescent="0.15">
      <c r="A285" s="113"/>
      <c r="B285" s="113"/>
      <c r="C285" s="113"/>
      <c r="D285" s="113" t="s">
        <v>1545</v>
      </c>
    </row>
    <row r="286" spans="1:4" x14ac:dyDescent="0.15">
      <c r="A286" s="113"/>
      <c r="B286" s="113"/>
      <c r="C286" s="113"/>
      <c r="D286" s="113" t="s">
        <v>569</v>
      </c>
    </row>
    <row r="287" spans="1:4" x14ac:dyDescent="0.15">
      <c r="A287" s="113" t="s">
        <v>283</v>
      </c>
      <c r="B287" s="113" t="s">
        <v>423</v>
      </c>
      <c r="C287" s="113" t="s">
        <v>1881</v>
      </c>
      <c r="D287" s="113" t="s">
        <v>1544</v>
      </c>
    </row>
    <row r="288" spans="1:4" x14ac:dyDescent="0.15">
      <c r="A288" s="113"/>
      <c r="B288" s="113"/>
      <c r="C288" s="113"/>
      <c r="D288" s="113" t="s">
        <v>1545</v>
      </c>
    </row>
    <row r="289" spans="1:4" x14ac:dyDescent="0.15">
      <c r="A289" s="113"/>
      <c r="B289" s="113"/>
      <c r="C289" s="113"/>
      <c r="D289" s="113" t="s">
        <v>1546</v>
      </c>
    </row>
    <row r="290" spans="1:4" x14ac:dyDescent="0.15">
      <c r="A290" s="113"/>
      <c r="B290" s="113"/>
      <c r="C290" s="113"/>
      <c r="D290" s="113" t="s">
        <v>569</v>
      </c>
    </row>
    <row r="291" spans="1:4" x14ac:dyDescent="0.15">
      <c r="A291" s="113" t="s">
        <v>284</v>
      </c>
      <c r="B291" s="113" t="s">
        <v>25</v>
      </c>
      <c r="C291" s="113" t="s">
        <v>1881</v>
      </c>
      <c r="D291" s="113" t="s">
        <v>1544</v>
      </c>
    </row>
    <row r="292" spans="1:4" x14ac:dyDescent="0.15">
      <c r="A292" s="113"/>
      <c r="B292" s="113"/>
      <c r="C292" s="113"/>
      <c r="D292" s="113" t="s">
        <v>1545</v>
      </c>
    </row>
    <row r="293" spans="1:4" x14ac:dyDescent="0.15">
      <c r="A293" s="113"/>
      <c r="B293" s="113"/>
      <c r="C293" s="113"/>
      <c r="D293" s="113" t="s">
        <v>569</v>
      </c>
    </row>
    <row r="294" spans="1:4" x14ac:dyDescent="0.15">
      <c r="A294" s="113" t="s">
        <v>285</v>
      </c>
      <c r="B294" s="113" t="s">
        <v>26</v>
      </c>
      <c r="C294" s="113" t="s">
        <v>1881</v>
      </c>
      <c r="D294" s="113" t="s">
        <v>1544</v>
      </c>
    </row>
    <row r="295" spans="1:4" x14ac:dyDescent="0.15">
      <c r="A295" s="113"/>
      <c r="B295" s="113"/>
      <c r="C295" s="113"/>
      <c r="D295" s="113" t="s">
        <v>1545</v>
      </c>
    </row>
    <row r="296" spans="1:4" x14ac:dyDescent="0.15">
      <c r="A296" s="113"/>
      <c r="B296" s="113"/>
      <c r="C296" s="113"/>
      <c r="D296" s="113" t="s">
        <v>569</v>
      </c>
    </row>
    <row r="297" spans="1:4" x14ac:dyDescent="0.15">
      <c r="A297" s="113" t="s">
        <v>1689</v>
      </c>
      <c r="B297" s="113" t="s">
        <v>1690</v>
      </c>
      <c r="C297" s="113" t="s">
        <v>1881</v>
      </c>
      <c r="D297" s="113" t="s">
        <v>569</v>
      </c>
    </row>
    <row r="298" spans="1:4" x14ac:dyDescent="0.15">
      <c r="A298" s="113" t="s">
        <v>286</v>
      </c>
      <c r="B298" s="113" t="s">
        <v>416</v>
      </c>
      <c r="C298" s="113" t="s">
        <v>1881</v>
      </c>
      <c r="D298" s="113" t="s">
        <v>1544</v>
      </c>
    </row>
    <row r="299" spans="1:4" x14ac:dyDescent="0.15">
      <c r="A299" s="113"/>
      <c r="B299" s="113"/>
      <c r="C299" s="113"/>
      <c r="D299" s="113" t="s">
        <v>1545</v>
      </c>
    </row>
    <row r="300" spans="1:4" x14ac:dyDescent="0.15">
      <c r="A300" s="113"/>
      <c r="B300" s="113"/>
      <c r="C300" s="113"/>
      <c r="D300" s="113" t="s">
        <v>1546</v>
      </c>
    </row>
    <row r="301" spans="1:4" x14ac:dyDescent="0.15">
      <c r="A301" s="113"/>
      <c r="B301" s="113"/>
      <c r="C301" s="113"/>
      <c r="D301" s="113" t="s">
        <v>569</v>
      </c>
    </row>
    <row r="302" spans="1:4" x14ac:dyDescent="0.15">
      <c r="A302" s="113" t="s">
        <v>287</v>
      </c>
      <c r="B302" s="113" t="s">
        <v>419</v>
      </c>
      <c r="C302" s="113" t="s">
        <v>1881</v>
      </c>
      <c r="D302" s="113" t="s">
        <v>1544</v>
      </c>
    </row>
    <row r="303" spans="1:4" x14ac:dyDescent="0.15">
      <c r="A303" s="113"/>
      <c r="B303" s="113"/>
      <c r="C303" s="113"/>
      <c r="D303" s="113" t="s">
        <v>1545</v>
      </c>
    </row>
    <row r="304" spans="1:4" x14ac:dyDescent="0.15">
      <c r="A304" s="113"/>
      <c r="B304" s="113"/>
      <c r="C304" s="113"/>
      <c r="D304" s="113" t="s">
        <v>1546</v>
      </c>
    </row>
    <row r="305" spans="1:4" x14ac:dyDescent="0.15">
      <c r="A305" s="113"/>
      <c r="B305" s="113"/>
      <c r="C305" s="113"/>
      <c r="D305" s="113" t="s">
        <v>569</v>
      </c>
    </row>
    <row r="306" spans="1:4" x14ac:dyDescent="0.15">
      <c r="A306" s="113" t="s">
        <v>1879</v>
      </c>
      <c r="B306" s="113" t="s">
        <v>1880</v>
      </c>
      <c r="C306" s="113" t="s">
        <v>1881</v>
      </c>
      <c r="D306" s="113" t="s">
        <v>1545</v>
      </c>
    </row>
    <row r="307" spans="1:4" x14ac:dyDescent="0.15">
      <c r="A307" s="113"/>
      <c r="B307" s="113"/>
      <c r="C307" s="113"/>
      <c r="D307" s="113" t="s">
        <v>1546</v>
      </c>
    </row>
    <row r="308" spans="1:4" x14ac:dyDescent="0.15">
      <c r="A308" s="113"/>
      <c r="B308" s="113"/>
      <c r="C308" s="113"/>
      <c r="D308" s="113" t="s">
        <v>569</v>
      </c>
    </row>
    <row r="309" spans="1:4" x14ac:dyDescent="0.15">
      <c r="A309" s="113" t="s">
        <v>288</v>
      </c>
      <c r="B309" s="113" t="s">
        <v>38</v>
      </c>
      <c r="C309" s="113" t="s">
        <v>1881</v>
      </c>
      <c r="D309" s="113" t="s">
        <v>1544</v>
      </c>
    </row>
    <row r="310" spans="1:4" x14ac:dyDescent="0.15">
      <c r="A310" s="113"/>
      <c r="B310" s="113"/>
      <c r="C310" s="113"/>
      <c r="D310" s="113" t="s">
        <v>1546</v>
      </c>
    </row>
    <row r="311" spans="1:4" x14ac:dyDescent="0.15">
      <c r="A311" s="113"/>
      <c r="B311" s="113"/>
      <c r="C311" s="113"/>
      <c r="D311" s="113" t="s">
        <v>569</v>
      </c>
    </row>
    <row r="312" spans="1:4" x14ac:dyDescent="0.15">
      <c r="A312" s="113" t="s">
        <v>289</v>
      </c>
      <c r="B312" s="113" t="s">
        <v>197</v>
      </c>
      <c r="C312" s="113" t="s">
        <v>1881</v>
      </c>
      <c r="D312" s="113" t="s">
        <v>1544</v>
      </c>
    </row>
    <row r="313" spans="1:4" x14ac:dyDescent="0.15">
      <c r="A313" s="113"/>
      <c r="B313" s="113"/>
      <c r="C313" s="113"/>
      <c r="D313" s="113" t="s">
        <v>571</v>
      </c>
    </row>
    <row r="314" spans="1:4" x14ac:dyDescent="0.15">
      <c r="A314" s="113"/>
      <c r="B314" s="113"/>
      <c r="C314" s="113"/>
      <c r="D314" s="113" t="s">
        <v>1545</v>
      </c>
    </row>
    <row r="315" spans="1:4" x14ac:dyDescent="0.15">
      <c r="A315" s="113"/>
      <c r="B315" s="113"/>
      <c r="C315" s="113"/>
      <c r="D315" s="113" t="s">
        <v>569</v>
      </c>
    </row>
    <row r="316" spans="1:4" x14ac:dyDescent="0.15">
      <c r="A316" s="113" t="s">
        <v>388</v>
      </c>
      <c r="B316" s="113" t="s">
        <v>387</v>
      </c>
      <c r="C316" s="113" t="s">
        <v>1881</v>
      </c>
      <c r="D316" s="113" t="s">
        <v>1545</v>
      </c>
    </row>
    <row r="317" spans="1:4" x14ac:dyDescent="0.15">
      <c r="A317" s="113"/>
      <c r="B317" s="114"/>
      <c r="C317" s="113"/>
      <c r="D317" s="113" t="s">
        <v>569</v>
      </c>
    </row>
    <row r="318" spans="1:4" x14ac:dyDescent="0.15">
      <c r="A318" s="113" t="s">
        <v>2094</v>
      </c>
      <c r="B318" s="119" t="s">
        <v>2095</v>
      </c>
      <c r="C318" s="113" t="s">
        <v>1863</v>
      </c>
      <c r="D318" s="113" t="s">
        <v>1546</v>
      </c>
    </row>
    <row r="319" spans="1:4" x14ac:dyDescent="0.15">
      <c r="A319" s="113" t="s">
        <v>167</v>
      </c>
      <c r="B319" s="113" t="s">
        <v>168</v>
      </c>
      <c r="C319" s="113" t="s">
        <v>1863</v>
      </c>
      <c r="D319" s="113" t="s">
        <v>1544</v>
      </c>
    </row>
    <row r="320" spans="1:4" x14ac:dyDescent="0.15">
      <c r="A320" s="113"/>
      <c r="B320" s="113"/>
      <c r="C320" s="113"/>
      <c r="D320" s="113" t="s">
        <v>1546</v>
      </c>
    </row>
    <row r="321" spans="1:4" x14ac:dyDescent="0.15">
      <c r="A321" s="113" t="s">
        <v>811</v>
      </c>
      <c r="B321" s="113" t="s">
        <v>812</v>
      </c>
      <c r="C321" s="113" t="s">
        <v>1430</v>
      </c>
      <c r="D321" s="113" t="s">
        <v>1544</v>
      </c>
    </row>
    <row r="322" spans="1:4" x14ac:dyDescent="0.15">
      <c r="A322" s="113"/>
      <c r="B322" s="113"/>
      <c r="C322" s="113"/>
      <c r="D322" s="113" t="s">
        <v>572</v>
      </c>
    </row>
    <row r="323" spans="1:4" x14ac:dyDescent="0.15">
      <c r="A323" s="113"/>
      <c r="B323" s="113"/>
      <c r="C323" s="113"/>
      <c r="D323" s="113" t="s">
        <v>1547</v>
      </c>
    </row>
    <row r="324" spans="1:4" x14ac:dyDescent="0.15">
      <c r="A324" s="113"/>
      <c r="B324" s="113"/>
      <c r="C324" s="113"/>
      <c r="D324" s="113" t="s">
        <v>1548</v>
      </c>
    </row>
    <row r="325" spans="1:4" x14ac:dyDescent="0.15">
      <c r="A325" s="113" t="s">
        <v>1248</v>
      </c>
      <c r="B325" s="113" t="s">
        <v>810</v>
      </c>
      <c r="C325" s="113" t="s">
        <v>1430</v>
      </c>
      <c r="D325" s="113" t="s">
        <v>572</v>
      </c>
    </row>
    <row r="326" spans="1:4" x14ac:dyDescent="0.15">
      <c r="A326" s="113"/>
      <c r="B326" s="113"/>
      <c r="C326" s="113"/>
      <c r="D326" s="113" t="s">
        <v>1547</v>
      </c>
    </row>
    <row r="327" spans="1:4" x14ac:dyDescent="0.15">
      <c r="A327" s="113"/>
      <c r="B327" s="113"/>
      <c r="C327" s="113"/>
      <c r="D327" s="113" t="s">
        <v>1548</v>
      </c>
    </row>
    <row r="328" spans="1:4" x14ac:dyDescent="0.15">
      <c r="A328" s="113" t="s">
        <v>204</v>
      </c>
      <c r="B328" s="113" t="s">
        <v>205</v>
      </c>
      <c r="C328" s="113" t="s">
        <v>1430</v>
      </c>
      <c r="D328" s="113" t="s">
        <v>572</v>
      </c>
    </row>
    <row r="329" spans="1:4" x14ac:dyDescent="0.15">
      <c r="A329" s="113" t="s">
        <v>206</v>
      </c>
      <c r="B329" s="113" t="s">
        <v>207</v>
      </c>
      <c r="C329" s="113" t="s">
        <v>1430</v>
      </c>
      <c r="D329" s="113" t="s">
        <v>572</v>
      </c>
    </row>
    <row r="330" spans="1:4" x14ac:dyDescent="0.15">
      <c r="A330" s="113" t="s">
        <v>208</v>
      </c>
      <c r="B330" s="113" t="s">
        <v>209</v>
      </c>
      <c r="C330" s="113" t="s">
        <v>1430</v>
      </c>
      <c r="D330" s="113" t="s">
        <v>572</v>
      </c>
    </row>
    <row r="331" spans="1:4" x14ac:dyDescent="0.15">
      <c r="A331" s="113" t="s">
        <v>210</v>
      </c>
      <c r="B331" s="113" t="s">
        <v>211</v>
      </c>
      <c r="C331" s="113" t="s">
        <v>1430</v>
      </c>
      <c r="D331" s="113" t="s">
        <v>572</v>
      </c>
    </row>
    <row r="332" spans="1:4" x14ac:dyDescent="0.15">
      <c r="A332" s="113" t="s">
        <v>212</v>
      </c>
      <c r="B332" s="113" t="s">
        <v>213</v>
      </c>
      <c r="C332" s="113" t="s">
        <v>1430</v>
      </c>
      <c r="D332" s="113" t="s">
        <v>1544</v>
      </c>
    </row>
    <row r="333" spans="1:4" x14ac:dyDescent="0.15">
      <c r="A333" s="113"/>
      <c r="B333" s="113"/>
      <c r="C333" s="113"/>
      <c r="D333" s="113" t="s">
        <v>572</v>
      </c>
    </row>
    <row r="334" spans="1:4" x14ac:dyDescent="0.15">
      <c r="A334" s="113"/>
      <c r="B334" s="113"/>
      <c r="C334" s="113"/>
      <c r="D334" s="113" t="s">
        <v>539</v>
      </c>
    </row>
    <row r="335" spans="1:4" x14ac:dyDescent="0.15">
      <c r="A335" s="113"/>
      <c r="B335" s="113"/>
      <c r="C335" s="113"/>
      <c r="D335" s="113" t="s">
        <v>1547</v>
      </c>
    </row>
    <row r="336" spans="1:4" x14ac:dyDescent="0.15">
      <c r="A336" s="113"/>
      <c r="B336" s="113"/>
      <c r="C336" s="113"/>
      <c r="D336" s="113" t="s">
        <v>1545</v>
      </c>
    </row>
    <row r="337" spans="1:4" x14ac:dyDescent="0.15">
      <c r="A337" s="113"/>
      <c r="B337" s="113"/>
      <c r="C337" s="113"/>
      <c r="D337" s="113" t="s">
        <v>1548</v>
      </c>
    </row>
    <row r="338" spans="1:4" x14ac:dyDescent="0.15">
      <c r="A338" s="113"/>
      <c r="B338" s="113"/>
      <c r="C338" s="113"/>
      <c r="D338" s="113" t="s">
        <v>573</v>
      </c>
    </row>
    <row r="339" spans="1:4" x14ac:dyDescent="0.15">
      <c r="A339" s="113" t="s">
        <v>2009</v>
      </c>
      <c r="B339" s="113" t="s">
        <v>659</v>
      </c>
      <c r="C339" s="113" t="s">
        <v>1430</v>
      </c>
      <c r="D339" s="113" t="s">
        <v>572</v>
      </c>
    </row>
    <row r="340" spans="1:4" x14ac:dyDescent="0.15">
      <c r="A340" s="113" t="s">
        <v>487</v>
      </c>
      <c r="B340" s="113" t="s">
        <v>490</v>
      </c>
      <c r="C340" s="113" t="s">
        <v>1430</v>
      </c>
      <c r="D340" s="113" t="s">
        <v>572</v>
      </c>
    </row>
    <row r="341" spans="1:4" x14ac:dyDescent="0.15">
      <c r="A341" s="113" t="s">
        <v>2151</v>
      </c>
      <c r="B341" s="113" t="s">
        <v>2152</v>
      </c>
      <c r="C341" s="113" t="s">
        <v>1430</v>
      </c>
      <c r="D341" s="113" t="s">
        <v>572</v>
      </c>
    </row>
    <row r="342" spans="1:4" x14ac:dyDescent="0.15">
      <c r="A342" s="113" t="s">
        <v>81</v>
      </c>
      <c r="B342" s="113" t="s">
        <v>93</v>
      </c>
      <c r="C342" s="113" t="s">
        <v>1430</v>
      </c>
      <c r="D342" s="113" t="s">
        <v>572</v>
      </c>
    </row>
    <row r="343" spans="1:4" x14ac:dyDescent="0.15">
      <c r="A343" s="113" t="s">
        <v>214</v>
      </c>
      <c r="B343" s="113" t="s">
        <v>215</v>
      </c>
      <c r="C343" s="113" t="s">
        <v>1430</v>
      </c>
      <c r="D343" s="113" t="s">
        <v>572</v>
      </c>
    </row>
    <row r="344" spans="1:4" x14ac:dyDescent="0.15">
      <c r="A344" s="113" t="s">
        <v>521</v>
      </c>
      <c r="B344" s="113" t="s">
        <v>522</v>
      </c>
      <c r="C344" s="113" t="s">
        <v>1430</v>
      </c>
      <c r="D344" s="113" t="s">
        <v>572</v>
      </c>
    </row>
    <row r="345" spans="1:4" x14ac:dyDescent="0.15">
      <c r="A345" s="113" t="s">
        <v>1905</v>
      </c>
      <c r="B345" s="113" t="s">
        <v>2077</v>
      </c>
      <c r="C345" s="113" t="s">
        <v>1430</v>
      </c>
      <c r="D345" s="113" t="s">
        <v>572</v>
      </c>
    </row>
    <row r="346" spans="1:4" x14ac:dyDescent="0.15">
      <c r="A346" s="113" t="s">
        <v>1906</v>
      </c>
      <c r="B346" s="113" t="s">
        <v>216</v>
      </c>
      <c r="C346" s="113" t="s">
        <v>1430</v>
      </c>
      <c r="D346" s="113" t="s">
        <v>574</v>
      </c>
    </row>
    <row r="347" spans="1:4" x14ac:dyDescent="0.15">
      <c r="A347" s="113"/>
      <c r="B347" s="113"/>
      <c r="C347" s="113"/>
      <c r="D347" s="113" t="s">
        <v>1544</v>
      </c>
    </row>
    <row r="348" spans="1:4" x14ac:dyDescent="0.15">
      <c r="A348" s="113"/>
      <c r="B348" s="113"/>
      <c r="C348" s="113"/>
      <c r="D348" s="113" t="s">
        <v>572</v>
      </c>
    </row>
    <row r="349" spans="1:4" x14ac:dyDescent="0.15">
      <c r="A349" s="113"/>
      <c r="B349" s="113"/>
      <c r="C349" s="113"/>
      <c r="D349" s="113" t="s">
        <v>1547</v>
      </c>
    </row>
    <row r="350" spans="1:4" x14ac:dyDescent="0.15">
      <c r="A350" s="113"/>
      <c r="B350" s="113"/>
      <c r="C350" s="113"/>
      <c r="D350" s="113" t="s">
        <v>1545</v>
      </c>
    </row>
    <row r="351" spans="1:4" x14ac:dyDescent="0.15">
      <c r="A351" s="113"/>
      <c r="B351" s="113"/>
      <c r="C351" s="113"/>
      <c r="D351" s="113" t="s">
        <v>1548</v>
      </c>
    </row>
    <row r="352" spans="1:4" x14ac:dyDescent="0.15">
      <c r="A352" s="113"/>
      <c r="B352" s="114"/>
      <c r="C352" s="113"/>
      <c r="D352" s="114" t="s">
        <v>573</v>
      </c>
    </row>
    <row r="353" spans="1:4" x14ac:dyDescent="0.15">
      <c r="A353" s="113" t="s">
        <v>1907</v>
      </c>
      <c r="B353" s="113" t="s">
        <v>2078</v>
      </c>
      <c r="C353" s="113" t="s">
        <v>1430</v>
      </c>
      <c r="D353" s="113" t="s">
        <v>572</v>
      </c>
    </row>
    <row r="354" spans="1:4" x14ac:dyDescent="0.15">
      <c r="A354" s="113" t="s">
        <v>2247</v>
      </c>
      <c r="B354" s="113" t="s">
        <v>217</v>
      </c>
      <c r="C354" s="113" t="s">
        <v>1430</v>
      </c>
      <c r="D354" s="113" t="s">
        <v>1544</v>
      </c>
    </row>
    <row r="355" spans="1:4" x14ac:dyDescent="0.15">
      <c r="A355" s="113"/>
      <c r="B355" s="113"/>
      <c r="C355" s="113"/>
      <c r="D355" s="113" t="s">
        <v>572</v>
      </c>
    </row>
    <row r="356" spans="1:4" x14ac:dyDescent="0.15">
      <c r="A356" s="113"/>
      <c r="B356" s="113"/>
      <c r="C356" s="113"/>
      <c r="D356" s="113" t="s">
        <v>539</v>
      </c>
    </row>
    <row r="357" spans="1:4" x14ac:dyDescent="0.15">
      <c r="A357" s="113"/>
      <c r="B357" s="113"/>
      <c r="C357" s="113"/>
      <c r="D357" s="113" t="s">
        <v>1547</v>
      </c>
    </row>
    <row r="358" spans="1:4" x14ac:dyDescent="0.15">
      <c r="A358" s="113"/>
      <c r="B358" s="113"/>
      <c r="C358" s="113"/>
      <c r="D358" s="113" t="s">
        <v>1545</v>
      </c>
    </row>
    <row r="359" spans="1:4" x14ac:dyDescent="0.15">
      <c r="A359" s="113"/>
      <c r="B359" s="113"/>
      <c r="C359" s="113"/>
      <c r="D359" s="113" t="s">
        <v>1548</v>
      </c>
    </row>
    <row r="360" spans="1:4" x14ac:dyDescent="0.15">
      <c r="A360" s="113"/>
      <c r="B360" s="113"/>
      <c r="C360" s="113"/>
      <c r="D360" s="113" t="s">
        <v>573</v>
      </c>
    </row>
    <row r="361" spans="1:4" x14ac:dyDescent="0.15">
      <c r="A361" s="113" t="s">
        <v>2248</v>
      </c>
      <c r="B361" s="113" t="s">
        <v>897</v>
      </c>
      <c r="C361" s="113" t="s">
        <v>1430</v>
      </c>
      <c r="D361" s="113" t="s">
        <v>1544</v>
      </c>
    </row>
    <row r="362" spans="1:4" x14ac:dyDescent="0.15">
      <c r="A362" s="113"/>
      <c r="B362" s="113"/>
      <c r="C362" s="113"/>
      <c r="D362" s="113" t="s">
        <v>572</v>
      </c>
    </row>
    <row r="363" spans="1:4" x14ac:dyDescent="0.15">
      <c r="A363" s="113"/>
      <c r="B363" s="113"/>
      <c r="C363" s="113"/>
      <c r="D363" s="113" t="s">
        <v>1547</v>
      </c>
    </row>
    <row r="364" spans="1:4" x14ac:dyDescent="0.15">
      <c r="A364" s="113" t="s">
        <v>1910</v>
      </c>
      <c r="B364" s="113" t="s">
        <v>218</v>
      </c>
      <c r="C364" s="113" t="s">
        <v>1430</v>
      </c>
      <c r="D364" s="113" t="s">
        <v>1544</v>
      </c>
    </row>
    <row r="365" spans="1:4" x14ac:dyDescent="0.15">
      <c r="A365" s="113"/>
      <c r="B365" s="113"/>
      <c r="C365" s="113"/>
      <c r="D365" s="113" t="s">
        <v>572</v>
      </c>
    </row>
    <row r="366" spans="1:4" x14ac:dyDescent="0.15">
      <c r="A366" s="113" t="s">
        <v>237</v>
      </c>
      <c r="B366" s="113" t="s">
        <v>238</v>
      </c>
      <c r="C366" s="113" t="s">
        <v>1430</v>
      </c>
      <c r="D366" s="113" t="s">
        <v>1544</v>
      </c>
    </row>
    <row r="367" spans="1:4" x14ac:dyDescent="0.15">
      <c r="A367" s="113"/>
      <c r="B367" s="113"/>
      <c r="C367" s="113"/>
      <c r="D367" s="113" t="s">
        <v>572</v>
      </c>
    </row>
    <row r="368" spans="1:4" x14ac:dyDescent="0.15">
      <c r="A368" s="113"/>
      <c r="B368" s="113"/>
      <c r="C368" s="113"/>
      <c r="D368" s="113" t="s">
        <v>1547</v>
      </c>
    </row>
    <row r="369" spans="1:4" x14ac:dyDescent="0.15">
      <c r="A369" s="113"/>
      <c r="B369" s="113"/>
      <c r="C369" s="113"/>
      <c r="D369" s="113" t="s">
        <v>1548</v>
      </c>
    </row>
    <row r="370" spans="1:4" x14ac:dyDescent="0.15">
      <c r="A370" s="113" t="s">
        <v>2087</v>
      </c>
      <c r="B370" s="113" t="s">
        <v>2088</v>
      </c>
      <c r="C370" s="113" t="s">
        <v>1430</v>
      </c>
      <c r="D370" s="113" t="s">
        <v>572</v>
      </c>
    </row>
    <row r="371" spans="1:4" x14ac:dyDescent="0.15">
      <c r="A371" s="113" t="s">
        <v>527</v>
      </c>
      <c r="B371" s="113" t="s">
        <v>829</v>
      </c>
      <c r="C371" s="113" t="s">
        <v>1430</v>
      </c>
      <c r="D371" s="113" t="s">
        <v>572</v>
      </c>
    </row>
    <row r="372" spans="1:4" x14ac:dyDescent="0.15">
      <c r="A372" s="113"/>
      <c r="B372" s="113"/>
      <c r="C372" s="113"/>
      <c r="D372" s="113" t="s">
        <v>1548</v>
      </c>
    </row>
    <row r="373" spans="1:4" x14ac:dyDescent="0.15">
      <c r="A373" s="113" t="s">
        <v>239</v>
      </c>
      <c r="B373" s="113" t="s">
        <v>240</v>
      </c>
      <c r="C373" s="113" t="s">
        <v>1430</v>
      </c>
      <c r="D373" s="113" t="s">
        <v>1544</v>
      </c>
    </row>
    <row r="374" spans="1:4" x14ac:dyDescent="0.15">
      <c r="A374" s="113"/>
      <c r="B374" s="113"/>
      <c r="C374" s="113"/>
      <c r="D374" s="113" t="s">
        <v>572</v>
      </c>
    </row>
    <row r="375" spans="1:4" x14ac:dyDescent="0.15">
      <c r="A375" s="113" t="s">
        <v>241</v>
      </c>
      <c r="B375" s="113" t="s">
        <v>242</v>
      </c>
      <c r="C375" s="113" t="s">
        <v>1430</v>
      </c>
      <c r="D375" s="113" t="s">
        <v>1544</v>
      </c>
    </row>
    <row r="376" spans="1:4" x14ac:dyDescent="0.15">
      <c r="A376" s="113"/>
      <c r="B376" s="113"/>
      <c r="C376" s="113"/>
      <c r="D376" s="113" t="s">
        <v>572</v>
      </c>
    </row>
    <row r="377" spans="1:4" x14ac:dyDescent="0.15">
      <c r="A377" s="113" t="s">
        <v>1425</v>
      </c>
      <c r="B377" s="113" t="s">
        <v>245</v>
      </c>
      <c r="C377" s="113" t="s">
        <v>1430</v>
      </c>
      <c r="D377" s="113" t="s">
        <v>1544</v>
      </c>
    </row>
    <row r="378" spans="1:4" x14ac:dyDescent="0.15">
      <c r="A378" s="113"/>
      <c r="B378" s="113"/>
      <c r="C378" s="113"/>
      <c r="D378" s="113" t="s">
        <v>572</v>
      </c>
    </row>
    <row r="379" spans="1:4" x14ac:dyDescent="0.15">
      <c r="A379" s="113" t="s">
        <v>1882</v>
      </c>
      <c r="B379" s="113" t="s">
        <v>1883</v>
      </c>
      <c r="C379" s="113" t="s">
        <v>1430</v>
      </c>
      <c r="D379" s="113" t="s">
        <v>572</v>
      </c>
    </row>
    <row r="380" spans="1:4" x14ac:dyDescent="0.15">
      <c r="A380" s="113" t="s">
        <v>1884</v>
      </c>
      <c r="B380" s="113" t="s">
        <v>1885</v>
      </c>
      <c r="C380" s="113" t="s">
        <v>1430</v>
      </c>
      <c r="D380" s="113" t="s">
        <v>572</v>
      </c>
    </row>
    <row r="381" spans="1:4" x14ac:dyDescent="0.15">
      <c r="A381" s="113" t="s">
        <v>2249</v>
      </c>
      <c r="B381" s="113" t="s">
        <v>764</v>
      </c>
      <c r="C381" s="113" t="s">
        <v>1430</v>
      </c>
      <c r="D381" s="113" t="s">
        <v>574</v>
      </c>
    </row>
    <row r="382" spans="1:4" x14ac:dyDescent="0.15">
      <c r="A382" s="113"/>
      <c r="B382" s="113"/>
      <c r="C382" s="113"/>
      <c r="D382" s="113" t="s">
        <v>1544</v>
      </c>
    </row>
    <row r="383" spans="1:4" x14ac:dyDescent="0.15">
      <c r="A383" s="113"/>
      <c r="B383" s="113"/>
      <c r="C383" s="113"/>
      <c r="D383" s="113" t="s">
        <v>572</v>
      </c>
    </row>
    <row r="384" spans="1:4" x14ac:dyDescent="0.15">
      <c r="A384" s="113"/>
      <c r="B384" s="113"/>
      <c r="C384" s="113"/>
      <c r="D384" s="113" t="s">
        <v>1548</v>
      </c>
    </row>
    <row r="385" spans="1:4" x14ac:dyDescent="0.15">
      <c r="A385" s="113" t="s">
        <v>243</v>
      </c>
      <c r="B385" s="114" t="s">
        <v>244</v>
      </c>
      <c r="C385" s="113" t="s">
        <v>1430</v>
      </c>
      <c r="D385" s="113" t="s">
        <v>572</v>
      </c>
    </row>
    <row r="386" spans="1:4" x14ac:dyDescent="0.15">
      <c r="A386" s="113" t="s">
        <v>318</v>
      </c>
      <c r="B386" s="119" t="s">
        <v>326</v>
      </c>
      <c r="C386" s="113" t="s">
        <v>1430</v>
      </c>
      <c r="D386" s="113" t="s">
        <v>572</v>
      </c>
    </row>
    <row r="387" spans="1:4" x14ac:dyDescent="0.15">
      <c r="A387" s="113" t="s">
        <v>1328</v>
      </c>
      <c r="B387" s="113" t="s">
        <v>1329</v>
      </c>
      <c r="C387" s="113" t="s">
        <v>1430</v>
      </c>
      <c r="D387" s="113" t="s">
        <v>1544</v>
      </c>
    </row>
    <row r="388" spans="1:4" x14ac:dyDescent="0.15">
      <c r="A388" s="113"/>
      <c r="B388" s="113"/>
      <c r="C388" s="113"/>
      <c r="D388" s="113" t="s">
        <v>572</v>
      </c>
    </row>
    <row r="389" spans="1:4" x14ac:dyDescent="0.15">
      <c r="A389" s="113" t="s">
        <v>2250</v>
      </c>
      <c r="B389" s="113" t="s">
        <v>801</v>
      </c>
      <c r="C389" s="113" t="s">
        <v>1430</v>
      </c>
      <c r="D389" s="113" t="s">
        <v>572</v>
      </c>
    </row>
    <row r="390" spans="1:4" x14ac:dyDescent="0.15">
      <c r="A390" s="113" t="s">
        <v>1419</v>
      </c>
      <c r="B390" s="113" t="s">
        <v>246</v>
      </c>
      <c r="C390" s="113" t="s">
        <v>1430</v>
      </c>
      <c r="D390" s="113" t="s">
        <v>572</v>
      </c>
    </row>
    <row r="391" spans="1:4" x14ac:dyDescent="0.15">
      <c r="A391" s="113"/>
      <c r="B391" s="113"/>
      <c r="C391" s="113"/>
      <c r="D391" s="113" t="s">
        <v>1545</v>
      </c>
    </row>
    <row r="392" spans="1:4" x14ac:dyDescent="0.15">
      <c r="A392" s="113" t="s">
        <v>816</v>
      </c>
      <c r="B392" s="113" t="s">
        <v>1417</v>
      </c>
      <c r="C392" s="113" t="s">
        <v>1430</v>
      </c>
      <c r="D392" s="113" t="s">
        <v>572</v>
      </c>
    </row>
    <row r="393" spans="1:4" x14ac:dyDescent="0.15">
      <c r="A393" s="113" t="s">
        <v>2014</v>
      </c>
      <c r="B393" s="113" t="s">
        <v>488</v>
      </c>
      <c r="C393" s="113" t="s">
        <v>1430</v>
      </c>
      <c r="D393" s="113" t="s">
        <v>572</v>
      </c>
    </row>
    <row r="394" spans="1:4" x14ac:dyDescent="0.15">
      <c r="A394" s="113" t="s">
        <v>2251</v>
      </c>
      <c r="B394" s="113" t="s">
        <v>371</v>
      </c>
      <c r="C394" s="113" t="s">
        <v>1430</v>
      </c>
      <c r="D394" s="113" t="s">
        <v>572</v>
      </c>
    </row>
    <row r="395" spans="1:4" x14ac:dyDescent="0.15">
      <c r="A395" s="113" t="s">
        <v>2252</v>
      </c>
      <c r="B395" s="113" t="s">
        <v>639</v>
      </c>
      <c r="C395" s="113" t="s">
        <v>1430</v>
      </c>
      <c r="D395" s="113" t="s">
        <v>572</v>
      </c>
    </row>
    <row r="396" spans="1:4" x14ac:dyDescent="0.15">
      <c r="A396" s="113" t="s">
        <v>2253</v>
      </c>
      <c r="B396" s="113" t="s">
        <v>291</v>
      </c>
      <c r="C396" s="113" t="s">
        <v>1430</v>
      </c>
      <c r="D396" s="113" t="s">
        <v>1544</v>
      </c>
    </row>
    <row r="397" spans="1:4" x14ac:dyDescent="0.15">
      <c r="A397" s="113"/>
      <c r="B397" s="113"/>
      <c r="C397" s="113"/>
      <c r="D397" s="113" t="s">
        <v>572</v>
      </c>
    </row>
    <row r="398" spans="1:4" x14ac:dyDescent="0.15">
      <c r="A398" s="113" t="s">
        <v>1409</v>
      </c>
      <c r="B398" s="113" t="s">
        <v>1410</v>
      </c>
      <c r="C398" s="113" t="s">
        <v>1430</v>
      </c>
      <c r="D398" s="113" t="s">
        <v>572</v>
      </c>
    </row>
    <row r="399" spans="1:4" x14ac:dyDescent="0.15">
      <c r="A399" s="113" t="s">
        <v>406</v>
      </c>
      <c r="B399" s="113" t="s">
        <v>407</v>
      </c>
      <c r="C399" s="113" t="s">
        <v>1430</v>
      </c>
      <c r="D399" s="113" t="s">
        <v>572</v>
      </c>
    </row>
    <row r="400" spans="1:4" x14ac:dyDescent="0.15">
      <c r="A400" s="113" t="s">
        <v>2254</v>
      </c>
      <c r="B400" s="113" t="s">
        <v>293</v>
      </c>
      <c r="C400" s="113" t="s">
        <v>1430</v>
      </c>
      <c r="D400" s="113" t="s">
        <v>572</v>
      </c>
    </row>
    <row r="401" spans="1:4" x14ac:dyDescent="0.15">
      <c r="A401" s="113" t="s">
        <v>404</v>
      </c>
      <c r="B401" s="113" t="s">
        <v>405</v>
      </c>
      <c r="C401" s="113" t="s">
        <v>1430</v>
      </c>
      <c r="D401" s="113" t="s">
        <v>572</v>
      </c>
    </row>
    <row r="402" spans="1:4" x14ac:dyDescent="0.15">
      <c r="A402" s="113" t="s">
        <v>882</v>
      </c>
      <c r="B402" s="113" t="s">
        <v>294</v>
      </c>
      <c r="C402" s="113" t="s">
        <v>1430</v>
      </c>
      <c r="D402" s="113" t="s">
        <v>572</v>
      </c>
    </row>
    <row r="403" spans="1:4" x14ac:dyDescent="0.15">
      <c r="A403" s="113" t="s">
        <v>878</v>
      </c>
      <c r="B403" s="113" t="s">
        <v>295</v>
      </c>
      <c r="C403" s="113" t="s">
        <v>1430</v>
      </c>
      <c r="D403" s="113" t="s">
        <v>572</v>
      </c>
    </row>
    <row r="404" spans="1:4" x14ac:dyDescent="0.15">
      <c r="A404" s="113" t="s">
        <v>874</v>
      </c>
      <c r="B404" s="113" t="s">
        <v>296</v>
      </c>
      <c r="C404" s="113" t="s">
        <v>1430</v>
      </c>
      <c r="D404" s="113" t="s">
        <v>572</v>
      </c>
    </row>
    <row r="405" spans="1:4" x14ac:dyDescent="0.15">
      <c r="A405" s="113" t="s">
        <v>879</v>
      </c>
      <c r="B405" s="113" t="s">
        <v>297</v>
      </c>
      <c r="C405" s="113" t="s">
        <v>1430</v>
      </c>
      <c r="D405" s="113" t="s">
        <v>572</v>
      </c>
    </row>
    <row r="406" spans="1:4" x14ac:dyDescent="0.15">
      <c r="A406" s="113" t="s">
        <v>880</v>
      </c>
      <c r="B406" s="113" t="s">
        <v>298</v>
      </c>
      <c r="C406" s="113" t="s">
        <v>1430</v>
      </c>
      <c r="D406" s="113" t="s">
        <v>572</v>
      </c>
    </row>
    <row r="407" spans="1:4" x14ac:dyDescent="0.15">
      <c r="A407" s="113" t="s">
        <v>875</v>
      </c>
      <c r="B407" s="113" t="s">
        <v>299</v>
      </c>
      <c r="C407" s="113" t="s">
        <v>1430</v>
      </c>
      <c r="D407" s="113" t="s">
        <v>572</v>
      </c>
    </row>
    <row r="408" spans="1:4" x14ac:dyDescent="0.15">
      <c r="A408" s="113" t="s">
        <v>876</v>
      </c>
      <c r="B408" s="113" t="s">
        <v>300</v>
      </c>
      <c r="C408" s="113" t="s">
        <v>1430</v>
      </c>
      <c r="D408" s="113" t="s">
        <v>572</v>
      </c>
    </row>
    <row r="409" spans="1:4" x14ac:dyDescent="0.15">
      <c r="A409" s="113" t="s">
        <v>877</v>
      </c>
      <c r="B409" s="113" t="s">
        <v>301</v>
      </c>
      <c r="C409" s="113" t="s">
        <v>1430</v>
      </c>
      <c r="D409" s="113" t="s">
        <v>572</v>
      </c>
    </row>
    <row r="410" spans="1:4" x14ac:dyDescent="0.15">
      <c r="A410" s="113" t="s">
        <v>607</v>
      </c>
      <c r="B410" s="113" t="s">
        <v>608</v>
      </c>
      <c r="C410" s="113" t="s">
        <v>1430</v>
      </c>
      <c r="D410" s="113" t="s">
        <v>572</v>
      </c>
    </row>
    <row r="411" spans="1:4" x14ac:dyDescent="0.15">
      <c r="A411" s="113" t="s">
        <v>2255</v>
      </c>
      <c r="B411" s="113" t="s">
        <v>302</v>
      </c>
      <c r="C411" s="113" t="s">
        <v>1430</v>
      </c>
      <c r="D411" s="113" t="s">
        <v>572</v>
      </c>
    </row>
    <row r="412" spans="1:4" x14ac:dyDescent="0.15">
      <c r="A412" s="113" t="s">
        <v>532</v>
      </c>
      <c r="B412" s="113" t="s">
        <v>533</v>
      </c>
      <c r="C412" s="113" t="s">
        <v>1430</v>
      </c>
      <c r="D412" s="113" t="s">
        <v>572</v>
      </c>
    </row>
    <row r="413" spans="1:4" x14ac:dyDescent="0.15">
      <c r="A413" s="113" t="s">
        <v>627</v>
      </c>
      <c r="B413" s="113" t="s">
        <v>628</v>
      </c>
      <c r="C413" s="113" t="s">
        <v>1430</v>
      </c>
      <c r="D413" s="113" t="s">
        <v>572</v>
      </c>
    </row>
    <row r="414" spans="1:4" x14ac:dyDescent="0.15">
      <c r="A414" s="113" t="s">
        <v>625</v>
      </c>
      <c r="B414" s="113" t="s">
        <v>626</v>
      </c>
      <c r="C414" s="113" t="s">
        <v>1430</v>
      </c>
      <c r="D414" s="113" t="s">
        <v>572</v>
      </c>
    </row>
    <row r="415" spans="1:4" x14ac:dyDescent="0.15">
      <c r="A415" s="113" t="s">
        <v>2256</v>
      </c>
      <c r="B415" s="113" t="s">
        <v>409</v>
      </c>
      <c r="C415" s="113" t="s">
        <v>1430</v>
      </c>
      <c r="D415" s="113" t="s">
        <v>572</v>
      </c>
    </row>
    <row r="416" spans="1:4" x14ac:dyDescent="0.15">
      <c r="A416" s="113" t="s">
        <v>2257</v>
      </c>
      <c r="B416" s="113" t="s">
        <v>303</v>
      </c>
      <c r="C416" s="113" t="s">
        <v>1430</v>
      </c>
      <c r="D416" s="113" t="s">
        <v>572</v>
      </c>
    </row>
    <row r="417" spans="1:4" x14ac:dyDescent="0.15">
      <c r="A417" s="113" t="s">
        <v>2258</v>
      </c>
      <c r="B417" s="113" t="s">
        <v>305</v>
      </c>
      <c r="C417" s="113" t="s">
        <v>1430</v>
      </c>
      <c r="D417" s="113" t="s">
        <v>572</v>
      </c>
    </row>
    <row r="418" spans="1:4" x14ac:dyDescent="0.15">
      <c r="A418" s="113" t="s">
        <v>40</v>
      </c>
      <c r="B418" s="113" t="s">
        <v>306</v>
      </c>
      <c r="C418" s="113" t="s">
        <v>1430</v>
      </c>
      <c r="D418" s="113" t="s">
        <v>572</v>
      </c>
    </row>
    <row r="419" spans="1:4" x14ac:dyDescent="0.15">
      <c r="A419" s="113" t="s">
        <v>2259</v>
      </c>
      <c r="B419" s="113" t="s">
        <v>308</v>
      </c>
      <c r="C419" s="113" t="s">
        <v>1430</v>
      </c>
      <c r="D419" s="113" t="s">
        <v>572</v>
      </c>
    </row>
    <row r="420" spans="1:4" x14ac:dyDescent="0.15">
      <c r="A420" s="113" t="s">
        <v>41</v>
      </c>
      <c r="B420" s="114" t="s">
        <v>309</v>
      </c>
      <c r="C420" s="113" t="s">
        <v>1430</v>
      </c>
      <c r="D420" s="114" t="s">
        <v>572</v>
      </c>
    </row>
    <row r="421" spans="1:4" x14ac:dyDescent="0.15">
      <c r="A421" s="113" t="s">
        <v>53</v>
      </c>
      <c r="B421" s="113" t="s">
        <v>885</v>
      </c>
      <c r="C421" s="113" t="s">
        <v>1430</v>
      </c>
      <c r="D421" s="113" t="s">
        <v>572</v>
      </c>
    </row>
    <row r="422" spans="1:4" x14ac:dyDescent="0.15">
      <c r="A422" s="113" t="s">
        <v>52</v>
      </c>
      <c r="B422" s="113" t="s">
        <v>886</v>
      </c>
      <c r="C422" s="113" t="s">
        <v>1430</v>
      </c>
      <c r="D422" s="113" t="s">
        <v>572</v>
      </c>
    </row>
    <row r="423" spans="1:4" x14ac:dyDescent="0.15">
      <c r="A423" s="113" t="s">
        <v>575</v>
      </c>
      <c r="B423" s="113" t="s">
        <v>892</v>
      </c>
      <c r="C423" s="113" t="s">
        <v>1430</v>
      </c>
      <c r="D423" s="113" t="s">
        <v>572</v>
      </c>
    </row>
    <row r="424" spans="1:4" x14ac:dyDescent="0.15">
      <c r="A424" s="113" t="s">
        <v>2260</v>
      </c>
      <c r="B424" s="113" t="s">
        <v>356</v>
      </c>
      <c r="C424" s="113" t="s">
        <v>1430</v>
      </c>
      <c r="D424" s="113" t="s">
        <v>572</v>
      </c>
    </row>
    <row r="425" spans="1:4" x14ac:dyDescent="0.15">
      <c r="A425" s="113" t="s">
        <v>50</v>
      </c>
      <c r="B425" s="113" t="s">
        <v>357</v>
      </c>
      <c r="C425" s="113" t="s">
        <v>1430</v>
      </c>
      <c r="D425" s="113" t="s">
        <v>572</v>
      </c>
    </row>
    <row r="426" spans="1:4" x14ac:dyDescent="0.15">
      <c r="A426" s="113" t="s">
        <v>890</v>
      </c>
      <c r="B426" s="113" t="s">
        <v>891</v>
      </c>
      <c r="C426" s="113" t="s">
        <v>1430</v>
      </c>
      <c r="D426" s="113" t="s">
        <v>572</v>
      </c>
    </row>
    <row r="427" spans="1:4" x14ac:dyDescent="0.15">
      <c r="A427" s="113" t="s">
        <v>44</v>
      </c>
      <c r="B427" s="113" t="s">
        <v>1418</v>
      </c>
      <c r="C427" s="113" t="s">
        <v>1430</v>
      </c>
      <c r="D427" s="113" t="s">
        <v>572</v>
      </c>
    </row>
    <row r="428" spans="1:4" x14ac:dyDescent="0.15">
      <c r="A428" s="113" t="s">
        <v>2261</v>
      </c>
      <c r="B428" s="113" t="s">
        <v>358</v>
      </c>
      <c r="C428" s="113" t="s">
        <v>1430</v>
      </c>
      <c r="D428" s="113" t="s">
        <v>1544</v>
      </c>
    </row>
    <row r="429" spans="1:4" x14ac:dyDescent="0.15">
      <c r="A429" s="113"/>
      <c r="B429" s="113"/>
      <c r="C429" s="113"/>
      <c r="D429" s="113" t="s">
        <v>572</v>
      </c>
    </row>
    <row r="430" spans="1:4" x14ac:dyDescent="0.15">
      <c r="A430" s="113" t="s">
        <v>2075</v>
      </c>
      <c r="B430" s="113" t="s">
        <v>2076</v>
      </c>
      <c r="C430" s="113" t="s">
        <v>1430</v>
      </c>
      <c r="D430" s="113" t="s">
        <v>572</v>
      </c>
    </row>
    <row r="431" spans="1:4" x14ac:dyDescent="0.15">
      <c r="A431" s="113" t="s">
        <v>359</v>
      </c>
      <c r="B431" s="113" t="s">
        <v>360</v>
      </c>
      <c r="C431" s="113" t="s">
        <v>1430</v>
      </c>
      <c r="D431" s="113" t="s">
        <v>1544</v>
      </c>
    </row>
    <row r="432" spans="1:4" x14ac:dyDescent="0.15">
      <c r="A432" s="113"/>
      <c r="B432" s="113"/>
      <c r="C432" s="113"/>
      <c r="D432" s="113" t="s">
        <v>572</v>
      </c>
    </row>
    <row r="433" spans="1:4" x14ac:dyDescent="0.15">
      <c r="A433" s="113" t="s">
        <v>1252</v>
      </c>
      <c r="B433" s="113" t="s">
        <v>1253</v>
      </c>
      <c r="C433" s="113" t="s">
        <v>1430</v>
      </c>
      <c r="D433" s="113" t="s">
        <v>1544</v>
      </c>
    </row>
    <row r="434" spans="1:4" x14ac:dyDescent="0.15">
      <c r="A434" s="113"/>
      <c r="B434" s="113"/>
      <c r="C434" s="113"/>
      <c r="D434" s="113" t="s">
        <v>572</v>
      </c>
    </row>
    <row r="435" spans="1:4" x14ac:dyDescent="0.15">
      <c r="A435" s="113" t="s">
        <v>361</v>
      </c>
      <c r="B435" s="113" t="s">
        <v>362</v>
      </c>
      <c r="C435" s="113" t="s">
        <v>1430</v>
      </c>
      <c r="D435" s="113" t="s">
        <v>1544</v>
      </c>
    </row>
    <row r="436" spans="1:4" x14ac:dyDescent="0.15">
      <c r="A436" s="113"/>
      <c r="B436" s="113"/>
      <c r="C436" s="113"/>
      <c r="D436" s="113" t="s">
        <v>572</v>
      </c>
    </row>
    <row r="437" spans="1:4" x14ac:dyDescent="0.15">
      <c r="A437" s="113" t="s">
        <v>2262</v>
      </c>
      <c r="B437" s="113" t="s">
        <v>2263</v>
      </c>
      <c r="C437" s="113" t="s">
        <v>1430</v>
      </c>
      <c r="D437" s="113" t="s">
        <v>572</v>
      </c>
    </row>
    <row r="438" spans="1:4" x14ac:dyDescent="0.15">
      <c r="A438" s="113" t="s">
        <v>1886</v>
      </c>
      <c r="B438" s="113" t="s">
        <v>1887</v>
      </c>
      <c r="C438" s="113" t="s">
        <v>1430</v>
      </c>
      <c r="D438" s="113" t="s">
        <v>1544</v>
      </c>
    </row>
    <row r="439" spans="1:4" x14ac:dyDescent="0.15">
      <c r="A439" s="113"/>
      <c r="B439" s="113"/>
      <c r="C439" s="113"/>
      <c r="D439" s="113" t="s">
        <v>572</v>
      </c>
    </row>
    <row r="440" spans="1:4" x14ac:dyDescent="0.15">
      <c r="A440" s="113" t="s">
        <v>2206</v>
      </c>
      <c r="B440" s="113" t="s">
        <v>2227</v>
      </c>
      <c r="C440" s="113" t="s">
        <v>1430</v>
      </c>
      <c r="D440" s="113" t="s">
        <v>572</v>
      </c>
    </row>
    <row r="441" spans="1:4" x14ac:dyDescent="0.15">
      <c r="A441" s="113" t="s">
        <v>2205</v>
      </c>
      <c r="B441" s="113" t="s">
        <v>2226</v>
      </c>
      <c r="C441" s="113" t="s">
        <v>1430</v>
      </c>
      <c r="D441" s="113" t="s">
        <v>572</v>
      </c>
    </row>
    <row r="442" spans="1:4" x14ac:dyDescent="0.15">
      <c r="A442" s="113" t="s">
        <v>2199</v>
      </c>
      <c r="B442" s="113" t="s">
        <v>2220</v>
      </c>
      <c r="C442" s="113" t="s">
        <v>1430</v>
      </c>
      <c r="D442" s="113" t="s">
        <v>572</v>
      </c>
    </row>
    <row r="443" spans="1:4" x14ac:dyDescent="0.15">
      <c r="A443" s="113" t="s">
        <v>363</v>
      </c>
      <c r="B443" s="113" t="s">
        <v>364</v>
      </c>
      <c r="C443" s="113" t="s">
        <v>1430</v>
      </c>
      <c r="D443" s="113" t="s">
        <v>1544</v>
      </c>
    </row>
    <row r="444" spans="1:4" x14ac:dyDescent="0.15">
      <c r="A444" s="113"/>
      <c r="B444" s="113"/>
      <c r="C444" s="113"/>
      <c r="D444" s="113" t="s">
        <v>572</v>
      </c>
    </row>
    <row r="445" spans="1:4" x14ac:dyDescent="0.15">
      <c r="A445" s="113" t="s">
        <v>2201</v>
      </c>
      <c r="B445" s="113" t="s">
        <v>2222</v>
      </c>
      <c r="C445" s="113" t="s">
        <v>1430</v>
      </c>
      <c r="D445" s="113" t="s">
        <v>572</v>
      </c>
    </row>
    <row r="446" spans="1:4" x14ac:dyDescent="0.15">
      <c r="A446" s="113" t="s">
        <v>365</v>
      </c>
      <c r="B446" s="113" t="s">
        <v>366</v>
      </c>
      <c r="C446" s="113" t="s">
        <v>1430</v>
      </c>
      <c r="D446" s="113" t="s">
        <v>1544</v>
      </c>
    </row>
    <row r="447" spans="1:4" x14ac:dyDescent="0.15">
      <c r="A447" s="113"/>
      <c r="B447" s="113"/>
      <c r="C447" s="113"/>
      <c r="D447" s="113" t="s">
        <v>572</v>
      </c>
    </row>
    <row r="448" spans="1:4" x14ac:dyDescent="0.15">
      <c r="A448" s="113" t="s">
        <v>367</v>
      </c>
      <c r="B448" s="113" t="s">
        <v>368</v>
      </c>
      <c r="C448" s="113" t="s">
        <v>1430</v>
      </c>
      <c r="D448" s="113" t="s">
        <v>572</v>
      </c>
    </row>
    <row r="449" spans="1:4" x14ac:dyDescent="0.15">
      <c r="A449" s="113" t="s">
        <v>2153</v>
      </c>
      <c r="B449" s="113" t="s">
        <v>2154</v>
      </c>
      <c r="C449" s="113" t="s">
        <v>1430</v>
      </c>
      <c r="D449" s="113" t="s">
        <v>572</v>
      </c>
    </row>
    <row r="450" spans="1:4" x14ac:dyDescent="0.15">
      <c r="A450" s="113" t="s">
        <v>2155</v>
      </c>
      <c r="B450" s="114" t="s">
        <v>2156</v>
      </c>
      <c r="C450" s="113" t="s">
        <v>1430</v>
      </c>
      <c r="D450" s="113" t="s">
        <v>572</v>
      </c>
    </row>
    <row r="451" spans="1:4" x14ac:dyDescent="0.15">
      <c r="A451" s="113" t="s">
        <v>2157</v>
      </c>
      <c r="B451" s="119" t="s">
        <v>2158</v>
      </c>
      <c r="C451" s="113" t="s">
        <v>1430</v>
      </c>
      <c r="D451" s="113" t="s">
        <v>572</v>
      </c>
    </row>
    <row r="452" spans="1:4" x14ac:dyDescent="0.15">
      <c r="A452" s="113" t="s">
        <v>2159</v>
      </c>
      <c r="B452" s="113" t="s">
        <v>2160</v>
      </c>
      <c r="C452" s="113" t="s">
        <v>1430</v>
      </c>
      <c r="D452" s="113" t="s">
        <v>572</v>
      </c>
    </row>
    <row r="453" spans="1:4" x14ac:dyDescent="0.15">
      <c r="A453" s="113" t="s">
        <v>2161</v>
      </c>
      <c r="B453" s="113" t="s">
        <v>2162</v>
      </c>
      <c r="C453" s="113" t="s">
        <v>1430</v>
      </c>
      <c r="D453" s="113" t="s">
        <v>572</v>
      </c>
    </row>
    <row r="454" spans="1:4" x14ac:dyDescent="0.15">
      <c r="A454" s="113" t="s">
        <v>2163</v>
      </c>
      <c r="B454" s="113" t="s">
        <v>2164</v>
      </c>
      <c r="C454" s="113" t="s">
        <v>1430</v>
      </c>
      <c r="D454" s="113" t="s">
        <v>572</v>
      </c>
    </row>
    <row r="455" spans="1:4" x14ac:dyDescent="0.15">
      <c r="A455" s="113" t="s">
        <v>2165</v>
      </c>
      <c r="B455" s="113" t="s">
        <v>2166</v>
      </c>
      <c r="C455" s="113" t="s">
        <v>1430</v>
      </c>
      <c r="D455" s="113" t="s">
        <v>572</v>
      </c>
    </row>
    <row r="456" spans="1:4" x14ac:dyDescent="0.15">
      <c r="A456" s="113" t="s">
        <v>2167</v>
      </c>
      <c r="B456" s="113" t="s">
        <v>2168</v>
      </c>
      <c r="C456" s="113" t="s">
        <v>1430</v>
      </c>
      <c r="D456" s="113" t="s">
        <v>572</v>
      </c>
    </row>
    <row r="457" spans="1:4" x14ac:dyDescent="0.15">
      <c r="A457" s="113" t="s">
        <v>2169</v>
      </c>
      <c r="B457" s="113" t="s">
        <v>2170</v>
      </c>
      <c r="C457" s="113" t="s">
        <v>1430</v>
      </c>
      <c r="D457" s="113" t="s">
        <v>572</v>
      </c>
    </row>
    <row r="458" spans="1:4" x14ac:dyDescent="0.15">
      <c r="A458" s="113" t="s">
        <v>2171</v>
      </c>
      <c r="B458" s="113" t="s">
        <v>2172</v>
      </c>
      <c r="C458" s="113" t="s">
        <v>1430</v>
      </c>
      <c r="D458" s="113" t="s">
        <v>572</v>
      </c>
    </row>
    <row r="459" spans="1:4" x14ac:dyDescent="0.15">
      <c r="A459" s="113" t="s">
        <v>369</v>
      </c>
      <c r="B459" s="113" t="s">
        <v>370</v>
      </c>
      <c r="C459" s="113" t="s">
        <v>1430</v>
      </c>
      <c r="D459" s="113" t="s">
        <v>1544</v>
      </c>
    </row>
    <row r="460" spans="1:4" x14ac:dyDescent="0.15">
      <c r="A460" s="113"/>
      <c r="B460" s="113"/>
      <c r="C460" s="113"/>
      <c r="D460" s="113" t="s">
        <v>572</v>
      </c>
    </row>
    <row r="461" spans="1:4" x14ac:dyDescent="0.15">
      <c r="A461" s="113" t="s">
        <v>2173</v>
      </c>
      <c r="B461" s="113" t="s">
        <v>2174</v>
      </c>
      <c r="C461" s="113" t="s">
        <v>1430</v>
      </c>
      <c r="D461" s="113" t="s">
        <v>572</v>
      </c>
    </row>
    <row r="462" spans="1:4" x14ac:dyDescent="0.15">
      <c r="A462" s="113" t="s">
        <v>661</v>
      </c>
      <c r="B462" s="113" t="s">
        <v>662</v>
      </c>
      <c r="C462" s="113" t="s">
        <v>1430</v>
      </c>
      <c r="D462" s="113" t="s">
        <v>1544</v>
      </c>
    </row>
    <row r="463" spans="1:4" x14ac:dyDescent="0.15">
      <c r="A463" s="113"/>
      <c r="B463" s="113"/>
      <c r="C463" s="113"/>
      <c r="D463" s="113" t="s">
        <v>572</v>
      </c>
    </row>
    <row r="464" spans="1:4" x14ac:dyDescent="0.15">
      <c r="A464" s="113" t="s">
        <v>663</v>
      </c>
      <c r="B464" s="113" t="s">
        <v>664</v>
      </c>
      <c r="C464" s="113" t="s">
        <v>1430</v>
      </c>
      <c r="D464" s="113" t="s">
        <v>1544</v>
      </c>
    </row>
    <row r="465" spans="1:4" x14ac:dyDescent="0.15">
      <c r="A465" s="113"/>
      <c r="B465" s="113"/>
      <c r="C465" s="113"/>
      <c r="D465" s="113" t="s">
        <v>572</v>
      </c>
    </row>
    <row r="466" spans="1:4" x14ac:dyDescent="0.15">
      <c r="A466" s="113" t="s">
        <v>665</v>
      </c>
      <c r="B466" s="113" t="s">
        <v>666</v>
      </c>
      <c r="C466" s="113" t="s">
        <v>1430</v>
      </c>
      <c r="D466" s="113" t="s">
        <v>574</v>
      </c>
    </row>
    <row r="467" spans="1:4" x14ac:dyDescent="0.15">
      <c r="A467" s="113"/>
      <c r="B467" s="113"/>
      <c r="C467" s="113"/>
      <c r="D467" s="113" t="s">
        <v>1544</v>
      </c>
    </row>
    <row r="468" spans="1:4" x14ac:dyDescent="0.15">
      <c r="A468" s="113"/>
      <c r="B468" s="113"/>
      <c r="C468" s="113"/>
      <c r="D468" s="113" t="s">
        <v>572</v>
      </c>
    </row>
    <row r="469" spans="1:4" x14ac:dyDescent="0.15">
      <c r="A469" s="113" t="s">
        <v>1888</v>
      </c>
      <c r="B469" s="113" t="s">
        <v>1889</v>
      </c>
      <c r="C469" s="113" t="s">
        <v>1430</v>
      </c>
      <c r="D469" s="113" t="s">
        <v>572</v>
      </c>
    </row>
    <row r="470" spans="1:4" x14ac:dyDescent="0.15">
      <c r="A470" s="113" t="s">
        <v>2204</v>
      </c>
      <c r="B470" s="113" t="s">
        <v>2225</v>
      </c>
      <c r="C470" s="113" t="s">
        <v>1430</v>
      </c>
      <c r="D470" s="113" t="s">
        <v>572</v>
      </c>
    </row>
    <row r="471" spans="1:4" x14ac:dyDescent="0.15">
      <c r="A471" s="113" t="s">
        <v>311</v>
      </c>
      <c r="B471" s="113" t="s">
        <v>319</v>
      </c>
      <c r="C471" s="113" t="s">
        <v>1430</v>
      </c>
      <c r="D471" s="113" t="s">
        <v>572</v>
      </c>
    </row>
    <row r="472" spans="1:4" x14ac:dyDescent="0.15">
      <c r="A472" s="113" t="s">
        <v>667</v>
      </c>
      <c r="B472" s="113" t="s">
        <v>668</v>
      </c>
      <c r="C472" s="113" t="s">
        <v>1430</v>
      </c>
      <c r="D472" s="113" t="s">
        <v>574</v>
      </c>
    </row>
    <row r="473" spans="1:4" x14ac:dyDescent="0.15">
      <c r="A473" s="113"/>
      <c r="B473" s="113"/>
      <c r="C473" s="113"/>
      <c r="D473" s="113" t="s">
        <v>1544</v>
      </c>
    </row>
    <row r="474" spans="1:4" x14ac:dyDescent="0.15">
      <c r="A474" s="113"/>
      <c r="B474" s="113"/>
      <c r="C474" s="113"/>
      <c r="D474" s="113" t="s">
        <v>572</v>
      </c>
    </row>
    <row r="475" spans="1:4" x14ac:dyDescent="0.15">
      <c r="A475" s="113"/>
      <c r="B475" s="113"/>
      <c r="C475" s="113"/>
      <c r="D475" s="113" t="s">
        <v>1545</v>
      </c>
    </row>
    <row r="476" spans="1:4" x14ac:dyDescent="0.15">
      <c r="A476" s="113" t="s">
        <v>669</v>
      </c>
      <c r="B476" s="113" t="s">
        <v>670</v>
      </c>
      <c r="C476" s="113" t="s">
        <v>1430</v>
      </c>
      <c r="D476" s="113" t="s">
        <v>1544</v>
      </c>
    </row>
    <row r="477" spans="1:4" x14ac:dyDescent="0.15">
      <c r="A477" s="113"/>
      <c r="B477" s="113"/>
      <c r="C477" s="113"/>
      <c r="D477" s="113" t="s">
        <v>572</v>
      </c>
    </row>
    <row r="478" spans="1:4" x14ac:dyDescent="0.15">
      <c r="A478" s="113" t="s">
        <v>2202</v>
      </c>
      <c r="B478" s="113" t="s">
        <v>2223</v>
      </c>
      <c r="C478" s="113" t="s">
        <v>1430</v>
      </c>
      <c r="D478" s="113" t="s">
        <v>572</v>
      </c>
    </row>
    <row r="479" spans="1:4" x14ac:dyDescent="0.15">
      <c r="A479" s="113" t="s">
        <v>1891</v>
      </c>
      <c r="B479" s="113" t="s">
        <v>1892</v>
      </c>
      <c r="C479" s="113" t="s">
        <v>1430</v>
      </c>
      <c r="D479" s="113" t="s">
        <v>572</v>
      </c>
    </row>
    <row r="480" spans="1:4" x14ac:dyDescent="0.15">
      <c r="A480" s="113" t="s">
        <v>1250</v>
      </c>
      <c r="B480" s="113" t="s">
        <v>1251</v>
      </c>
      <c r="C480" s="113" t="s">
        <v>1430</v>
      </c>
      <c r="D480" s="113" t="s">
        <v>1544</v>
      </c>
    </row>
    <row r="481" spans="1:4" x14ac:dyDescent="0.15">
      <c r="A481" s="113"/>
      <c r="B481" s="113"/>
      <c r="C481" s="113"/>
      <c r="D481" s="113" t="s">
        <v>572</v>
      </c>
    </row>
    <row r="482" spans="1:4" x14ac:dyDescent="0.15">
      <c r="A482" s="113" t="s">
        <v>2008</v>
      </c>
      <c r="B482" s="113" t="s">
        <v>654</v>
      </c>
      <c r="C482" s="113" t="s">
        <v>1430</v>
      </c>
      <c r="D482" s="113" t="s">
        <v>572</v>
      </c>
    </row>
    <row r="483" spans="1:4" x14ac:dyDescent="0.15">
      <c r="A483" s="113" t="s">
        <v>747</v>
      </c>
      <c r="B483" s="113" t="s">
        <v>748</v>
      </c>
      <c r="C483" s="113" t="s">
        <v>1430</v>
      </c>
      <c r="D483" s="113" t="s">
        <v>1544</v>
      </c>
    </row>
    <row r="484" spans="1:4" x14ac:dyDescent="0.15">
      <c r="A484" s="113"/>
      <c r="B484" s="113"/>
      <c r="C484" s="113"/>
      <c r="D484" s="113" t="s">
        <v>572</v>
      </c>
    </row>
    <row r="485" spans="1:4" x14ac:dyDescent="0.15">
      <c r="A485" s="113"/>
      <c r="B485" s="114"/>
      <c r="C485" s="113"/>
      <c r="D485" s="114" t="s">
        <v>1545</v>
      </c>
    </row>
    <row r="486" spans="1:4" x14ac:dyDescent="0.15">
      <c r="A486" s="113" t="s">
        <v>749</v>
      </c>
      <c r="B486" s="113" t="s">
        <v>750</v>
      </c>
      <c r="C486" s="113" t="s">
        <v>1430</v>
      </c>
      <c r="D486" s="113" t="s">
        <v>1544</v>
      </c>
    </row>
    <row r="487" spans="1:4" x14ac:dyDescent="0.15">
      <c r="A487" s="113"/>
      <c r="B487" s="113"/>
      <c r="C487" s="113"/>
      <c r="D487" s="113" t="s">
        <v>572</v>
      </c>
    </row>
    <row r="488" spans="1:4" x14ac:dyDescent="0.15">
      <c r="A488" s="113" t="s">
        <v>2203</v>
      </c>
      <c r="B488" s="113" t="s">
        <v>2224</v>
      </c>
      <c r="C488" s="113" t="s">
        <v>1430</v>
      </c>
      <c r="D488" s="113" t="s">
        <v>572</v>
      </c>
    </row>
    <row r="489" spans="1:4" x14ac:dyDescent="0.15">
      <c r="A489" s="113" t="s">
        <v>751</v>
      </c>
      <c r="B489" s="113" t="s">
        <v>752</v>
      </c>
      <c r="C489" s="113" t="s">
        <v>1430</v>
      </c>
      <c r="D489" s="113" t="s">
        <v>574</v>
      </c>
    </row>
    <row r="490" spans="1:4" x14ac:dyDescent="0.15">
      <c r="A490" s="113"/>
      <c r="B490" s="113"/>
      <c r="C490" s="113"/>
      <c r="D490" s="113" t="s">
        <v>1544</v>
      </c>
    </row>
    <row r="491" spans="1:4" x14ac:dyDescent="0.15">
      <c r="A491" s="113"/>
      <c r="B491" s="113"/>
      <c r="C491" s="113"/>
      <c r="D491" s="113" t="s">
        <v>572</v>
      </c>
    </row>
    <row r="492" spans="1:4" x14ac:dyDescent="0.15">
      <c r="A492" s="113"/>
      <c r="B492" s="113"/>
      <c r="C492" s="113"/>
      <c r="D492" s="113" t="s">
        <v>1545</v>
      </c>
    </row>
    <row r="493" spans="1:4" x14ac:dyDescent="0.15">
      <c r="A493" s="113" t="s">
        <v>2189</v>
      </c>
      <c r="B493" s="113" t="s">
        <v>2210</v>
      </c>
      <c r="C493" s="113" t="s">
        <v>1430</v>
      </c>
      <c r="D493" s="113" t="s">
        <v>572</v>
      </c>
    </row>
    <row r="494" spans="1:4" x14ac:dyDescent="0.15">
      <c r="A494" s="113" t="s">
        <v>2190</v>
      </c>
      <c r="B494" s="113" t="s">
        <v>2211</v>
      </c>
      <c r="C494" s="113" t="s">
        <v>1430</v>
      </c>
      <c r="D494" s="113" t="s">
        <v>572</v>
      </c>
    </row>
    <row r="495" spans="1:4" x14ac:dyDescent="0.15">
      <c r="A495" s="113" t="s">
        <v>2196</v>
      </c>
      <c r="B495" s="113" t="s">
        <v>2217</v>
      </c>
      <c r="C495" s="113" t="s">
        <v>1430</v>
      </c>
      <c r="D495" s="113" t="s">
        <v>572</v>
      </c>
    </row>
    <row r="496" spans="1:4" x14ac:dyDescent="0.15">
      <c r="A496" s="113" t="s">
        <v>2191</v>
      </c>
      <c r="B496" s="113" t="s">
        <v>2212</v>
      </c>
      <c r="C496" s="113" t="s">
        <v>1430</v>
      </c>
      <c r="D496" s="113" t="s">
        <v>572</v>
      </c>
    </row>
    <row r="497" spans="1:4" x14ac:dyDescent="0.15">
      <c r="A497" s="113" t="s">
        <v>2192</v>
      </c>
      <c r="B497" s="113" t="s">
        <v>2213</v>
      </c>
      <c r="C497" s="113" t="s">
        <v>1430</v>
      </c>
      <c r="D497" s="113" t="s">
        <v>572</v>
      </c>
    </row>
    <row r="498" spans="1:4" x14ac:dyDescent="0.15">
      <c r="A498" s="113" t="s">
        <v>2197</v>
      </c>
      <c r="B498" s="113" t="s">
        <v>2218</v>
      </c>
      <c r="C498" s="113" t="s">
        <v>1430</v>
      </c>
      <c r="D498" s="113" t="s">
        <v>572</v>
      </c>
    </row>
    <row r="499" spans="1:4" x14ac:dyDescent="0.15">
      <c r="A499" s="113" t="s">
        <v>2193</v>
      </c>
      <c r="B499" s="113" t="s">
        <v>2214</v>
      </c>
      <c r="C499" s="113" t="s">
        <v>1430</v>
      </c>
      <c r="D499" s="113" t="s">
        <v>572</v>
      </c>
    </row>
    <row r="500" spans="1:4" x14ac:dyDescent="0.15">
      <c r="A500" s="113" t="s">
        <v>2198</v>
      </c>
      <c r="B500" s="113" t="s">
        <v>2219</v>
      </c>
      <c r="C500" s="113" t="s">
        <v>1430</v>
      </c>
      <c r="D500" s="113" t="s">
        <v>572</v>
      </c>
    </row>
    <row r="501" spans="1:4" x14ac:dyDescent="0.15">
      <c r="A501" s="113" t="s">
        <v>2194</v>
      </c>
      <c r="B501" s="113" t="s">
        <v>2215</v>
      </c>
      <c r="C501" s="113" t="s">
        <v>1430</v>
      </c>
      <c r="D501" s="113" t="s">
        <v>572</v>
      </c>
    </row>
    <row r="502" spans="1:4" x14ac:dyDescent="0.15">
      <c r="A502" s="113" t="s">
        <v>753</v>
      </c>
      <c r="B502" s="113" t="s">
        <v>754</v>
      </c>
      <c r="C502" s="113" t="s">
        <v>1430</v>
      </c>
      <c r="D502" s="113" t="s">
        <v>574</v>
      </c>
    </row>
    <row r="503" spans="1:4" x14ac:dyDescent="0.15">
      <c r="A503" s="113"/>
      <c r="B503" s="113"/>
      <c r="C503" s="113"/>
      <c r="D503" s="113" t="s">
        <v>1544</v>
      </c>
    </row>
    <row r="504" spans="1:4" x14ac:dyDescent="0.15">
      <c r="A504" s="113"/>
      <c r="B504" s="113"/>
      <c r="C504" s="113"/>
      <c r="D504" s="113" t="s">
        <v>572</v>
      </c>
    </row>
    <row r="505" spans="1:4" x14ac:dyDescent="0.15">
      <c r="A505" s="113" t="s">
        <v>2195</v>
      </c>
      <c r="B505" s="113" t="s">
        <v>2216</v>
      </c>
      <c r="C505" s="113" t="s">
        <v>1430</v>
      </c>
      <c r="D505" s="113" t="s">
        <v>572</v>
      </c>
    </row>
    <row r="506" spans="1:4" x14ac:dyDescent="0.15">
      <c r="A506" s="113" t="s">
        <v>403</v>
      </c>
      <c r="B506" s="113" t="s">
        <v>1218</v>
      </c>
      <c r="C506" s="113" t="s">
        <v>1430</v>
      </c>
      <c r="D506" s="113" t="s">
        <v>572</v>
      </c>
    </row>
    <row r="507" spans="1:4" x14ac:dyDescent="0.15">
      <c r="A507" s="113" t="s">
        <v>82</v>
      </c>
      <c r="B507" s="113" t="s">
        <v>94</v>
      </c>
      <c r="C507" s="113" t="s">
        <v>1430</v>
      </c>
      <c r="D507" s="113" t="s">
        <v>572</v>
      </c>
    </row>
    <row r="508" spans="1:4" x14ac:dyDescent="0.15">
      <c r="A508" s="113"/>
      <c r="B508" s="113"/>
      <c r="C508" s="113"/>
      <c r="D508" s="113" t="s">
        <v>1547</v>
      </c>
    </row>
    <row r="509" spans="1:4" x14ac:dyDescent="0.15">
      <c r="A509" s="113" t="s">
        <v>2200</v>
      </c>
      <c r="B509" s="113" t="s">
        <v>2221</v>
      </c>
      <c r="C509" s="113" t="s">
        <v>1430</v>
      </c>
      <c r="D509" s="113" t="s">
        <v>572</v>
      </c>
    </row>
    <row r="510" spans="1:4" x14ac:dyDescent="0.15">
      <c r="A510" s="113" t="s">
        <v>42</v>
      </c>
      <c r="B510" s="113" t="s">
        <v>762</v>
      </c>
      <c r="C510" s="113" t="s">
        <v>1430</v>
      </c>
      <c r="D510" s="113" t="s">
        <v>1544</v>
      </c>
    </row>
    <row r="511" spans="1:4" x14ac:dyDescent="0.15">
      <c r="A511" s="113"/>
      <c r="B511" s="113"/>
      <c r="C511" s="113"/>
      <c r="D511" s="113" t="s">
        <v>572</v>
      </c>
    </row>
    <row r="512" spans="1:4" x14ac:dyDescent="0.15">
      <c r="A512" s="113" t="s">
        <v>1195</v>
      </c>
      <c r="B512" s="113" t="s">
        <v>1196</v>
      </c>
      <c r="C512" s="113" t="s">
        <v>1430</v>
      </c>
      <c r="D512" s="113" t="s">
        <v>1544</v>
      </c>
    </row>
    <row r="513" spans="1:4" x14ac:dyDescent="0.15">
      <c r="A513" s="113"/>
      <c r="B513" s="113"/>
      <c r="C513" s="113"/>
      <c r="D513" s="113" t="s">
        <v>572</v>
      </c>
    </row>
    <row r="514" spans="1:4" x14ac:dyDescent="0.15">
      <c r="A514" s="113" t="s">
        <v>2079</v>
      </c>
      <c r="B514" s="113" t="s">
        <v>2080</v>
      </c>
      <c r="C514" s="113" t="s">
        <v>1430</v>
      </c>
      <c r="D514" s="113" t="s">
        <v>572</v>
      </c>
    </row>
    <row r="515" spans="1:4" x14ac:dyDescent="0.15">
      <c r="A515" s="113" t="s">
        <v>2082</v>
      </c>
      <c r="B515" s="113" t="s">
        <v>2083</v>
      </c>
      <c r="C515" s="113" t="s">
        <v>1430</v>
      </c>
      <c r="D515" s="113" t="s">
        <v>572</v>
      </c>
    </row>
    <row r="516" spans="1:4" x14ac:dyDescent="0.15">
      <c r="A516" s="113" t="s">
        <v>1893</v>
      </c>
      <c r="B516" s="113" t="s">
        <v>1894</v>
      </c>
      <c r="C516" s="113" t="s">
        <v>1430</v>
      </c>
      <c r="D516" s="113" t="s">
        <v>1544</v>
      </c>
    </row>
    <row r="517" spans="1:4" x14ac:dyDescent="0.15">
      <c r="A517" s="113"/>
      <c r="B517" s="113"/>
      <c r="C517" s="113"/>
      <c r="D517" s="113" t="s">
        <v>572</v>
      </c>
    </row>
    <row r="518" spans="1:4" x14ac:dyDescent="0.15">
      <c r="A518" s="113" t="s">
        <v>2264</v>
      </c>
      <c r="B518" s="113" t="s">
        <v>756</v>
      </c>
      <c r="C518" s="113" t="s">
        <v>1430</v>
      </c>
      <c r="D518" s="113" t="s">
        <v>1544</v>
      </c>
    </row>
    <row r="519" spans="1:4" x14ac:dyDescent="0.15">
      <c r="A519" s="113"/>
      <c r="B519" s="113"/>
      <c r="C519" s="113"/>
      <c r="D519" s="113" t="s">
        <v>572</v>
      </c>
    </row>
    <row r="520" spans="1:4" x14ac:dyDescent="0.15">
      <c r="A520" s="113" t="s">
        <v>525</v>
      </c>
      <c r="B520" s="113" t="s">
        <v>526</v>
      </c>
      <c r="C520" s="113" t="s">
        <v>1430</v>
      </c>
      <c r="D520" s="113" t="s">
        <v>1544</v>
      </c>
    </row>
    <row r="521" spans="1:4" x14ac:dyDescent="0.15">
      <c r="A521" s="113"/>
      <c r="B521" s="113"/>
      <c r="C521" s="113"/>
      <c r="D521" s="113" t="s">
        <v>572</v>
      </c>
    </row>
    <row r="522" spans="1:4" x14ac:dyDescent="0.15">
      <c r="A522" s="113" t="s">
        <v>43</v>
      </c>
      <c r="B522" s="113" t="s">
        <v>757</v>
      </c>
      <c r="C522" s="113" t="s">
        <v>1430</v>
      </c>
      <c r="D522" s="113" t="s">
        <v>1544</v>
      </c>
    </row>
    <row r="523" spans="1:4" x14ac:dyDescent="0.15">
      <c r="A523" s="113"/>
      <c r="B523" s="113"/>
      <c r="C523" s="113"/>
      <c r="D523" s="113" t="s">
        <v>572</v>
      </c>
    </row>
    <row r="524" spans="1:4" x14ac:dyDescent="0.15">
      <c r="A524" s="113" t="s">
        <v>519</v>
      </c>
      <c r="B524" s="113" t="s">
        <v>520</v>
      </c>
      <c r="C524" s="113" t="s">
        <v>1430</v>
      </c>
      <c r="D524" s="113" t="s">
        <v>572</v>
      </c>
    </row>
    <row r="525" spans="1:4" x14ac:dyDescent="0.15">
      <c r="A525" s="113" t="s">
        <v>758</v>
      </c>
      <c r="B525" s="113" t="s">
        <v>759</v>
      </c>
      <c r="C525" s="113" t="s">
        <v>1430</v>
      </c>
      <c r="D525" s="113" t="s">
        <v>1544</v>
      </c>
    </row>
    <row r="526" spans="1:4" x14ac:dyDescent="0.15">
      <c r="A526" s="113"/>
      <c r="B526" s="113"/>
      <c r="C526" s="113"/>
      <c r="D526" s="113" t="s">
        <v>572</v>
      </c>
    </row>
    <row r="527" spans="1:4" x14ac:dyDescent="0.15">
      <c r="A527" s="113" t="s">
        <v>523</v>
      </c>
      <c r="B527" s="113" t="s">
        <v>524</v>
      </c>
      <c r="C527" s="113" t="s">
        <v>1430</v>
      </c>
      <c r="D527" s="113" t="s">
        <v>1544</v>
      </c>
    </row>
    <row r="528" spans="1:4" x14ac:dyDescent="0.15">
      <c r="A528" s="113"/>
      <c r="B528" s="113"/>
      <c r="C528" s="113"/>
      <c r="D528" s="113" t="s">
        <v>572</v>
      </c>
    </row>
    <row r="529" spans="1:4" x14ac:dyDescent="0.15">
      <c r="A529" s="113" t="s">
        <v>760</v>
      </c>
      <c r="B529" s="113" t="s">
        <v>761</v>
      </c>
      <c r="C529" s="113" t="s">
        <v>1430</v>
      </c>
      <c r="D529" s="113" t="s">
        <v>572</v>
      </c>
    </row>
    <row r="530" spans="1:4" x14ac:dyDescent="0.15">
      <c r="A530" s="113" t="s">
        <v>486</v>
      </c>
      <c r="B530" s="113" t="s">
        <v>489</v>
      </c>
      <c r="C530" s="113" t="s">
        <v>1430</v>
      </c>
      <c r="D530" s="113" t="s">
        <v>572</v>
      </c>
    </row>
    <row r="531" spans="1:4" x14ac:dyDescent="0.15">
      <c r="A531" s="113" t="s">
        <v>2073</v>
      </c>
      <c r="B531" s="113" t="s">
        <v>2074</v>
      </c>
      <c r="C531" s="113" t="s">
        <v>1430</v>
      </c>
      <c r="D531" s="113" t="s">
        <v>572</v>
      </c>
    </row>
    <row r="532" spans="1:4" x14ac:dyDescent="0.15">
      <c r="A532" s="113" t="s">
        <v>765</v>
      </c>
      <c r="B532" s="113" t="s">
        <v>766</v>
      </c>
      <c r="C532" s="113" t="s">
        <v>1430</v>
      </c>
      <c r="D532" s="113" t="s">
        <v>1544</v>
      </c>
    </row>
    <row r="533" spans="1:4" x14ac:dyDescent="0.15">
      <c r="A533" s="113"/>
      <c r="B533" s="113"/>
      <c r="C533" s="113"/>
      <c r="D533" s="113" t="s">
        <v>572</v>
      </c>
    </row>
    <row r="534" spans="1:4" x14ac:dyDescent="0.15">
      <c r="A534" s="113"/>
      <c r="B534" s="113"/>
      <c r="C534" s="113"/>
      <c r="D534" s="113" t="s">
        <v>539</v>
      </c>
    </row>
    <row r="535" spans="1:4" x14ac:dyDescent="0.15">
      <c r="A535" s="113"/>
      <c r="B535" s="113"/>
      <c r="C535" s="113"/>
      <c r="D535" s="113" t="s">
        <v>1547</v>
      </c>
    </row>
    <row r="536" spans="1:4" x14ac:dyDescent="0.15">
      <c r="A536" s="113"/>
      <c r="B536" s="113"/>
      <c r="C536" s="113"/>
      <c r="D536" s="113" t="s">
        <v>1545</v>
      </c>
    </row>
    <row r="537" spans="1:4" x14ac:dyDescent="0.15">
      <c r="A537" s="113"/>
      <c r="B537" s="113"/>
      <c r="C537" s="113"/>
      <c r="D537" s="113" t="s">
        <v>1548</v>
      </c>
    </row>
    <row r="538" spans="1:4" x14ac:dyDescent="0.15">
      <c r="A538" s="113"/>
      <c r="B538" s="113"/>
      <c r="C538" s="113"/>
      <c r="D538" s="113" t="s">
        <v>573</v>
      </c>
    </row>
    <row r="539" spans="1:4" x14ac:dyDescent="0.15">
      <c r="A539" s="113" t="s">
        <v>767</v>
      </c>
      <c r="B539" s="113" t="s">
        <v>768</v>
      </c>
      <c r="C539" s="113" t="s">
        <v>1430</v>
      </c>
      <c r="D539" s="113" t="s">
        <v>1544</v>
      </c>
    </row>
    <row r="540" spans="1:4" x14ac:dyDescent="0.15">
      <c r="A540" s="113"/>
      <c r="B540" s="114"/>
      <c r="C540" s="113"/>
      <c r="D540" s="113" t="s">
        <v>572</v>
      </c>
    </row>
    <row r="541" spans="1:4" x14ac:dyDescent="0.15">
      <c r="A541" s="113" t="s">
        <v>769</v>
      </c>
      <c r="B541" s="119" t="s">
        <v>771</v>
      </c>
      <c r="C541" s="113" t="s">
        <v>1430</v>
      </c>
      <c r="D541" s="113" t="s">
        <v>574</v>
      </c>
    </row>
    <row r="542" spans="1:4" x14ac:dyDescent="0.15">
      <c r="A542" s="113"/>
      <c r="B542" s="113"/>
      <c r="C542" s="113"/>
      <c r="D542" s="113" t="s">
        <v>1544</v>
      </c>
    </row>
    <row r="543" spans="1:4" x14ac:dyDescent="0.15">
      <c r="A543" s="113"/>
      <c r="B543" s="113"/>
      <c r="C543" s="113"/>
      <c r="D543" s="113" t="s">
        <v>572</v>
      </c>
    </row>
    <row r="544" spans="1:4" x14ac:dyDescent="0.15">
      <c r="A544" s="113"/>
      <c r="B544" s="113"/>
      <c r="C544" s="113"/>
      <c r="D544" s="113" t="s">
        <v>1546</v>
      </c>
    </row>
    <row r="545" spans="1:4" x14ac:dyDescent="0.15">
      <c r="A545" s="113" t="s">
        <v>576</v>
      </c>
      <c r="B545" s="113" t="s">
        <v>448</v>
      </c>
      <c r="C545" s="113" t="s">
        <v>1430</v>
      </c>
      <c r="D545" s="113" t="s">
        <v>1544</v>
      </c>
    </row>
    <row r="546" spans="1:4" x14ac:dyDescent="0.15">
      <c r="A546" s="113"/>
      <c r="B546" s="113"/>
      <c r="C546" s="113"/>
      <c r="D546" s="113" t="s">
        <v>572</v>
      </c>
    </row>
    <row r="547" spans="1:4" x14ac:dyDescent="0.15">
      <c r="A547" s="113" t="s">
        <v>996</v>
      </c>
      <c r="B547" s="113" t="s">
        <v>997</v>
      </c>
      <c r="C547" s="113" t="s">
        <v>1430</v>
      </c>
      <c r="D547" s="113" t="s">
        <v>572</v>
      </c>
    </row>
    <row r="548" spans="1:4" x14ac:dyDescent="0.15">
      <c r="A548" s="113" t="s">
        <v>994</v>
      </c>
      <c r="B548" s="113" t="s">
        <v>995</v>
      </c>
      <c r="C548" s="113" t="s">
        <v>1430</v>
      </c>
      <c r="D548" s="113" t="s">
        <v>572</v>
      </c>
    </row>
    <row r="549" spans="1:4" x14ac:dyDescent="0.15">
      <c r="A549" s="113" t="s">
        <v>1068</v>
      </c>
      <c r="B549" s="113" t="s">
        <v>219</v>
      </c>
      <c r="C549" s="113" t="s">
        <v>1430</v>
      </c>
      <c r="D549" s="113" t="s">
        <v>1544</v>
      </c>
    </row>
    <row r="550" spans="1:4" x14ac:dyDescent="0.15">
      <c r="A550" s="113"/>
      <c r="B550" s="113"/>
      <c r="C550" s="113"/>
      <c r="D550" s="113" t="s">
        <v>572</v>
      </c>
    </row>
    <row r="551" spans="1:4" x14ac:dyDescent="0.15">
      <c r="A551" s="113"/>
      <c r="B551" s="113"/>
      <c r="C551" s="113"/>
      <c r="D551" s="113" t="s">
        <v>539</v>
      </c>
    </row>
    <row r="552" spans="1:4" x14ac:dyDescent="0.15">
      <c r="A552" s="113" t="s">
        <v>1069</v>
      </c>
      <c r="B552" s="113" t="s">
        <v>220</v>
      </c>
      <c r="C552" s="113" t="s">
        <v>1430</v>
      </c>
      <c r="D552" s="113" t="s">
        <v>1544</v>
      </c>
    </row>
    <row r="553" spans="1:4" x14ac:dyDescent="0.15">
      <c r="A553" s="113"/>
      <c r="B553" s="113"/>
      <c r="C553" s="113"/>
      <c r="D553" s="113" t="s">
        <v>572</v>
      </c>
    </row>
    <row r="554" spans="1:4" x14ac:dyDescent="0.15">
      <c r="A554" s="113" t="s">
        <v>1070</v>
      </c>
      <c r="B554" s="113" t="s">
        <v>221</v>
      </c>
      <c r="C554" s="113" t="s">
        <v>1430</v>
      </c>
      <c r="D554" s="113" t="s">
        <v>1544</v>
      </c>
    </row>
    <row r="555" spans="1:4" x14ac:dyDescent="0.15">
      <c r="A555" s="113"/>
      <c r="B555" s="113"/>
      <c r="C555" s="113"/>
      <c r="D555" s="113" t="s">
        <v>572</v>
      </c>
    </row>
    <row r="556" spans="1:4" x14ac:dyDescent="0.15">
      <c r="A556" s="113"/>
      <c r="B556" s="113"/>
      <c r="C556" s="113"/>
      <c r="D556" s="113" t="s">
        <v>539</v>
      </c>
    </row>
    <row r="557" spans="1:4" x14ac:dyDescent="0.15">
      <c r="A557" s="113" t="s">
        <v>1071</v>
      </c>
      <c r="B557" s="113" t="s">
        <v>1323</v>
      </c>
      <c r="C557" s="113" t="s">
        <v>1430</v>
      </c>
      <c r="D557" s="113" t="s">
        <v>572</v>
      </c>
    </row>
    <row r="558" spans="1:4" x14ac:dyDescent="0.15">
      <c r="A558" s="113" t="s">
        <v>1072</v>
      </c>
      <c r="B558" s="113" t="s">
        <v>1249</v>
      </c>
      <c r="C558" s="113" t="s">
        <v>1430</v>
      </c>
      <c r="D558" s="113" t="s">
        <v>1544</v>
      </c>
    </row>
    <row r="559" spans="1:4" x14ac:dyDescent="0.15">
      <c r="A559" s="113"/>
      <c r="B559" s="113"/>
      <c r="C559" s="113"/>
      <c r="D559" s="113" t="s">
        <v>572</v>
      </c>
    </row>
    <row r="560" spans="1:4" x14ac:dyDescent="0.15">
      <c r="A560" s="113"/>
      <c r="B560" s="113"/>
      <c r="C560" s="113"/>
      <c r="D560" s="113" t="s">
        <v>539</v>
      </c>
    </row>
    <row r="561" spans="1:4" x14ac:dyDescent="0.15">
      <c r="A561" s="113" t="s">
        <v>1073</v>
      </c>
      <c r="B561" s="113" t="s">
        <v>222</v>
      </c>
      <c r="C561" s="113" t="s">
        <v>1430</v>
      </c>
      <c r="D561" s="113" t="s">
        <v>1544</v>
      </c>
    </row>
    <row r="562" spans="1:4" x14ac:dyDescent="0.15">
      <c r="A562" s="113"/>
      <c r="B562" s="113"/>
      <c r="C562" s="113"/>
      <c r="D562" s="113" t="s">
        <v>572</v>
      </c>
    </row>
    <row r="563" spans="1:4" x14ac:dyDescent="0.15">
      <c r="A563" s="113"/>
      <c r="B563" s="113"/>
      <c r="C563" s="113"/>
      <c r="D563" s="113" t="s">
        <v>539</v>
      </c>
    </row>
    <row r="564" spans="1:4" x14ac:dyDescent="0.15">
      <c r="A564" s="113" t="s">
        <v>1074</v>
      </c>
      <c r="B564" s="113" t="s">
        <v>223</v>
      </c>
      <c r="C564" s="113" t="s">
        <v>1430</v>
      </c>
      <c r="D564" s="113" t="s">
        <v>1544</v>
      </c>
    </row>
    <row r="565" spans="1:4" x14ac:dyDescent="0.15">
      <c r="A565" s="113"/>
      <c r="B565" s="113"/>
      <c r="C565" s="113"/>
      <c r="D565" s="113" t="s">
        <v>572</v>
      </c>
    </row>
    <row r="566" spans="1:4" x14ac:dyDescent="0.15">
      <c r="A566" s="113"/>
      <c r="B566" s="113"/>
      <c r="C566" s="113"/>
      <c r="D566" s="113" t="s">
        <v>539</v>
      </c>
    </row>
    <row r="567" spans="1:4" x14ac:dyDescent="0.15">
      <c r="A567" s="113" t="s">
        <v>1075</v>
      </c>
      <c r="B567" s="113" t="s">
        <v>224</v>
      </c>
      <c r="C567" s="113" t="s">
        <v>1430</v>
      </c>
      <c r="D567" s="113" t="s">
        <v>572</v>
      </c>
    </row>
    <row r="568" spans="1:4" x14ac:dyDescent="0.15">
      <c r="A568" s="113" t="s">
        <v>1076</v>
      </c>
      <c r="B568" s="113" t="s">
        <v>225</v>
      </c>
      <c r="C568" s="113" t="s">
        <v>1430</v>
      </c>
      <c r="D568" s="113" t="s">
        <v>1544</v>
      </c>
    </row>
    <row r="569" spans="1:4" x14ac:dyDescent="0.15">
      <c r="A569" s="113"/>
      <c r="B569" s="113"/>
      <c r="C569" s="113"/>
      <c r="D569" s="113" t="s">
        <v>572</v>
      </c>
    </row>
    <row r="570" spans="1:4" x14ac:dyDescent="0.15">
      <c r="A570" s="113"/>
      <c r="B570" s="113"/>
      <c r="C570" s="113"/>
      <c r="D570" s="113" t="s">
        <v>539</v>
      </c>
    </row>
    <row r="571" spans="1:4" x14ac:dyDescent="0.15">
      <c r="A571" s="113" t="s">
        <v>1077</v>
      </c>
      <c r="B571" s="113" t="s">
        <v>1325</v>
      </c>
      <c r="C571" s="113" t="s">
        <v>1430</v>
      </c>
      <c r="D571" s="113" t="s">
        <v>572</v>
      </c>
    </row>
    <row r="572" spans="1:4" x14ac:dyDescent="0.15">
      <c r="A572" s="113" t="s">
        <v>1078</v>
      </c>
      <c r="B572" s="113" t="s">
        <v>226</v>
      </c>
      <c r="C572" s="113" t="s">
        <v>1430</v>
      </c>
      <c r="D572" s="113" t="s">
        <v>1544</v>
      </c>
    </row>
    <row r="573" spans="1:4" x14ac:dyDescent="0.15">
      <c r="A573" s="113"/>
      <c r="B573" s="113"/>
      <c r="C573" s="113"/>
      <c r="D573" s="113" t="s">
        <v>572</v>
      </c>
    </row>
    <row r="574" spans="1:4" x14ac:dyDescent="0.15">
      <c r="A574" s="113"/>
      <c r="B574" s="113"/>
      <c r="C574" s="113"/>
      <c r="D574" s="113" t="s">
        <v>539</v>
      </c>
    </row>
    <row r="575" spans="1:4" x14ac:dyDescent="0.15">
      <c r="A575" s="113" t="s">
        <v>1079</v>
      </c>
      <c r="B575" s="114" t="s">
        <v>1326</v>
      </c>
      <c r="C575" s="113" t="s">
        <v>1430</v>
      </c>
      <c r="D575" s="114" t="s">
        <v>572</v>
      </c>
    </row>
    <row r="576" spans="1:4" x14ac:dyDescent="0.15">
      <c r="A576" s="113" t="s">
        <v>1080</v>
      </c>
      <c r="B576" s="113" t="s">
        <v>228</v>
      </c>
      <c r="C576" s="113" t="s">
        <v>1430</v>
      </c>
      <c r="D576" s="113" t="s">
        <v>1544</v>
      </c>
    </row>
    <row r="577" spans="1:4" x14ac:dyDescent="0.15">
      <c r="A577" s="113"/>
      <c r="B577" s="113"/>
      <c r="C577" s="113"/>
      <c r="D577" s="113" t="s">
        <v>572</v>
      </c>
    </row>
    <row r="578" spans="1:4" x14ac:dyDescent="0.15">
      <c r="A578" s="113"/>
      <c r="B578" s="113"/>
      <c r="C578" s="113"/>
      <c r="D578" s="113" t="s">
        <v>539</v>
      </c>
    </row>
    <row r="579" spans="1:4" x14ac:dyDescent="0.15">
      <c r="A579" s="113" t="s">
        <v>1081</v>
      </c>
      <c r="B579" s="113" t="s">
        <v>227</v>
      </c>
      <c r="C579" s="113" t="s">
        <v>1430</v>
      </c>
      <c r="D579" s="113" t="s">
        <v>572</v>
      </c>
    </row>
    <row r="580" spans="1:4" x14ac:dyDescent="0.15">
      <c r="A580" s="113" t="s">
        <v>1082</v>
      </c>
      <c r="B580" s="113" t="s">
        <v>229</v>
      </c>
      <c r="C580" s="113" t="s">
        <v>1430</v>
      </c>
      <c r="D580" s="113" t="s">
        <v>1544</v>
      </c>
    </row>
    <row r="581" spans="1:4" x14ac:dyDescent="0.15">
      <c r="A581" s="113"/>
      <c r="B581" s="113"/>
      <c r="C581" s="113"/>
      <c r="D581" s="113" t="s">
        <v>572</v>
      </c>
    </row>
    <row r="582" spans="1:4" x14ac:dyDescent="0.15">
      <c r="A582" s="113"/>
      <c r="B582" s="113"/>
      <c r="C582" s="113"/>
      <c r="D582" s="113" t="s">
        <v>539</v>
      </c>
    </row>
    <row r="583" spans="1:4" x14ac:dyDescent="0.15">
      <c r="A583" s="113" t="s">
        <v>1083</v>
      </c>
      <c r="B583" s="113" t="s">
        <v>230</v>
      </c>
      <c r="C583" s="113" t="s">
        <v>1430</v>
      </c>
      <c r="D583" s="113" t="s">
        <v>572</v>
      </c>
    </row>
    <row r="584" spans="1:4" x14ac:dyDescent="0.15">
      <c r="A584" s="113" t="s">
        <v>1084</v>
      </c>
      <c r="B584" s="113" t="s">
        <v>231</v>
      </c>
      <c r="C584" s="113" t="s">
        <v>1430</v>
      </c>
      <c r="D584" s="113" t="s">
        <v>1544</v>
      </c>
    </row>
    <row r="585" spans="1:4" x14ac:dyDescent="0.15">
      <c r="A585" s="113"/>
      <c r="B585" s="113"/>
      <c r="C585" s="113"/>
      <c r="D585" s="113" t="s">
        <v>572</v>
      </c>
    </row>
    <row r="586" spans="1:4" x14ac:dyDescent="0.15">
      <c r="A586" s="113"/>
      <c r="B586" s="113"/>
      <c r="C586" s="113"/>
      <c r="D586" s="113" t="s">
        <v>539</v>
      </c>
    </row>
    <row r="587" spans="1:4" x14ac:dyDescent="0.15">
      <c r="A587" s="113" t="s">
        <v>1085</v>
      </c>
      <c r="B587" s="113" t="s">
        <v>232</v>
      </c>
      <c r="C587" s="113" t="s">
        <v>1430</v>
      </c>
      <c r="D587" s="113" t="s">
        <v>572</v>
      </c>
    </row>
    <row r="588" spans="1:4" x14ac:dyDescent="0.15">
      <c r="A588" s="113" t="s">
        <v>1086</v>
      </c>
      <c r="B588" s="113" t="s">
        <v>233</v>
      </c>
      <c r="C588" s="113" t="s">
        <v>1430</v>
      </c>
      <c r="D588" s="113" t="s">
        <v>1544</v>
      </c>
    </row>
    <row r="589" spans="1:4" x14ac:dyDescent="0.15">
      <c r="A589" s="113"/>
      <c r="B589" s="113"/>
      <c r="C589" s="113"/>
      <c r="D589" s="113" t="s">
        <v>572</v>
      </c>
    </row>
    <row r="590" spans="1:4" x14ac:dyDescent="0.15">
      <c r="A590" s="113"/>
      <c r="B590" s="113"/>
      <c r="C590" s="113"/>
      <c r="D590" s="113" t="s">
        <v>539</v>
      </c>
    </row>
    <row r="591" spans="1:4" x14ac:dyDescent="0.15">
      <c r="A591" s="113" t="s">
        <v>1087</v>
      </c>
      <c r="B591" s="113" t="s">
        <v>1324</v>
      </c>
      <c r="C591" s="113" t="s">
        <v>1430</v>
      </c>
      <c r="D591" s="113" t="s">
        <v>572</v>
      </c>
    </row>
    <row r="592" spans="1:4" x14ac:dyDescent="0.15">
      <c r="A592" s="113" t="s">
        <v>314</v>
      </c>
      <c r="B592" s="113" t="s">
        <v>322</v>
      </c>
      <c r="C592" s="113" t="s">
        <v>1430</v>
      </c>
      <c r="D592" s="113" t="s">
        <v>572</v>
      </c>
    </row>
    <row r="593" spans="1:4" x14ac:dyDescent="0.15">
      <c r="A593" s="113" t="s">
        <v>1088</v>
      </c>
      <c r="B593" s="113" t="s">
        <v>234</v>
      </c>
      <c r="C593" s="113" t="s">
        <v>1430</v>
      </c>
      <c r="D593" s="113" t="s">
        <v>1544</v>
      </c>
    </row>
    <row r="594" spans="1:4" x14ac:dyDescent="0.15">
      <c r="A594" s="113"/>
      <c r="B594" s="113"/>
      <c r="C594" s="113"/>
      <c r="D594" s="113" t="s">
        <v>572</v>
      </c>
    </row>
    <row r="595" spans="1:4" x14ac:dyDescent="0.15">
      <c r="A595" s="113" t="s">
        <v>2084</v>
      </c>
      <c r="B595" s="113" t="s">
        <v>2085</v>
      </c>
      <c r="C595" s="113" t="s">
        <v>1863</v>
      </c>
      <c r="D595" s="113" t="s">
        <v>1546</v>
      </c>
    </row>
    <row r="596" spans="1:4" x14ac:dyDescent="0.15">
      <c r="A596" s="113" t="s">
        <v>59</v>
      </c>
      <c r="B596" s="113" t="s">
        <v>782</v>
      </c>
      <c r="C596" s="113" t="s">
        <v>1864</v>
      </c>
      <c r="D596" s="113" t="s">
        <v>577</v>
      </c>
    </row>
    <row r="597" spans="1:4" x14ac:dyDescent="0.15">
      <c r="A597" s="113" t="s">
        <v>57</v>
      </c>
      <c r="B597" s="113" t="s">
        <v>783</v>
      </c>
      <c r="C597" s="113" t="s">
        <v>1864</v>
      </c>
      <c r="D597" s="113" t="s">
        <v>577</v>
      </c>
    </row>
    <row r="598" spans="1:4" x14ac:dyDescent="0.15">
      <c r="A598" s="113" t="s">
        <v>773</v>
      </c>
      <c r="B598" s="113" t="s">
        <v>774</v>
      </c>
      <c r="C598" s="113" t="s">
        <v>1864</v>
      </c>
      <c r="D598" s="113" t="s">
        <v>574</v>
      </c>
    </row>
    <row r="599" spans="1:4" x14ac:dyDescent="0.15">
      <c r="A599" s="113"/>
      <c r="B599" s="113"/>
      <c r="C599" s="113"/>
      <c r="D599" s="113" t="s">
        <v>1545</v>
      </c>
    </row>
    <row r="600" spans="1:4" x14ac:dyDescent="0.15">
      <c r="A600" s="113" t="s">
        <v>1913</v>
      </c>
      <c r="B600" s="113" t="s">
        <v>889</v>
      </c>
      <c r="C600" s="113" t="s">
        <v>1864</v>
      </c>
      <c r="D600" s="113" t="s">
        <v>578</v>
      </c>
    </row>
    <row r="601" spans="1:4" x14ac:dyDescent="0.15">
      <c r="A601" s="113"/>
      <c r="B601" s="113"/>
      <c r="C601" s="113"/>
      <c r="D601" s="113" t="s">
        <v>1547</v>
      </c>
    </row>
    <row r="602" spans="1:4" x14ac:dyDescent="0.15">
      <c r="A602" s="113" t="s">
        <v>2265</v>
      </c>
      <c r="B602" s="113" t="s">
        <v>1411</v>
      </c>
      <c r="C602" s="113" t="s">
        <v>1864</v>
      </c>
      <c r="D602" s="113" t="s">
        <v>578</v>
      </c>
    </row>
    <row r="603" spans="1:4" x14ac:dyDescent="0.15">
      <c r="A603" s="113"/>
      <c r="B603" s="113"/>
      <c r="C603" s="113"/>
      <c r="D603" s="113" t="s">
        <v>1547</v>
      </c>
    </row>
    <row r="604" spans="1:4" x14ac:dyDescent="0.15">
      <c r="A604" s="113" t="s">
        <v>1915</v>
      </c>
      <c r="B604" s="113" t="s">
        <v>887</v>
      </c>
      <c r="C604" s="113" t="s">
        <v>1864</v>
      </c>
      <c r="D604" s="113" t="s">
        <v>578</v>
      </c>
    </row>
    <row r="605" spans="1:4" x14ac:dyDescent="0.15">
      <c r="A605" s="113"/>
      <c r="B605" s="113"/>
      <c r="C605" s="113"/>
      <c r="D605" s="113" t="s">
        <v>1544</v>
      </c>
    </row>
    <row r="606" spans="1:4" x14ac:dyDescent="0.15">
      <c r="A606" s="113"/>
      <c r="B606" s="113"/>
      <c r="C606" s="113"/>
      <c r="D606" s="113" t="s">
        <v>1547</v>
      </c>
    </row>
    <row r="607" spans="1:4" x14ac:dyDescent="0.15">
      <c r="A607" s="113" t="s">
        <v>775</v>
      </c>
      <c r="B607" s="113" t="s">
        <v>776</v>
      </c>
      <c r="C607" s="113" t="s">
        <v>1864</v>
      </c>
      <c r="D607" s="113" t="s">
        <v>574</v>
      </c>
    </row>
    <row r="608" spans="1:4" x14ac:dyDescent="0.15">
      <c r="A608" s="113"/>
      <c r="B608" s="114"/>
      <c r="C608" s="113"/>
      <c r="D608" s="113" t="s">
        <v>579</v>
      </c>
    </row>
    <row r="609" spans="1:4" x14ac:dyDescent="0.15">
      <c r="A609" s="113" t="s">
        <v>1999</v>
      </c>
      <c r="B609" s="119" t="s">
        <v>772</v>
      </c>
      <c r="C609" s="113" t="s">
        <v>1864</v>
      </c>
      <c r="D609" s="113" t="s">
        <v>579</v>
      </c>
    </row>
    <row r="610" spans="1:4" x14ac:dyDescent="0.15">
      <c r="A610" s="113" t="s">
        <v>1327</v>
      </c>
      <c r="B610" s="113" t="s">
        <v>808</v>
      </c>
      <c r="C610" s="113" t="s">
        <v>1864</v>
      </c>
      <c r="D610" s="113" t="s">
        <v>578</v>
      </c>
    </row>
    <row r="611" spans="1:4" x14ac:dyDescent="0.15">
      <c r="A611" s="113" t="s">
        <v>1112</v>
      </c>
      <c r="B611" s="113" t="s">
        <v>809</v>
      </c>
      <c r="C611" s="113" t="s">
        <v>1864</v>
      </c>
      <c r="D611" s="113" t="s">
        <v>578</v>
      </c>
    </row>
    <row r="612" spans="1:4" x14ac:dyDescent="0.15">
      <c r="A612" s="113"/>
      <c r="B612" s="113"/>
      <c r="C612" s="113"/>
      <c r="D612" s="113" t="s">
        <v>1544</v>
      </c>
    </row>
    <row r="613" spans="1:4" x14ac:dyDescent="0.15">
      <c r="A613" s="113" t="s">
        <v>2266</v>
      </c>
      <c r="B613" s="113" t="s">
        <v>778</v>
      </c>
      <c r="C613" s="113" t="s">
        <v>1864</v>
      </c>
      <c r="D613" s="113" t="s">
        <v>579</v>
      </c>
    </row>
    <row r="614" spans="1:4" x14ac:dyDescent="0.15">
      <c r="A614" s="113" t="s">
        <v>402</v>
      </c>
      <c r="B614" s="113" t="s">
        <v>779</v>
      </c>
      <c r="C614" s="113" t="s">
        <v>1864</v>
      </c>
      <c r="D614" s="113" t="s">
        <v>574</v>
      </c>
    </row>
    <row r="615" spans="1:4" x14ac:dyDescent="0.15">
      <c r="A615" s="113" t="s">
        <v>784</v>
      </c>
      <c r="B615" s="113" t="s">
        <v>785</v>
      </c>
      <c r="C615" s="113" t="s">
        <v>1864</v>
      </c>
      <c r="D615" s="113" t="s">
        <v>579</v>
      </c>
    </row>
    <row r="616" spans="1:4" x14ac:dyDescent="0.15">
      <c r="A616" s="113" t="s">
        <v>2267</v>
      </c>
      <c r="B616" s="113" t="s">
        <v>781</v>
      </c>
      <c r="C616" s="113" t="s">
        <v>1864</v>
      </c>
      <c r="D616" s="113" t="s">
        <v>574</v>
      </c>
    </row>
    <row r="617" spans="1:4" x14ac:dyDescent="0.15">
      <c r="A617" s="113"/>
      <c r="B617" s="113"/>
      <c r="C617" s="113"/>
      <c r="D617" s="113" t="s">
        <v>579</v>
      </c>
    </row>
    <row r="618" spans="1:4" x14ac:dyDescent="0.15">
      <c r="A618" s="113" t="s">
        <v>2017</v>
      </c>
      <c r="B618" s="113" t="s">
        <v>807</v>
      </c>
      <c r="C618" s="113" t="s">
        <v>1864</v>
      </c>
      <c r="D618" s="113" t="s">
        <v>578</v>
      </c>
    </row>
    <row r="619" spans="1:4" x14ac:dyDescent="0.15">
      <c r="A619" s="113" t="s">
        <v>2018</v>
      </c>
      <c r="B619" s="113" t="s">
        <v>888</v>
      </c>
      <c r="C619" s="113" t="s">
        <v>1864</v>
      </c>
      <c r="D619" s="113" t="s">
        <v>578</v>
      </c>
    </row>
    <row r="620" spans="1:4" x14ac:dyDescent="0.15">
      <c r="A620" s="113" t="s">
        <v>786</v>
      </c>
      <c r="B620" s="113" t="s">
        <v>787</v>
      </c>
      <c r="C620" s="113" t="s">
        <v>1865</v>
      </c>
      <c r="D620" s="113" t="s">
        <v>1544</v>
      </c>
    </row>
    <row r="621" spans="1:4" x14ac:dyDescent="0.15">
      <c r="A621" s="113"/>
      <c r="B621" s="113"/>
      <c r="C621" s="113"/>
      <c r="D621" s="113" t="s">
        <v>539</v>
      </c>
    </row>
    <row r="622" spans="1:4" x14ac:dyDescent="0.15">
      <c r="A622" s="113"/>
      <c r="B622" s="113"/>
      <c r="C622" s="113"/>
      <c r="D622" s="113" t="s">
        <v>1548</v>
      </c>
    </row>
    <row r="623" spans="1:4" x14ac:dyDescent="0.15">
      <c r="A623" s="113" t="s">
        <v>45</v>
      </c>
      <c r="B623" s="113" t="s">
        <v>805</v>
      </c>
      <c r="C623" s="113" t="s">
        <v>1865</v>
      </c>
      <c r="D623" s="113" t="s">
        <v>1544</v>
      </c>
    </row>
    <row r="624" spans="1:4" x14ac:dyDescent="0.15">
      <c r="A624" s="113"/>
      <c r="B624" s="113"/>
      <c r="C624" s="113"/>
      <c r="D624" s="113" t="s">
        <v>539</v>
      </c>
    </row>
    <row r="625" spans="1:4" x14ac:dyDescent="0.15">
      <c r="A625" s="113" t="s">
        <v>640</v>
      </c>
      <c r="B625" s="113" t="s">
        <v>641</v>
      </c>
      <c r="C625" s="113" t="s">
        <v>1865</v>
      </c>
      <c r="D625" s="113" t="s">
        <v>1544</v>
      </c>
    </row>
    <row r="626" spans="1:4" x14ac:dyDescent="0.15">
      <c r="A626" s="113"/>
      <c r="B626" s="113"/>
      <c r="C626" s="113"/>
      <c r="D626" s="113" t="s">
        <v>539</v>
      </c>
    </row>
    <row r="627" spans="1:4" x14ac:dyDescent="0.15">
      <c r="A627" s="113" t="s">
        <v>1707</v>
      </c>
      <c r="B627" s="113" t="s">
        <v>1708</v>
      </c>
      <c r="C627" s="113" t="s">
        <v>1865</v>
      </c>
      <c r="D627" s="113" t="s">
        <v>1544</v>
      </c>
    </row>
    <row r="628" spans="1:4" x14ac:dyDescent="0.15">
      <c r="A628" s="113"/>
      <c r="B628" s="113"/>
      <c r="C628" s="113"/>
      <c r="D628" s="113" t="s">
        <v>539</v>
      </c>
    </row>
    <row r="629" spans="1:4" x14ac:dyDescent="0.15">
      <c r="A629" s="113" t="s">
        <v>1709</v>
      </c>
      <c r="B629" s="113" t="s">
        <v>1710</v>
      </c>
      <c r="C629" s="113" t="s">
        <v>1865</v>
      </c>
      <c r="D629" s="113" t="s">
        <v>1544</v>
      </c>
    </row>
    <row r="630" spans="1:4" x14ac:dyDescent="0.15">
      <c r="A630" s="113"/>
      <c r="B630" s="113"/>
      <c r="C630" s="113"/>
      <c r="D630" s="113" t="s">
        <v>539</v>
      </c>
    </row>
    <row r="631" spans="1:4" x14ac:dyDescent="0.15">
      <c r="A631" s="113" t="s">
        <v>1711</v>
      </c>
      <c r="B631" s="113" t="s">
        <v>1712</v>
      </c>
      <c r="C631" s="113" t="s">
        <v>1865</v>
      </c>
      <c r="D631" s="113" t="s">
        <v>1544</v>
      </c>
    </row>
    <row r="632" spans="1:4" x14ac:dyDescent="0.15">
      <c r="A632" s="113"/>
      <c r="B632" s="113"/>
      <c r="C632" s="113"/>
      <c r="D632" s="113" t="s">
        <v>539</v>
      </c>
    </row>
    <row r="633" spans="1:4" x14ac:dyDescent="0.15">
      <c r="A633" s="113" t="s">
        <v>1713</v>
      </c>
      <c r="B633" s="113" t="s">
        <v>1714</v>
      </c>
      <c r="C633" s="113" t="s">
        <v>1865</v>
      </c>
      <c r="D633" s="113" t="s">
        <v>1544</v>
      </c>
    </row>
    <row r="634" spans="1:4" x14ac:dyDescent="0.15">
      <c r="A634" s="113"/>
      <c r="B634" s="113"/>
      <c r="C634" s="113"/>
      <c r="D634" s="113" t="s">
        <v>539</v>
      </c>
    </row>
    <row r="635" spans="1:4" x14ac:dyDescent="0.15">
      <c r="A635" s="113" t="s">
        <v>1113</v>
      </c>
      <c r="B635" s="113" t="s">
        <v>115</v>
      </c>
      <c r="C635" s="113" t="s">
        <v>1865</v>
      </c>
      <c r="D635" s="113" t="s">
        <v>1544</v>
      </c>
    </row>
    <row r="636" spans="1:4" x14ac:dyDescent="0.15">
      <c r="A636" s="113"/>
      <c r="B636" s="113"/>
      <c r="C636" s="113"/>
      <c r="D636" s="113" t="s">
        <v>539</v>
      </c>
    </row>
    <row r="637" spans="1:4" x14ac:dyDescent="0.15">
      <c r="A637" s="113" t="s">
        <v>1114</v>
      </c>
      <c r="B637" s="113" t="s">
        <v>119</v>
      </c>
      <c r="C637" s="113" t="s">
        <v>1865</v>
      </c>
      <c r="D637" s="113" t="s">
        <v>1544</v>
      </c>
    </row>
    <row r="638" spans="1:4" x14ac:dyDescent="0.15">
      <c r="A638" s="113"/>
      <c r="B638" s="113"/>
      <c r="C638" s="113"/>
      <c r="D638" s="113" t="s">
        <v>539</v>
      </c>
    </row>
    <row r="639" spans="1:4" x14ac:dyDescent="0.15">
      <c r="A639" s="113" t="s">
        <v>1115</v>
      </c>
      <c r="B639" s="113" t="s">
        <v>116</v>
      </c>
      <c r="C639" s="113" t="s">
        <v>1865</v>
      </c>
      <c r="D639" s="113" t="s">
        <v>1544</v>
      </c>
    </row>
    <row r="640" spans="1:4" x14ac:dyDescent="0.15">
      <c r="A640" s="113"/>
      <c r="B640" s="113"/>
      <c r="C640" s="113"/>
      <c r="D640" s="113" t="s">
        <v>539</v>
      </c>
    </row>
    <row r="641" spans="1:4" x14ac:dyDescent="0.15">
      <c r="A641" s="113" t="s">
        <v>1116</v>
      </c>
      <c r="B641" s="113" t="s">
        <v>117</v>
      </c>
      <c r="C641" s="113" t="s">
        <v>1865</v>
      </c>
      <c r="D641" s="113" t="s">
        <v>1544</v>
      </c>
    </row>
    <row r="642" spans="1:4" x14ac:dyDescent="0.15">
      <c r="A642" s="113"/>
      <c r="B642" s="113"/>
      <c r="C642" s="113"/>
      <c r="D642" s="113" t="s">
        <v>539</v>
      </c>
    </row>
    <row r="643" spans="1:4" x14ac:dyDescent="0.15">
      <c r="A643" s="113" t="s">
        <v>1117</v>
      </c>
      <c r="B643" s="114" t="s">
        <v>118</v>
      </c>
      <c r="C643" s="113" t="s">
        <v>1865</v>
      </c>
      <c r="D643" s="114" t="s">
        <v>1544</v>
      </c>
    </row>
    <row r="644" spans="1:4" x14ac:dyDescent="0.15">
      <c r="A644" s="113"/>
      <c r="B644" s="113"/>
      <c r="C644" s="113"/>
      <c r="D644" s="113" t="s">
        <v>539</v>
      </c>
    </row>
    <row r="645" spans="1:4" x14ac:dyDescent="0.15">
      <c r="A645" s="113" t="s">
        <v>1118</v>
      </c>
      <c r="B645" s="113" t="s">
        <v>120</v>
      </c>
      <c r="C645" s="113" t="s">
        <v>1865</v>
      </c>
      <c r="D645" s="113" t="s">
        <v>1544</v>
      </c>
    </row>
    <row r="646" spans="1:4" x14ac:dyDescent="0.15">
      <c r="A646" s="113"/>
      <c r="B646" s="113"/>
      <c r="C646" s="113"/>
      <c r="D646" s="113" t="s">
        <v>539</v>
      </c>
    </row>
    <row r="647" spans="1:4" x14ac:dyDescent="0.15">
      <c r="A647" s="113" t="s">
        <v>2003</v>
      </c>
      <c r="B647" s="113" t="s">
        <v>788</v>
      </c>
      <c r="C647" s="113" t="s">
        <v>1865</v>
      </c>
      <c r="D647" s="113" t="s">
        <v>1544</v>
      </c>
    </row>
    <row r="648" spans="1:4" x14ac:dyDescent="0.15">
      <c r="A648" s="113"/>
      <c r="B648" s="113"/>
      <c r="C648" s="113"/>
      <c r="D648" s="113" t="s">
        <v>539</v>
      </c>
    </row>
    <row r="649" spans="1:4" x14ac:dyDescent="0.15">
      <c r="A649" s="113"/>
      <c r="B649" s="113"/>
      <c r="C649" s="113"/>
      <c r="D649" s="113" t="s">
        <v>1547</v>
      </c>
    </row>
    <row r="650" spans="1:4" x14ac:dyDescent="0.15">
      <c r="A650" s="113" t="s">
        <v>2023</v>
      </c>
      <c r="B650" s="113" t="s">
        <v>818</v>
      </c>
      <c r="C650" s="113" t="s">
        <v>1865</v>
      </c>
      <c r="D650" s="113" t="s">
        <v>539</v>
      </c>
    </row>
    <row r="651" spans="1:4" x14ac:dyDescent="0.15">
      <c r="A651" s="113"/>
      <c r="B651" s="113"/>
      <c r="C651" s="113"/>
      <c r="D651" s="113" t="s">
        <v>1547</v>
      </c>
    </row>
    <row r="652" spans="1:4" x14ac:dyDescent="0.15">
      <c r="A652" s="113" t="s">
        <v>2004</v>
      </c>
      <c r="B652" s="113" t="s">
        <v>806</v>
      </c>
      <c r="C652" s="113" t="s">
        <v>1865</v>
      </c>
      <c r="D652" s="113" t="s">
        <v>1544</v>
      </c>
    </row>
    <row r="653" spans="1:4" x14ac:dyDescent="0.15">
      <c r="A653" s="113"/>
      <c r="B653" s="113"/>
      <c r="C653" s="113"/>
      <c r="D653" s="113" t="s">
        <v>539</v>
      </c>
    </row>
    <row r="654" spans="1:4" x14ac:dyDescent="0.15">
      <c r="A654" s="113" t="s">
        <v>410</v>
      </c>
      <c r="B654" s="113" t="s">
        <v>411</v>
      </c>
      <c r="C654" s="113" t="s">
        <v>1865</v>
      </c>
      <c r="D654" s="113" t="s">
        <v>539</v>
      </c>
    </row>
    <row r="655" spans="1:4" x14ac:dyDescent="0.15">
      <c r="A655" s="113" t="s">
        <v>990</v>
      </c>
      <c r="B655" s="113" t="s">
        <v>991</v>
      </c>
      <c r="C655" s="113" t="s">
        <v>1865</v>
      </c>
      <c r="D655" s="113" t="s">
        <v>539</v>
      </c>
    </row>
    <row r="656" spans="1:4" x14ac:dyDescent="0.15">
      <c r="A656" s="113" t="s">
        <v>80</v>
      </c>
      <c r="B656" s="113" t="s">
        <v>92</v>
      </c>
      <c r="C656" s="113" t="s">
        <v>1865</v>
      </c>
      <c r="D656" s="113" t="s">
        <v>1544</v>
      </c>
    </row>
    <row r="657" spans="1:4" x14ac:dyDescent="0.15">
      <c r="A657" s="113"/>
      <c r="B657" s="113"/>
      <c r="C657" s="113"/>
      <c r="D657" s="113" t="s">
        <v>539</v>
      </c>
    </row>
    <row r="658" spans="1:4" x14ac:dyDescent="0.15">
      <c r="A658" s="113" t="s">
        <v>79</v>
      </c>
      <c r="B658" s="113" t="s">
        <v>91</v>
      </c>
      <c r="C658" s="113" t="s">
        <v>1865</v>
      </c>
      <c r="D658" s="113" t="s">
        <v>1544</v>
      </c>
    </row>
    <row r="659" spans="1:4" x14ac:dyDescent="0.15">
      <c r="A659" s="113"/>
      <c r="B659" s="113"/>
      <c r="C659" s="113"/>
      <c r="D659" s="113" t="s">
        <v>539</v>
      </c>
    </row>
    <row r="660" spans="1:4" x14ac:dyDescent="0.15">
      <c r="A660" s="113" t="s">
        <v>78</v>
      </c>
      <c r="B660" s="113" t="s">
        <v>90</v>
      </c>
      <c r="C660" s="113" t="s">
        <v>1865</v>
      </c>
      <c r="D660" s="113" t="s">
        <v>1544</v>
      </c>
    </row>
    <row r="661" spans="1:4" x14ac:dyDescent="0.15">
      <c r="A661" s="113"/>
      <c r="B661" s="113"/>
      <c r="C661" s="113"/>
      <c r="D661" s="113" t="s">
        <v>539</v>
      </c>
    </row>
    <row r="662" spans="1:4" x14ac:dyDescent="0.15">
      <c r="A662" s="113" t="s">
        <v>77</v>
      </c>
      <c r="B662" s="113" t="s">
        <v>89</v>
      </c>
      <c r="C662" s="113" t="s">
        <v>1865</v>
      </c>
      <c r="D662" s="113" t="s">
        <v>1544</v>
      </c>
    </row>
    <row r="663" spans="1:4" x14ac:dyDescent="0.15">
      <c r="A663" s="113"/>
      <c r="B663" s="113"/>
      <c r="C663" s="113"/>
      <c r="D663" s="113" t="s">
        <v>539</v>
      </c>
    </row>
    <row r="664" spans="1:4" x14ac:dyDescent="0.15">
      <c r="A664" s="113" t="s">
        <v>76</v>
      </c>
      <c r="B664" s="113" t="s">
        <v>88</v>
      </c>
      <c r="C664" s="113" t="s">
        <v>1865</v>
      </c>
      <c r="D664" s="113" t="s">
        <v>1544</v>
      </c>
    </row>
    <row r="665" spans="1:4" x14ac:dyDescent="0.15">
      <c r="A665" s="113"/>
      <c r="B665" s="113"/>
      <c r="C665" s="113"/>
      <c r="D665" s="113" t="s">
        <v>539</v>
      </c>
    </row>
    <row r="666" spans="1:4" x14ac:dyDescent="0.15">
      <c r="A666" s="113" t="s">
        <v>75</v>
      </c>
      <c r="B666" s="113" t="s">
        <v>87</v>
      </c>
      <c r="C666" s="113" t="s">
        <v>1865</v>
      </c>
      <c r="D666" s="113" t="s">
        <v>1544</v>
      </c>
    </row>
    <row r="667" spans="1:4" x14ac:dyDescent="0.15">
      <c r="A667" s="113"/>
      <c r="B667" s="113"/>
      <c r="C667" s="113"/>
      <c r="D667" s="113" t="s">
        <v>539</v>
      </c>
    </row>
    <row r="668" spans="1:4" x14ac:dyDescent="0.15">
      <c r="A668" s="113" t="s">
        <v>400</v>
      </c>
      <c r="B668" s="114" t="s">
        <v>401</v>
      </c>
      <c r="C668" s="113" t="s">
        <v>1865</v>
      </c>
      <c r="D668" s="113" t="s">
        <v>1544</v>
      </c>
    </row>
    <row r="669" spans="1:4" x14ac:dyDescent="0.15">
      <c r="A669" s="113"/>
      <c r="B669" s="119"/>
      <c r="C669" s="113"/>
      <c r="D669" s="113" t="s">
        <v>539</v>
      </c>
    </row>
    <row r="670" spans="1:4" x14ac:dyDescent="0.15">
      <c r="A670" s="113" t="s">
        <v>1377</v>
      </c>
      <c r="B670" s="113" t="s">
        <v>1369</v>
      </c>
      <c r="C670" s="113" t="s">
        <v>1865</v>
      </c>
      <c r="D670" s="113" t="s">
        <v>1544</v>
      </c>
    </row>
    <row r="671" spans="1:4" x14ac:dyDescent="0.15">
      <c r="A671" s="113"/>
      <c r="B671" s="113"/>
      <c r="C671" s="113"/>
      <c r="D671" s="113" t="s">
        <v>539</v>
      </c>
    </row>
    <row r="672" spans="1:4" x14ac:dyDescent="0.15">
      <c r="A672" s="113" t="s">
        <v>1376</v>
      </c>
      <c r="B672" s="113" t="s">
        <v>1368</v>
      </c>
      <c r="C672" s="113" t="s">
        <v>1865</v>
      </c>
      <c r="D672" s="113" t="s">
        <v>539</v>
      </c>
    </row>
    <row r="673" spans="1:4" x14ac:dyDescent="0.15">
      <c r="A673" s="113" t="s">
        <v>102</v>
      </c>
      <c r="B673" s="113" t="s">
        <v>103</v>
      </c>
      <c r="C673" s="113" t="s">
        <v>1865</v>
      </c>
      <c r="D673" s="113" t="s">
        <v>539</v>
      </c>
    </row>
    <row r="674" spans="1:4" x14ac:dyDescent="0.15">
      <c r="A674" s="113" t="s">
        <v>630</v>
      </c>
      <c r="B674" s="113" t="s">
        <v>631</v>
      </c>
      <c r="C674" s="113" t="s">
        <v>1865</v>
      </c>
      <c r="D674" s="113" t="s">
        <v>539</v>
      </c>
    </row>
    <row r="675" spans="1:4" x14ac:dyDescent="0.15">
      <c r="A675" s="113" t="s">
        <v>104</v>
      </c>
      <c r="B675" s="113" t="s">
        <v>105</v>
      </c>
      <c r="C675" s="113" t="s">
        <v>1865</v>
      </c>
      <c r="D675" s="113" t="s">
        <v>539</v>
      </c>
    </row>
    <row r="676" spans="1:4" x14ac:dyDescent="0.15">
      <c r="A676" s="113" t="s">
        <v>106</v>
      </c>
      <c r="B676" s="113" t="s">
        <v>107</v>
      </c>
      <c r="C676" s="113" t="s">
        <v>1865</v>
      </c>
      <c r="D676" s="113" t="s">
        <v>1544</v>
      </c>
    </row>
    <row r="677" spans="1:4" x14ac:dyDescent="0.15">
      <c r="A677" s="113"/>
      <c r="B677" s="113"/>
      <c r="C677" s="113"/>
      <c r="D677" s="113" t="s">
        <v>539</v>
      </c>
    </row>
    <row r="678" spans="1:4" x14ac:dyDescent="0.15">
      <c r="A678" s="113" t="s">
        <v>528</v>
      </c>
      <c r="B678" s="113" t="s">
        <v>529</v>
      </c>
      <c r="C678" s="113" t="s">
        <v>1865</v>
      </c>
      <c r="D678" s="113" t="s">
        <v>539</v>
      </c>
    </row>
    <row r="679" spans="1:4" x14ac:dyDescent="0.15">
      <c r="A679" s="113" t="s">
        <v>108</v>
      </c>
      <c r="B679" s="113" t="s">
        <v>109</v>
      </c>
      <c r="C679" s="113" t="s">
        <v>1865</v>
      </c>
      <c r="D679" s="113" t="s">
        <v>1544</v>
      </c>
    </row>
    <row r="680" spans="1:4" x14ac:dyDescent="0.15">
      <c r="A680" s="113"/>
      <c r="B680" s="113"/>
      <c r="C680" s="113"/>
      <c r="D680" s="113" t="s">
        <v>539</v>
      </c>
    </row>
    <row r="681" spans="1:4" x14ac:dyDescent="0.15">
      <c r="A681" s="113" t="s">
        <v>110</v>
      </c>
      <c r="B681" s="113" t="s">
        <v>111</v>
      </c>
      <c r="C681" s="113" t="s">
        <v>1865</v>
      </c>
      <c r="D681" s="113" t="s">
        <v>539</v>
      </c>
    </row>
    <row r="682" spans="1:4" x14ac:dyDescent="0.15">
      <c r="A682" s="113" t="s">
        <v>632</v>
      </c>
      <c r="B682" s="113" t="s">
        <v>633</v>
      </c>
      <c r="C682" s="113" t="s">
        <v>1865</v>
      </c>
      <c r="D682" s="113" t="s">
        <v>1544</v>
      </c>
    </row>
    <row r="683" spans="1:4" x14ac:dyDescent="0.15">
      <c r="A683" s="113"/>
      <c r="B683" s="113"/>
      <c r="C683" s="113"/>
      <c r="D683" s="113" t="s">
        <v>539</v>
      </c>
    </row>
    <row r="684" spans="1:4" x14ac:dyDescent="0.15">
      <c r="A684" s="113" t="s">
        <v>112</v>
      </c>
      <c r="B684" s="113" t="s">
        <v>113</v>
      </c>
      <c r="C684" s="113" t="s">
        <v>1865</v>
      </c>
      <c r="D684" s="113" t="s">
        <v>539</v>
      </c>
    </row>
    <row r="685" spans="1:4" x14ac:dyDescent="0.15">
      <c r="A685" s="113" t="s">
        <v>2007</v>
      </c>
      <c r="B685" s="113" t="s">
        <v>653</v>
      </c>
      <c r="C685" s="113" t="s">
        <v>1865</v>
      </c>
      <c r="D685" s="113" t="s">
        <v>539</v>
      </c>
    </row>
    <row r="686" spans="1:4" x14ac:dyDescent="0.15">
      <c r="A686" s="113" t="s">
        <v>2002</v>
      </c>
      <c r="B686" s="113" t="s">
        <v>789</v>
      </c>
      <c r="C686" s="113" t="s">
        <v>1865</v>
      </c>
      <c r="D686" s="113" t="s">
        <v>1544</v>
      </c>
    </row>
    <row r="687" spans="1:4" x14ac:dyDescent="0.15">
      <c r="A687" s="113"/>
      <c r="B687" s="113"/>
      <c r="C687" s="113"/>
      <c r="D687" s="113" t="s">
        <v>539</v>
      </c>
    </row>
    <row r="688" spans="1:4" x14ac:dyDescent="0.15">
      <c r="A688" s="113" t="s">
        <v>2000</v>
      </c>
      <c r="B688" s="113" t="s">
        <v>790</v>
      </c>
      <c r="C688" s="113" t="s">
        <v>1865</v>
      </c>
      <c r="D688" s="113" t="s">
        <v>1544</v>
      </c>
    </row>
    <row r="689" spans="1:4" x14ac:dyDescent="0.15">
      <c r="A689" s="113"/>
      <c r="B689" s="113"/>
      <c r="C689" s="113"/>
      <c r="D689" s="113" t="s">
        <v>539</v>
      </c>
    </row>
    <row r="690" spans="1:4" x14ac:dyDescent="0.15">
      <c r="A690" s="113" t="s">
        <v>2001</v>
      </c>
      <c r="B690" s="113" t="s">
        <v>791</v>
      </c>
      <c r="C690" s="113" t="s">
        <v>1865</v>
      </c>
      <c r="D690" s="113" t="s">
        <v>1544</v>
      </c>
    </row>
    <row r="691" spans="1:4" x14ac:dyDescent="0.15">
      <c r="A691" s="113"/>
      <c r="B691" s="113"/>
      <c r="C691" s="113"/>
      <c r="D691" s="113" t="s">
        <v>539</v>
      </c>
    </row>
    <row r="692" spans="1:4" x14ac:dyDescent="0.15">
      <c r="A692" s="113" t="s">
        <v>2015</v>
      </c>
      <c r="B692" s="113" t="s">
        <v>1280</v>
      </c>
      <c r="C692" s="113" t="s">
        <v>1866</v>
      </c>
      <c r="D692" s="113" t="s">
        <v>1544</v>
      </c>
    </row>
    <row r="693" spans="1:4" x14ac:dyDescent="0.15">
      <c r="A693" s="113"/>
      <c r="B693" s="113"/>
      <c r="C693" s="113"/>
      <c r="D693" s="113" t="s">
        <v>1546</v>
      </c>
    </row>
    <row r="694" spans="1:4" x14ac:dyDescent="0.15">
      <c r="A694" s="113"/>
      <c r="B694" s="113"/>
      <c r="C694" s="113"/>
      <c r="D694" s="113" t="s">
        <v>579</v>
      </c>
    </row>
    <row r="695" spans="1:4" x14ac:dyDescent="0.15">
      <c r="A695" s="113" t="s">
        <v>2016</v>
      </c>
      <c r="B695" s="113" t="s">
        <v>1282</v>
      </c>
      <c r="C695" s="113" t="s">
        <v>1866</v>
      </c>
      <c r="D695" s="113" t="s">
        <v>1544</v>
      </c>
    </row>
    <row r="696" spans="1:4" x14ac:dyDescent="0.15">
      <c r="A696" s="113"/>
      <c r="B696" s="113"/>
      <c r="C696" s="113"/>
      <c r="D696" s="113" t="s">
        <v>1546</v>
      </c>
    </row>
    <row r="697" spans="1:4" x14ac:dyDescent="0.15">
      <c r="A697" s="113"/>
      <c r="B697" s="113"/>
      <c r="C697" s="113"/>
      <c r="D697" s="113" t="s">
        <v>579</v>
      </c>
    </row>
    <row r="698" spans="1:4" x14ac:dyDescent="0.15">
      <c r="A698" s="113" t="s">
        <v>54</v>
      </c>
      <c r="B698" s="113" t="s">
        <v>1222</v>
      </c>
      <c r="C698" s="113" t="s">
        <v>1866</v>
      </c>
      <c r="D698" s="113" t="s">
        <v>1544</v>
      </c>
    </row>
    <row r="699" spans="1:4" x14ac:dyDescent="0.15">
      <c r="A699" s="113"/>
      <c r="B699" s="113"/>
      <c r="C699" s="113"/>
      <c r="D699" s="113" t="s">
        <v>579</v>
      </c>
    </row>
    <row r="700" spans="1:4" x14ac:dyDescent="0.15">
      <c r="A700" s="113" t="s">
        <v>1895</v>
      </c>
      <c r="B700" s="113" t="s">
        <v>1896</v>
      </c>
      <c r="C700" s="113" t="s">
        <v>1866</v>
      </c>
      <c r="D700" s="113" t="s">
        <v>1544</v>
      </c>
    </row>
    <row r="701" spans="1:4" x14ac:dyDescent="0.15">
      <c r="A701" s="113"/>
      <c r="B701" s="113"/>
      <c r="C701" s="113"/>
      <c r="D701" s="113" t="s">
        <v>579</v>
      </c>
    </row>
    <row r="702" spans="1:4" x14ac:dyDescent="0.15">
      <c r="A702" s="113" t="s">
        <v>1119</v>
      </c>
      <c r="B702" s="114" t="s">
        <v>101</v>
      </c>
      <c r="C702" s="113" t="s">
        <v>1866</v>
      </c>
      <c r="D702" s="114" t="s">
        <v>1544</v>
      </c>
    </row>
    <row r="703" spans="1:4" x14ac:dyDescent="0.15">
      <c r="A703" s="113"/>
      <c r="B703" s="113"/>
      <c r="C703" s="113"/>
      <c r="D703" s="113" t="s">
        <v>579</v>
      </c>
    </row>
    <row r="704" spans="1:4" x14ac:dyDescent="0.15">
      <c r="A704" s="113" t="s">
        <v>1897</v>
      </c>
      <c r="B704" s="113" t="s">
        <v>1898</v>
      </c>
      <c r="C704" s="113" t="s">
        <v>1866</v>
      </c>
      <c r="D704" s="113" t="s">
        <v>1544</v>
      </c>
    </row>
    <row r="705" spans="1:4" x14ac:dyDescent="0.15">
      <c r="A705" s="113"/>
      <c r="B705" s="113"/>
      <c r="C705" s="113"/>
      <c r="D705" s="113" t="s">
        <v>579</v>
      </c>
    </row>
    <row r="706" spans="1:4" x14ac:dyDescent="0.15">
      <c r="A706" s="113" t="s">
        <v>1899</v>
      </c>
      <c r="B706" s="113" t="s">
        <v>1900</v>
      </c>
      <c r="C706" s="113" t="s">
        <v>1866</v>
      </c>
      <c r="D706" s="113" t="s">
        <v>1544</v>
      </c>
    </row>
    <row r="707" spans="1:4" x14ac:dyDescent="0.15">
      <c r="A707" s="113"/>
      <c r="B707" s="113"/>
      <c r="C707" s="113"/>
      <c r="D707" s="113" t="s">
        <v>579</v>
      </c>
    </row>
    <row r="708" spans="1:4" x14ac:dyDescent="0.15">
      <c r="A708" s="113" t="s">
        <v>2268</v>
      </c>
      <c r="B708" s="113" t="s">
        <v>1281</v>
      </c>
      <c r="C708" s="113" t="s">
        <v>1866</v>
      </c>
      <c r="D708" s="113" t="s">
        <v>1544</v>
      </c>
    </row>
    <row r="709" spans="1:4" x14ac:dyDescent="0.15">
      <c r="A709" s="113"/>
      <c r="B709" s="113"/>
      <c r="C709" s="113"/>
      <c r="D709" s="113" t="s">
        <v>1546</v>
      </c>
    </row>
    <row r="710" spans="1:4" x14ac:dyDescent="0.15">
      <c r="A710" s="113"/>
      <c r="B710" s="113"/>
      <c r="C710" s="113"/>
      <c r="D710" s="113" t="s">
        <v>579</v>
      </c>
    </row>
    <row r="711" spans="1:4" x14ac:dyDescent="0.15">
      <c r="A711" s="113" t="s">
        <v>2269</v>
      </c>
      <c r="B711" s="113" t="s">
        <v>1279</v>
      </c>
      <c r="C711" s="113" t="s">
        <v>1866</v>
      </c>
      <c r="D711" s="113" t="s">
        <v>1544</v>
      </c>
    </row>
    <row r="712" spans="1:4" x14ac:dyDescent="0.15">
      <c r="A712" s="113"/>
      <c r="B712" s="113"/>
      <c r="C712" s="113"/>
      <c r="D712" s="113" t="s">
        <v>1546</v>
      </c>
    </row>
    <row r="713" spans="1:4" x14ac:dyDescent="0.15">
      <c r="A713" s="113"/>
      <c r="B713" s="113"/>
      <c r="C713" s="113"/>
      <c r="D713" s="113" t="s">
        <v>579</v>
      </c>
    </row>
    <row r="714" spans="1:4" x14ac:dyDescent="0.15">
      <c r="A714" s="113" t="s">
        <v>1901</v>
      </c>
      <c r="B714" s="113" t="s">
        <v>1921</v>
      </c>
      <c r="C714" s="113" t="s">
        <v>1866</v>
      </c>
      <c r="D714" s="113" t="s">
        <v>1545</v>
      </c>
    </row>
    <row r="715" spans="1:4" x14ac:dyDescent="0.15">
      <c r="A715" s="113"/>
      <c r="B715" s="113"/>
      <c r="C715" s="113"/>
      <c r="D715" s="113" t="s">
        <v>579</v>
      </c>
    </row>
    <row r="716" spans="1:4" x14ac:dyDescent="0.15">
      <c r="A716" s="113" t="s">
        <v>1764</v>
      </c>
      <c r="B716" s="113" t="s">
        <v>1765</v>
      </c>
      <c r="C716" s="113" t="s">
        <v>1866</v>
      </c>
      <c r="D716" s="113" t="s">
        <v>898</v>
      </c>
    </row>
    <row r="717" spans="1:4" x14ac:dyDescent="0.15">
      <c r="A717" s="113"/>
      <c r="B717" s="113"/>
      <c r="C717" s="113"/>
      <c r="D717" s="113" t="s">
        <v>579</v>
      </c>
    </row>
    <row r="718" spans="1:4" x14ac:dyDescent="0.15">
      <c r="A718" s="113" t="s">
        <v>1754</v>
      </c>
      <c r="B718" s="113" t="s">
        <v>1755</v>
      </c>
      <c r="C718" s="113" t="s">
        <v>1866</v>
      </c>
      <c r="D718" s="113" t="s">
        <v>898</v>
      </c>
    </row>
    <row r="719" spans="1:4" x14ac:dyDescent="0.15">
      <c r="A719" s="113"/>
      <c r="B719" s="113"/>
      <c r="C719" s="113"/>
      <c r="D719" s="113" t="s">
        <v>579</v>
      </c>
    </row>
    <row r="720" spans="1:4" x14ac:dyDescent="0.15">
      <c r="A720" s="113" t="s">
        <v>1758</v>
      </c>
      <c r="B720" s="113" t="s">
        <v>1759</v>
      </c>
      <c r="C720" s="113" t="s">
        <v>1866</v>
      </c>
      <c r="D720" s="113" t="s">
        <v>898</v>
      </c>
    </row>
    <row r="721" spans="1:4" x14ac:dyDescent="0.15">
      <c r="A721" s="113"/>
      <c r="B721" s="113"/>
      <c r="C721" s="113"/>
      <c r="D721" s="113" t="s">
        <v>579</v>
      </c>
    </row>
    <row r="722" spans="1:4" x14ac:dyDescent="0.15">
      <c r="A722" s="113" t="s">
        <v>2270</v>
      </c>
      <c r="B722" s="113" t="s">
        <v>1220</v>
      </c>
      <c r="C722" s="113" t="s">
        <v>1866</v>
      </c>
      <c r="D722" s="113" t="s">
        <v>1544</v>
      </c>
    </row>
    <row r="723" spans="1:4" x14ac:dyDescent="0.15">
      <c r="A723" s="113"/>
      <c r="B723" s="113"/>
      <c r="C723" s="113"/>
      <c r="D723" s="113" t="s">
        <v>579</v>
      </c>
    </row>
    <row r="724" spans="1:4" x14ac:dyDescent="0.15">
      <c r="A724" s="113" t="s">
        <v>56</v>
      </c>
      <c r="B724" s="113" t="s">
        <v>1223</v>
      </c>
      <c r="C724" s="113" t="s">
        <v>1866</v>
      </c>
      <c r="D724" s="113" t="s">
        <v>1544</v>
      </c>
    </row>
    <row r="725" spans="1:4" x14ac:dyDescent="0.15">
      <c r="A725" s="113"/>
      <c r="B725" s="113"/>
      <c r="C725" s="113"/>
      <c r="D725" s="113" t="s">
        <v>1545</v>
      </c>
    </row>
    <row r="726" spans="1:4" x14ac:dyDescent="0.15">
      <c r="A726" s="113"/>
      <c r="B726" s="113"/>
      <c r="C726" s="113"/>
      <c r="D726" s="113" t="s">
        <v>579</v>
      </c>
    </row>
    <row r="727" spans="1:4" x14ac:dyDescent="0.15">
      <c r="A727" s="113" t="s">
        <v>48</v>
      </c>
      <c r="B727" s="113" t="s">
        <v>1224</v>
      </c>
      <c r="C727" s="113" t="s">
        <v>1866</v>
      </c>
      <c r="D727" s="113" t="s">
        <v>1544</v>
      </c>
    </row>
    <row r="728" spans="1:4" x14ac:dyDescent="0.15">
      <c r="A728" s="113"/>
      <c r="B728" s="113"/>
      <c r="C728" s="113"/>
      <c r="D728" s="113" t="s">
        <v>1547</v>
      </c>
    </row>
    <row r="729" spans="1:4" x14ac:dyDescent="0.15">
      <c r="A729" s="113"/>
      <c r="B729" s="113"/>
      <c r="C729" s="113"/>
      <c r="D729" s="113" t="s">
        <v>1545</v>
      </c>
    </row>
    <row r="730" spans="1:4" x14ac:dyDescent="0.15">
      <c r="A730" s="113"/>
      <c r="B730" s="113"/>
      <c r="C730" s="113"/>
      <c r="D730" s="113" t="s">
        <v>1546</v>
      </c>
    </row>
    <row r="731" spans="1:4" x14ac:dyDescent="0.15">
      <c r="A731" s="113"/>
      <c r="B731" s="113"/>
      <c r="C731" s="113"/>
      <c r="D731" s="113" t="s">
        <v>579</v>
      </c>
    </row>
    <row r="732" spans="1:4" x14ac:dyDescent="0.15">
      <c r="A732" s="113" t="s">
        <v>55</v>
      </c>
      <c r="B732" s="113" t="s">
        <v>1221</v>
      </c>
      <c r="C732" s="113" t="s">
        <v>1866</v>
      </c>
      <c r="D732" s="113" t="s">
        <v>1544</v>
      </c>
    </row>
    <row r="733" spans="1:4" x14ac:dyDescent="0.15">
      <c r="A733" s="113"/>
      <c r="B733" s="113"/>
      <c r="C733" s="113"/>
      <c r="D733" s="113" t="s">
        <v>579</v>
      </c>
    </row>
    <row r="734" spans="1:4" x14ac:dyDescent="0.15">
      <c r="A734" s="113" t="s">
        <v>58</v>
      </c>
      <c r="B734" s="113" t="s">
        <v>1219</v>
      </c>
      <c r="C734" s="113" t="s">
        <v>1866</v>
      </c>
      <c r="D734" s="113" t="s">
        <v>1544</v>
      </c>
    </row>
    <row r="735" spans="1:4" x14ac:dyDescent="0.15">
      <c r="A735" s="113"/>
      <c r="B735" s="114"/>
      <c r="C735" s="113"/>
      <c r="D735" s="113" t="s">
        <v>579</v>
      </c>
    </row>
    <row r="736" spans="1:4" x14ac:dyDescent="0.15">
      <c r="A736" s="113" t="s">
        <v>1746</v>
      </c>
      <c r="B736" s="113" t="s">
        <v>1747</v>
      </c>
      <c r="C736" s="113" t="s">
        <v>1866</v>
      </c>
      <c r="D736" s="113" t="s">
        <v>898</v>
      </c>
    </row>
    <row r="737" spans="1:4" x14ac:dyDescent="0.15">
      <c r="A737" s="113" t="s">
        <v>2271</v>
      </c>
      <c r="B737" s="113" t="s">
        <v>817</v>
      </c>
      <c r="C737" s="113" t="s">
        <v>1863</v>
      </c>
      <c r="D737" s="113" t="s">
        <v>1544</v>
      </c>
    </row>
    <row r="738" spans="1:4" x14ac:dyDescent="0.15">
      <c r="A738" s="113"/>
      <c r="B738" s="113"/>
      <c r="C738" s="113"/>
      <c r="D738" s="113" t="s">
        <v>1547</v>
      </c>
    </row>
    <row r="739" spans="1:4" x14ac:dyDescent="0.15">
      <c r="A739" s="113"/>
      <c r="B739" s="113"/>
      <c r="C739" s="113"/>
      <c r="D739" s="113" t="s">
        <v>1546</v>
      </c>
    </row>
    <row r="740" spans="1:4" x14ac:dyDescent="0.15">
      <c r="A740" s="113" t="s">
        <v>2272</v>
      </c>
      <c r="B740" s="113" t="s">
        <v>644</v>
      </c>
      <c r="C740" s="113" t="s">
        <v>1863</v>
      </c>
      <c r="D740" s="113" t="s">
        <v>1544</v>
      </c>
    </row>
    <row r="741" spans="1:4" x14ac:dyDescent="0.15">
      <c r="A741" s="113"/>
      <c r="B741" s="113"/>
      <c r="C741" s="113"/>
      <c r="D741" s="113" t="s">
        <v>1547</v>
      </c>
    </row>
    <row r="742" spans="1:4" x14ac:dyDescent="0.15">
      <c r="A742" s="113"/>
      <c r="B742" s="113"/>
      <c r="C742" s="113"/>
      <c r="D742" s="113" t="s">
        <v>1546</v>
      </c>
    </row>
    <row r="743" spans="1:4" x14ac:dyDescent="0.15">
      <c r="A743" s="113" t="s">
        <v>266</v>
      </c>
      <c r="B743" s="113" t="s">
        <v>267</v>
      </c>
      <c r="C743" s="113" t="s">
        <v>1863</v>
      </c>
      <c r="D743" s="113" t="s">
        <v>1546</v>
      </c>
    </row>
    <row r="744" spans="1:4" x14ac:dyDescent="0.15">
      <c r="A744" s="113" t="s">
        <v>2273</v>
      </c>
      <c r="B744" s="113" t="s">
        <v>648</v>
      </c>
      <c r="C744" s="113" t="s">
        <v>1863</v>
      </c>
      <c r="D744" s="113" t="s">
        <v>1546</v>
      </c>
    </row>
    <row r="745" spans="1:4" x14ac:dyDescent="0.15">
      <c r="A745" s="113" t="s">
        <v>351</v>
      </c>
      <c r="B745" s="113" t="s">
        <v>352</v>
      </c>
      <c r="C745" s="113" t="s">
        <v>355</v>
      </c>
      <c r="D745" s="113" t="s">
        <v>1546</v>
      </c>
    </row>
    <row r="746" spans="1:4" x14ac:dyDescent="0.15">
      <c r="A746" s="113" t="s">
        <v>617</v>
      </c>
      <c r="B746" s="113" t="s">
        <v>618</v>
      </c>
      <c r="C746" s="113" t="s">
        <v>629</v>
      </c>
      <c r="D746" s="113" t="s">
        <v>538</v>
      </c>
    </row>
    <row r="747" spans="1:4" x14ac:dyDescent="0.15">
      <c r="A747" s="113" t="s">
        <v>534</v>
      </c>
      <c r="B747" s="113" t="s">
        <v>535</v>
      </c>
      <c r="C747" s="113" t="s">
        <v>629</v>
      </c>
      <c r="D747" s="113" t="s">
        <v>538</v>
      </c>
    </row>
    <row r="748" spans="1:4" x14ac:dyDescent="0.15">
      <c r="A748" s="113" t="s">
        <v>593</v>
      </c>
      <c r="B748" s="113" t="s">
        <v>594</v>
      </c>
      <c r="C748" s="113" t="s">
        <v>629</v>
      </c>
      <c r="D748" s="113" t="s">
        <v>538</v>
      </c>
    </row>
    <row r="749" spans="1:4" x14ac:dyDescent="0.15">
      <c r="A749" s="113" t="s">
        <v>615</v>
      </c>
      <c r="B749" s="113" t="s">
        <v>616</v>
      </c>
      <c r="C749" s="113" t="s">
        <v>629</v>
      </c>
      <c r="D749" s="113" t="s">
        <v>538</v>
      </c>
    </row>
    <row r="750" spans="1:4" x14ac:dyDescent="0.15">
      <c r="A750" s="113" t="s">
        <v>599</v>
      </c>
      <c r="B750" s="113" t="s">
        <v>600</v>
      </c>
      <c r="C750" s="113" t="s">
        <v>629</v>
      </c>
      <c r="D750" s="113" t="s">
        <v>538</v>
      </c>
    </row>
    <row r="751" spans="1:4" x14ac:dyDescent="0.15">
      <c r="A751" s="113" t="s">
        <v>597</v>
      </c>
      <c r="B751" s="113" t="s">
        <v>598</v>
      </c>
      <c r="C751" s="113" t="s">
        <v>629</v>
      </c>
      <c r="D751" s="113" t="s">
        <v>538</v>
      </c>
    </row>
    <row r="752" spans="1:4" x14ac:dyDescent="0.15">
      <c r="A752" s="113" t="s">
        <v>2274</v>
      </c>
      <c r="B752" s="113" t="s">
        <v>606</v>
      </c>
      <c r="C752" s="113" t="s">
        <v>629</v>
      </c>
      <c r="D752" s="113" t="s">
        <v>538</v>
      </c>
    </row>
    <row r="753" spans="1:4" x14ac:dyDescent="0.15">
      <c r="A753" s="113" t="s">
        <v>623</v>
      </c>
      <c r="B753" s="113" t="s">
        <v>624</v>
      </c>
      <c r="C753" s="113" t="s">
        <v>629</v>
      </c>
      <c r="D753" s="113" t="s">
        <v>538</v>
      </c>
    </row>
    <row r="754" spans="1:4" x14ac:dyDescent="0.15">
      <c r="A754" s="113" t="s">
        <v>595</v>
      </c>
      <c r="B754" s="113" t="s">
        <v>596</v>
      </c>
      <c r="C754" s="113" t="s">
        <v>629</v>
      </c>
      <c r="D754" s="113" t="s">
        <v>538</v>
      </c>
    </row>
    <row r="755" spans="1:4" x14ac:dyDescent="0.15">
      <c r="A755" s="113" t="s">
        <v>1338</v>
      </c>
      <c r="B755" s="113" t="s">
        <v>1339</v>
      </c>
      <c r="C755" s="113" t="s">
        <v>1867</v>
      </c>
      <c r="D755" s="113" t="s">
        <v>1550</v>
      </c>
    </row>
    <row r="756" spans="1:4" x14ac:dyDescent="0.15">
      <c r="A756" s="113"/>
      <c r="B756" s="113"/>
      <c r="C756" s="113"/>
      <c r="D756" s="113" t="s">
        <v>1544</v>
      </c>
    </row>
    <row r="757" spans="1:4" x14ac:dyDescent="0.15">
      <c r="A757" s="113"/>
      <c r="B757" s="113"/>
      <c r="C757" s="113"/>
      <c r="D757" s="113" t="s">
        <v>539</v>
      </c>
    </row>
    <row r="758" spans="1:4" x14ac:dyDescent="0.15">
      <c r="A758" s="113"/>
      <c r="B758" s="113"/>
      <c r="C758" s="113"/>
      <c r="D758" s="113" t="s">
        <v>2175</v>
      </c>
    </row>
    <row r="759" spans="1:4" x14ac:dyDescent="0.15">
      <c r="A759" s="113" t="s">
        <v>1121</v>
      </c>
      <c r="B759" s="113" t="s">
        <v>794</v>
      </c>
      <c r="C759" s="113" t="s">
        <v>1867</v>
      </c>
      <c r="D759" s="113" t="s">
        <v>579</v>
      </c>
    </row>
    <row r="760" spans="1:4" x14ac:dyDescent="0.15">
      <c r="A760" s="113" t="s">
        <v>1123</v>
      </c>
      <c r="B760" s="113" t="s">
        <v>796</v>
      </c>
      <c r="C760" s="113" t="s">
        <v>1867</v>
      </c>
      <c r="D760" s="113" t="s">
        <v>574</v>
      </c>
    </row>
    <row r="761" spans="1:4" x14ac:dyDescent="0.15">
      <c r="A761" s="113"/>
      <c r="B761" s="113"/>
      <c r="C761" s="113"/>
      <c r="D761" s="113" t="s">
        <v>1545</v>
      </c>
    </row>
    <row r="762" spans="1:4" x14ac:dyDescent="0.15">
      <c r="A762" s="113"/>
      <c r="B762" s="113"/>
      <c r="C762" s="113"/>
      <c r="D762" s="113" t="s">
        <v>579</v>
      </c>
    </row>
    <row r="763" spans="1:4" x14ac:dyDescent="0.15">
      <c r="A763" s="113" t="s">
        <v>2186</v>
      </c>
      <c r="B763" s="113" t="s">
        <v>2207</v>
      </c>
      <c r="C763" s="113" t="s">
        <v>1867</v>
      </c>
      <c r="D763" s="113" t="s">
        <v>579</v>
      </c>
    </row>
    <row r="764" spans="1:4" x14ac:dyDescent="0.15">
      <c r="A764" s="113" t="s">
        <v>2010</v>
      </c>
      <c r="B764" s="113" t="s">
        <v>66</v>
      </c>
      <c r="C764" s="113" t="s">
        <v>1867</v>
      </c>
      <c r="D764" s="113" t="s">
        <v>579</v>
      </c>
    </row>
    <row r="765" spans="1:4" x14ac:dyDescent="0.15">
      <c r="A765" s="113" t="s">
        <v>2026</v>
      </c>
      <c r="B765" s="113" t="s">
        <v>819</v>
      </c>
      <c r="C765" s="113" t="s">
        <v>1867</v>
      </c>
      <c r="D765" s="113" t="s">
        <v>579</v>
      </c>
    </row>
    <row r="766" spans="1:4" x14ac:dyDescent="0.15">
      <c r="A766" s="113" t="s">
        <v>2012</v>
      </c>
      <c r="B766" s="113" t="s">
        <v>68</v>
      </c>
      <c r="C766" s="113" t="s">
        <v>1867</v>
      </c>
      <c r="D766" s="113" t="s">
        <v>1545</v>
      </c>
    </row>
    <row r="767" spans="1:4" x14ac:dyDescent="0.15">
      <c r="A767" s="113"/>
      <c r="B767" s="113"/>
      <c r="C767" s="113"/>
      <c r="D767" s="113" t="s">
        <v>579</v>
      </c>
    </row>
    <row r="768" spans="1:4" x14ac:dyDescent="0.15">
      <c r="A768" s="113" t="s">
        <v>2024</v>
      </c>
      <c r="B768" s="113" t="s">
        <v>820</v>
      </c>
      <c r="C768" s="113" t="s">
        <v>1867</v>
      </c>
      <c r="D768" s="113" t="s">
        <v>579</v>
      </c>
    </row>
    <row r="769" spans="1:4" x14ac:dyDescent="0.15">
      <c r="A769" s="113" t="s">
        <v>2025</v>
      </c>
      <c r="B769" s="113" t="s">
        <v>821</v>
      </c>
      <c r="C769" s="113" t="s">
        <v>1867</v>
      </c>
      <c r="D769" s="113" t="s">
        <v>579</v>
      </c>
    </row>
    <row r="770" spans="1:4" x14ac:dyDescent="0.15">
      <c r="A770" s="113" t="s">
        <v>2021</v>
      </c>
      <c r="B770" s="114" t="s">
        <v>847</v>
      </c>
      <c r="C770" s="113" t="s">
        <v>1867</v>
      </c>
      <c r="D770" s="114" t="s">
        <v>1544</v>
      </c>
    </row>
    <row r="771" spans="1:4" x14ac:dyDescent="0.15">
      <c r="A771" s="113"/>
      <c r="B771" s="113"/>
      <c r="C771" s="113"/>
      <c r="D771" s="113" t="s">
        <v>579</v>
      </c>
    </row>
    <row r="772" spans="1:4" x14ac:dyDescent="0.15">
      <c r="A772" s="113" t="s">
        <v>1995</v>
      </c>
      <c r="B772" s="113" t="s">
        <v>799</v>
      </c>
      <c r="C772" s="113" t="s">
        <v>1867</v>
      </c>
      <c r="D772" s="113" t="s">
        <v>1550</v>
      </c>
    </row>
    <row r="773" spans="1:4" x14ac:dyDescent="0.15">
      <c r="A773" s="113"/>
      <c r="B773" s="113"/>
      <c r="C773" s="113"/>
      <c r="D773" s="113" t="s">
        <v>574</v>
      </c>
    </row>
    <row r="774" spans="1:4" x14ac:dyDescent="0.15">
      <c r="A774" s="113"/>
      <c r="B774" s="113"/>
      <c r="C774" s="113"/>
      <c r="D774" s="113" t="s">
        <v>1544</v>
      </c>
    </row>
    <row r="775" spans="1:4" x14ac:dyDescent="0.15">
      <c r="A775" s="113"/>
      <c r="B775" s="113"/>
      <c r="C775" s="113"/>
      <c r="D775" s="113" t="s">
        <v>579</v>
      </c>
    </row>
    <row r="776" spans="1:4" x14ac:dyDescent="0.15">
      <c r="A776" s="113" t="s">
        <v>1996</v>
      </c>
      <c r="B776" s="113" t="s">
        <v>800</v>
      </c>
      <c r="C776" s="113" t="s">
        <v>1867</v>
      </c>
      <c r="D776" s="113" t="s">
        <v>1550</v>
      </c>
    </row>
    <row r="777" spans="1:4" x14ac:dyDescent="0.15">
      <c r="A777" s="113"/>
      <c r="B777" s="113"/>
      <c r="C777" s="113"/>
      <c r="D777" s="113" t="s">
        <v>574</v>
      </c>
    </row>
    <row r="778" spans="1:4" x14ac:dyDescent="0.15">
      <c r="A778" s="113"/>
      <c r="B778" s="113"/>
      <c r="C778" s="113"/>
      <c r="D778" s="113" t="s">
        <v>1544</v>
      </c>
    </row>
    <row r="779" spans="1:4" x14ac:dyDescent="0.15">
      <c r="A779" s="113"/>
      <c r="B779" s="113"/>
      <c r="C779" s="113"/>
      <c r="D779" s="113" t="s">
        <v>579</v>
      </c>
    </row>
    <row r="780" spans="1:4" x14ac:dyDescent="0.15">
      <c r="A780" s="113" t="s">
        <v>2022</v>
      </c>
      <c r="B780" s="113" t="s">
        <v>848</v>
      </c>
      <c r="C780" s="113" t="s">
        <v>1867</v>
      </c>
      <c r="D780" s="113" t="s">
        <v>1544</v>
      </c>
    </row>
    <row r="781" spans="1:4" x14ac:dyDescent="0.15">
      <c r="A781" s="113"/>
      <c r="B781" s="113"/>
      <c r="C781" s="113"/>
      <c r="D781" s="113" t="s">
        <v>579</v>
      </c>
    </row>
    <row r="782" spans="1:4" x14ac:dyDescent="0.15">
      <c r="A782" s="113" t="s">
        <v>1997</v>
      </c>
      <c r="B782" s="113" t="s">
        <v>1336</v>
      </c>
      <c r="C782" s="113" t="s">
        <v>1867</v>
      </c>
      <c r="D782" s="113" t="s">
        <v>1550</v>
      </c>
    </row>
    <row r="783" spans="1:4" x14ac:dyDescent="0.15">
      <c r="A783" s="113"/>
      <c r="B783" s="113"/>
      <c r="C783" s="113"/>
      <c r="D783" s="113" t="s">
        <v>574</v>
      </c>
    </row>
    <row r="784" spans="1:4" x14ac:dyDescent="0.15">
      <c r="A784" s="113"/>
      <c r="B784" s="113"/>
      <c r="C784" s="113"/>
      <c r="D784" s="113" t="s">
        <v>1544</v>
      </c>
    </row>
    <row r="785" spans="1:4" x14ac:dyDescent="0.15">
      <c r="A785" s="113"/>
      <c r="B785" s="113"/>
      <c r="C785" s="113"/>
      <c r="D785" s="113" t="s">
        <v>579</v>
      </c>
    </row>
    <row r="786" spans="1:4" x14ac:dyDescent="0.15">
      <c r="A786" s="113" t="s">
        <v>1985</v>
      </c>
      <c r="B786" s="113" t="s">
        <v>1337</v>
      </c>
      <c r="C786" s="113" t="s">
        <v>1867</v>
      </c>
      <c r="D786" s="113" t="s">
        <v>579</v>
      </c>
    </row>
    <row r="787" spans="1:4" x14ac:dyDescent="0.15">
      <c r="A787" s="113" t="s">
        <v>1124</v>
      </c>
      <c r="B787" s="113" t="s">
        <v>833</v>
      </c>
      <c r="C787" s="113" t="s">
        <v>1867</v>
      </c>
      <c r="D787" s="113" t="s">
        <v>1544</v>
      </c>
    </row>
    <row r="788" spans="1:4" x14ac:dyDescent="0.15">
      <c r="A788" s="113"/>
      <c r="B788" s="113"/>
      <c r="C788" s="113"/>
      <c r="D788" s="113" t="s">
        <v>579</v>
      </c>
    </row>
    <row r="789" spans="1:4" x14ac:dyDescent="0.15">
      <c r="A789" s="113" t="s">
        <v>2011</v>
      </c>
      <c r="B789" s="113" t="s">
        <v>67</v>
      </c>
      <c r="C789" s="113" t="s">
        <v>1867</v>
      </c>
      <c r="D789" s="113" t="s">
        <v>1544</v>
      </c>
    </row>
    <row r="790" spans="1:4" x14ac:dyDescent="0.15">
      <c r="A790" s="113"/>
      <c r="B790" s="113"/>
      <c r="C790" s="113"/>
      <c r="D790" s="113" t="s">
        <v>579</v>
      </c>
    </row>
    <row r="791" spans="1:4" x14ac:dyDescent="0.15">
      <c r="A791" s="113" t="s">
        <v>1133</v>
      </c>
      <c r="B791" s="113" t="s">
        <v>99</v>
      </c>
      <c r="C791" s="113" t="s">
        <v>1867</v>
      </c>
      <c r="D791" s="113" t="s">
        <v>579</v>
      </c>
    </row>
    <row r="792" spans="1:4" x14ac:dyDescent="0.15">
      <c r="A792" s="113" t="s">
        <v>1122</v>
      </c>
      <c r="B792" s="113" t="s">
        <v>795</v>
      </c>
      <c r="C792" s="113" t="s">
        <v>1867</v>
      </c>
      <c r="D792" s="113" t="s">
        <v>574</v>
      </c>
    </row>
    <row r="793" spans="1:4" x14ac:dyDescent="0.15">
      <c r="A793" s="113"/>
      <c r="B793" s="113"/>
      <c r="C793" s="113"/>
      <c r="D793" s="113" t="s">
        <v>1545</v>
      </c>
    </row>
    <row r="794" spans="1:4" x14ac:dyDescent="0.15">
      <c r="A794" s="113"/>
      <c r="B794" s="113"/>
      <c r="C794" s="113"/>
      <c r="D794" s="113" t="s">
        <v>579</v>
      </c>
    </row>
    <row r="795" spans="1:4" x14ac:dyDescent="0.15">
      <c r="A795" s="113" t="s">
        <v>1992</v>
      </c>
      <c r="B795" s="113" t="s">
        <v>798</v>
      </c>
      <c r="C795" s="113" t="s">
        <v>1867</v>
      </c>
      <c r="D795" s="113" t="s">
        <v>1550</v>
      </c>
    </row>
    <row r="796" spans="1:4" x14ac:dyDescent="0.15">
      <c r="A796" s="113"/>
      <c r="B796" s="113"/>
      <c r="C796" s="113"/>
      <c r="D796" s="113" t="s">
        <v>574</v>
      </c>
    </row>
    <row r="797" spans="1:4" x14ac:dyDescent="0.15">
      <c r="A797" s="113"/>
      <c r="B797" s="113"/>
      <c r="C797" s="113"/>
      <c r="D797" s="113" t="s">
        <v>1544</v>
      </c>
    </row>
    <row r="798" spans="1:4" x14ac:dyDescent="0.15">
      <c r="A798" s="113"/>
      <c r="B798" s="113"/>
      <c r="C798" s="113"/>
      <c r="D798" s="113" t="s">
        <v>579</v>
      </c>
    </row>
    <row r="799" spans="1:4" x14ac:dyDescent="0.15">
      <c r="A799" s="113" t="s">
        <v>69</v>
      </c>
      <c r="B799" s="113" t="s">
        <v>70</v>
      </c>
      <c r="C799" s="113" t="s">
        <v>1867</v>
      </c>
      <c r="D799" s="113" t="s">
        <v>579</v>
      </c>
    </row>
    <row r="800" spans="1:4" x14ac:dyDescent="0.15">
      <c r="A800" s="113" t="s">
        <v>1340</v>
      </c>
      <c r="B800" s="113" t="s">
        <v>1341</v>
      </c>
      <c r="C800" s="113" t="s">
        <v>1867</v>
      </c>
      <c r="D800" s="113" t="s">
        <v>580</v>
      </c>
    </row>
    <row r="801" spans="1:4" x14ac:dyDescent="0.15">
      <c r="A801" s="113"/>
      <c r="B801" s="113"/>
      <c r="C801" s="113"/>
      <c r="D801" s="113" t="s">
        <v>1550</v>
      </c>
    </row>
    <row r="802" spans="1:4" x14ac:dyDescent="0.15">
      <c r="A802" s="113"/>
      <c r="B802" s="113"/>
      <c r="C802" s="113"/>
      <c r="D802" s="113" t="s">
        <v>1544</v>
      </c>
    </row>
    <row r="803" spans="1:4" x14ac:dyDescent="0.15">
      <c r="A803" s="113"/>
      <c r="B803" s="113"/>
      <c r="C803" s="113"/>
      <c r="D803" s="113" t="s">
        <v>539</v>
      </c>
    </row>
    <row r="804" spans="1:4" x14ac:dyDescent="0.15">
      <c r="A804" s="113"/>
      <c r="B804" s="113"/>
      <c r="C804" s="113"/>
      <c r="D804" s="113" t="s">
        <v>1547</v>
      </c>
    </row>
    <row r="805" spans="1:4" x14ac:dyDescent="0.15">
      <c r="A805" s="113"/>
      <c r="B805" s="113"/>
      <c r="C805" s="113"/>
      <c r="D805" s="113" t="s">
        <v>1545</v>
      </c>
    </row>
    <row r="806" spans="1:4" x14ac:dyDescent="0.15">
      <c r="A806" s="113"/>
      <c r="B806" s="113"/>
      <c r="C806" s="113"/>
      <c r="D806" s="113" t="s">
        <v>1548</v>
      </c>
    </row>
    <row r="807" spans="1:4" x14ac:dyDescent="0.15">
      <c r="A807" s="113"/>
      <c r="B807" s="113"/>
      <c r="C807" s="113"/>
      <c r="D807" s="113" t="s">
        <v>537</v>
      </c>
    </row>
    <row r="808" spans="1:4" x14ac:dyDescent="0.15">
      <c r="A808" s="113"/>
      <c r="B808" s="113"/>
      <c r="C808" s="113"/>
      <c r="D808" s="113" t="s">
        <v>573</v>
      </c>
    </row>
    <row r="809" spans="1:4" x14ac:dyDescent="0.15">
      <c r="A809" s="113"/>
      <c r="B809" s="113"/>
      <c r="C809" s="113"/>
      <c r="D809" s="113" t="s">
        <v>2175</v>
      </c>
    </row>
    <row r="810" spans="1:4" x14ac:dyDescent="0.15">
      <c r="A810" s="113" t="s">
        <v>1342</v>
      </c>
      <c r="B810" s="113" t="s">
        <v>1343</v>
      </c>
      <c r="C810" s="113" t="s">
        <v>1867</v>
      </c>
      <c r="D810" s="113" t="s">
        <v>580</v>
      </c>
    </row>
    <row r="811" spans="1:4" x14ac:dyDescent="0.15">
      <c r="A811" s="113"/>
      <c r="B811" s="113"/>
      <c r="C811" s="113"/>
      <c r="D811" s="113" t="s">
        <v>1550</v>
      </c>
    </row>
    <row r="812" spans="1:4" x14ac:dyDescent="0.15">
      <c r="A812" s="113"/>
      <c r="B812" s="113"/>
      <c r="C812" s="113"/>
      <c r="D812" s="113" t="s">
        <v>1544</v>
      </c>
    </row>
    <row r="813" spans="1:4" x14ac:dyDescent="0.15">
      <c r="A813" s="113"/>
      <c r="B813" s="113"/>
      <c r="C813" s="113"/>
      <c r="D813" s="113" t="s">
        <v>539</v>
      </c>
    </row>
    <row r="814" spans="1:4" x14ac:dyDescent="0.15">
      <c r="A814" s="113"/>
      <c r="B814" s="113"/>
      <c r="C814" s="113"/>
      <c r="D814" s="113" t="s">
        <v>2175</v>
      </c>
    </row>
    <row r="815" spans="1:4" x14ac:dyDescent="0.15">
      <c r="A815" s="113" t="s">
        <v>46</v>
      </c>
      <c r="B815" s="113" t="s">
        <v>1344</v>
      </c>
      <c r="C815" s="113" t="s">
        <v>1867</v>
      </c>
      <c r="D815" s="113" t="s">
        <v>1550</v>
      </c>
    </row>
    <row r="816" spans="1:4" x14ac:dyDescent="0.15">
      <c r="A816" s="113"/>
      <c r="B816" s="113"/>
      <c r="C816" s="113"/>
      <c r="D816" s="113" t="s">
        <v>1544</v>
      </c>
    </row>
    <row r="817" spans="1:4" x14ac:dyDescent="0.15">
      <c r="A817" s="113" t="s">
        <v>1125</v>
      </c>
      <c r="B817" s="113" t="s">
        <v>1345</v>
      </c>
      <c r="C817" s="113" t="s">
        <v>1867</v>
      </c>
      <c r="D817" s="113" t="s">
        <v>574</v>
      </c>
    </row>
    <row r="818" spans="1:4" x14ac:dyDescent="0.15">
      <c r="A818" s="113"/>
      <c r="B818" s="113"/>
      <c r="C818" s="113"/>
      <c r="D818" s="113" t="s">
        <v>1544</v>
      </c>
    </row>
    <row r="819" spans="1:4" x14ac:dyDescent="0.15">
      <c r="A819" s="113"/>
      <c r="B819" s="113"/>
      <c r="C819" s="113"/>
      <c r="D819" s="113" t="s">
        <v>579</v>
      </c>
    </row>
    <row r="820" spans="1:4" x14ac:dyDescent="0.15">
      <c r="A820" s="113" t="s">
        <v>1346</v>
      </c>
      <c r="B820" s="113" t="s">
        <v>1347</v>
      </c>
      <c r="C820" s="113" t="s">
        <v>1867</v>
      </c>
      <c r="D820" s="113" t="s">
        <v>1550</v>
      </c>
    </row>
    <row r="821" spans="1:4" x14ac:dyDescent="0.15">
      <c r="A821" s="113"/>
      <c r="B821" s="113"/>
      <c r="C821" s="113"/>
      <c r="D821" s="113" t="s">
        <v>1544</v>
      </c>
    </row>
    <row r="822" spans="1:4" x14ac:dyDescent="0.15">
      <c r="A822" s="113"/>
      <c r="B822" s="113"/>
      <c r="C822" s="113"/>
      <c r="D822" s="113" t="s">
        <v>539</v>
      </c>
    </row>
    <row r="823" spans="1:4" x14ac:dyDescent="0.15">
      <c r="A823" s="113" t="s">
        <v>1361</v>
      </c>
      <c r="B823" s="113" t="s">
        <v>1362</v>
      </c>
      <c r="C823" s="113" t="s">
        <v>1867</v>
      </c>
      <c r="D823" s="113" t="s">
        <v>1550</v>
      </c>
    </row>
    <row r="824" spans="1:4" x14ac:dyDescent="0.15">
      <c r="A824" s="113"/>
      <c r="B824" s="113"/>
      <c r="C824" s="113"/>
      <c r="D824" s="113" t="s">
        <v>1544</v>
      </c>
    </row>
    <row r="825" spans="1:4" x14ac:dyDescent="0.15">
      <c r="A825" s="113"/>
      <c r="B825" s="113"/>
      <c r="C825" s="113"/>
      <c r="D825" s="113" t="s">
        <v>539</v>
      </c>
    </row>
    <row r="826" spans="1:4" x14ac:dyDescent="0.15">
      <c r="A826" s="113" t="s">
        <v>1363</v>
      </c>
      <c r="B826" s="113" t="s">
        <v>1364</v>
      </c>
      <c r="C826" s="113" t="s">
        <v>1867</v>
      </c>
      <c r="D826" s="113" t="s">
        <v>1550</v>
      </c>
    </row>
    <row r="827" spans="1:4" x14ac:dyDescent="0.15">
      <c r="A827" s="113"/>
      <c r="B827" s="113"/>
      <c r="C827" s="113"/>
      <c r="D827" s="113" t="s">
        <v>1544</v>
      </c>
    </row>
    <row r="828" spans="1:4" x14ac:dyDescent="0.15">
      <c r="A828" s="113"/>
      <c r="B828" s="113"/>
      <c r="C828" s="113"/>
      <c r="D828" s="113" t="s">
        <v>539</v>
      </c>
    </row>
    <row r="829" spans="1:4" x14ac:dyDescent="0.15">
      <c r="A829" s="113"/>
      <c r="B829" s="113"/>
      <c r="C829" s="113"/>
      <c r="D829" s="113" t="s">
        <v>1547</v>
      </c>
    </row>
    <row r="830" spans="1:4" x14ac:dyDescent="0.15">
      <c r="A830" s="113"/>
      <c r="B830" s="113"/>
      <c r="C830" s="113"/>
      <c r="D830" s="113" t="s">
        <v>2175</v>
      </c>
    </row>
    <row r="831" spans="1:4" x14ac:dyDescent="0.15">
      <c r="A831" s="113" t="s">
        <v>1935</v>
      </c>
      <c r="B831" s="113" t="s">
        <v>1936</v>
      </c>
      <c r="C831" s="113" t="s">
        <v>1867</v>
      </c>
      <c r="D831" s="113" t="s">
        <v>1550</v>
      </c>
    </row>
    <row r="832" spans="1:4" x14ac:dyDescent="0.15">
      <c r="A832" s="113"/>
      <c r="B832" s="113"/>
      <c r="C832" s="113"/>
      <c r="D832" s="113" t="s">
        <v>1544</v>
      </c>
    </row>
    <row r="833" spans="1:4" x14ac:dyDescent="0.15">
      <c r="A833" s="113"/>
      <c r="B833" s="113"/>
      <c r="C833" s="113"/>
      <c r="D833" s="113" t="s">
        <v>539</v>
      </c>
    </row>
    <row r="834" spans="1:4" x14ac:dyDescent="0.15">
      <c r="A834" s="113"/>
      <c r="B834" s="113"/>
      <c r="C834" s="113"/>
      <c r="D834" s="113" t="s">
        <v>2175</v>
      </c>
    </row>
    <row r="835" spans="1:4" x14ac:dyDescent="0.15">
      <c r="A835" s="113" t="s">
        <v>1132</v>
      </c>
      <c r="B835" s="113" t="s">
        <v>1937</v>
      </c>
      <c r="C835" s="113" t="s">
        <v>1867</v>
      </c>
      <c r="D835" s="113" t="s">
        <v>1550</v>
      </c>
    </row>
    <row r="836" spans="1:4" x14ac:dyDescent="0.15">
      <c r="A836" s="113" t="s">
        <v>2187</v>
      </c>
      <c r="B836" s="113" t="s">
        <v>2208</v>
      </c>
      <c r="C836" s="113" t="s">
        <v>1867</v>
      </c>
      <c r="D836" s="113" t="s">
        <v>579</v>
      </c>
    </row>
    <row r="837" spans="1:4" x14ac:dyDescent="0.15">
      <c r="A837" s="113" t="s">
        <v>2188</v>
      </c>
      <c r="B837" s="113" t="s">
        <v>2209</v>
      </c>
      <c r="C837" s="113" t="s">
        <v>1867</v>
      </c>
      <c r="D837" s="113" t="s">
        <v>579</v>
      </c>
    </row>
    <row r="838" spans="1:4" x14ac:dyDescent="0.15">
      <c r="A838" s="113" t="s">
        <v>1938</v>
      </c>
      <c r="B838" s="113" t="s">
        <v>1939</v>
      </c>
      <c r="C838" s="113" t="s">
        <v>1867</v>
      </c>
      <c r="D838" s="113" t="s">
        <v>1550</v>
      </c>
    </row>
    <row r="839" spans="1:4" x14ac:dyDescent="0.15">
      <c r="A839" s="113"/>
      <c r="B839" s="113"/>
      <c r="C839" s="113"/>
      <c r="D839" s="113" t="s">
        <v>1544</v>
      </c>
    </row>
    <row r="840" spans="1:4" x14ac:dyDescent="0.15">
      <c r="A840" s="113"/>
      <c r="B840" s="113"/>
      <c r="C840" s="113"/>
      <c r="D840" s="113" t="s">
        <v>539</v>
      </c>
    </row>
    <row r="841" spans="1:4" x14ac:dyDescent="0.15">
      <c r="A841" s="113" t="s">
        <v>1940</v>
      </c>
      <c r="B841" s="113" t="s">
        <v>1941</v>
      </c>
      <c r="C841" s="113" t="s">
        <v>1867</v>
      </c>
      <c r="D841" s="113" t="s">
        <v>1550</v>
      </c>
    </row>
    <row r="842" spans="1:4" x14ac:dyDescent="0.15">
      <c r="A842" s="113"/>
      <c r="B842" s="113"/>
      <c r="C842" s="113"/>
      <c r="D842" s="113" t="s">
        <v>1544</v>
      </c>
    </row>
    <row r="843" spans="1:4" x14ac:dyDescent="0.15">
      <c r="A843" s="113"/>
      <c r="B843" s="114"/>
      <c r="C843" s="113"/>
      <c r="D843" s="113" t="s">
        <v>539</v>
      </c>
    </row>
    <row r="844" spans="1:4" x14ac:dyDescent="0.15">
      <c r="A844" s="113" t="s">
        <v>1942</v>
      </c>
      <c r="B844" s="119" t="s">
        <v>1943</v>
      </c>
      <c r="C844" s="113" t="s">
        <v>1867</v>
      </c>
      <c r="D844" s="113" t="s">
        <v>1550</v>
      </c>
    </row>
    <row r="845" spans="1:4" x14ac:dyDescent="0.15">
      <c r="A845" s="113"/>
      <c r="B845" s="113"/>
      <c r="C845" s="113"/>
      <c r="D845" s="113" t="s">
        <v>1544</v>
      </c>
    </row>
    <row r="846" spans="1:4" x14ac:dyDescent="0.15">
      <c r="A846" s="113"/>
      <c r="B846" s="113"/>
      <c r="C846" s="113"/>
      <c r="D846" s="113" t="s">
        <v>539</v>
      </c>
    </row>
    <row r="847" spans="1:4" x14ac:dyDescent="0.15">
      <c r="A847" s="113" t="s">
        <v>1944</v>
      </c>
      <c r="B847" s="113" t="s">
        <v>1945</v>
      </c>
      <c r="C847" s="113" t="s">
        <v>1867</v>
      </c>
      <c r="D847" s="113" t="s">
        <v>1550</v>
      </c>
    </row>
    <row r="848" spans="1:4" x14ac:dyDescent="0.15">
      <c r="A848" s="113"/>
      <c r="B848" s="113"/>
      <c r="C848" s="113"/>
      <c r="D848" s="113" t="s">
        <v>1544</v>
      </c>
    </row>
    <row r="849" spans="1:4" x14ac:dyDescent="0.15">
      <c r="A849" s="113"/>
      <c r="B849" s="113"/>
      <c r="C849" s="113"/>
      <c r="D849" s="113" t="s">
        <v>539</v>
      </c>
    </row>
    <row r="850" spans="1:4" x14ac:dyDescent="0.15">
      <c r="A850" s="113" t="s">
        <v>1946</v>
      </c>
      <c r="B850" s="113" t="s">
        <v>1947</v>
      </c>
      <c r="C850" s="113" t="s">
        <v>1867</v>
      </c>
      <c r="D850" s="113" t="s">
        <v>1550</v>
      </c>
    </row>
    <row r="851" spans="1:4" x14ac:dyDescent="0.15">
      <c r="A851" s="113"/>
      <c r="B851" s="113"/>
      <c r="C851" s="113"/>
      <c r="D851" s="113" t="s">
        <v>1544</v>
      </c>
    </row>
    <row r="852" spans="1:4" x14ac:dyDescent="0.15">
      <c r="A852" s="113"/>
      <c r="B852" s="113"/>
      <c r="C852" s="113"/>
      <c r="D852" s="113" t="s">
        <v>539</v>
      </c>
    </row>
    <row r="853" spans="1:4" x14ac:dyDescent="0.15">
      <c r="A853" s="113" t="s">
        <v>1948</v>
      </c>
      <c r="B853" s="113" t="s">
        <v>1949</v>
      </c>
      <c r="C853" s="113" t="s">
        <v>1867</v>
      </c>
      <c r="D853" s="113" t="s">
        <v>1550</v>
      </c>
    </row>
    <row r="854" spans="1:4" x14ac:dyDescent="0.15">
      <c r="A854" s="113"/>
      <c r="B854" s="113"/>
      <c r="C854" s="113"/>
      <c r="D854" s="113" t="s">
        <v>1544</v>
      </c>
    </row>
    <row r="855" spans="1:4" x14ac:dyDescent="0.15">
      <c r="A855" s="113" t="s">
        <v>517</v>
      </c>
      <c r="B855" s="113" t="s">
        <v>518</v>
      </c>
      <c r="C855" s="113" t="s">
        <v>1867</v>
      </c>
      <c r="D855" s="113" t="s">
        <v>1550</v>
      </c>
    </row>
    <row r="856" spans="1:4" x14ac:dyDescent="0.15">
      <c r="A856" s="113"/>
      <c r="B856" s="113"/>
      <c r="C856" s="113"/>
      <c r="D856" s="113" t="s">
        <v>1544</v>
      </c>
    </row>
    <row r="857" spans="1:4" x14ac:dyDescent="0.15">
      <c r="A857" s="113"/>
      <c r="B857" s="113"/>
      <c r="C857" s="113"/>
      <c r="D857" s="113" t="s">
        <v>539</v>
      </c>
    </row>
    <row r="858" spans="1:4" x14ac:dyDescent="0.15">
      <c r="A858" s="113" t="s">
        <v>1981</v>
      </c>
      <c r="B858" s="113" t="s">
        <v>1348</v>
      </c>
      <c r="C858" s="113" t="s">
        <v>1867</v>
      </c>
      <c r="D858" s="113" t="s">
        <v>1550</v>
      </c>
    </row>
    <row r="859" spans="1:4" x14ac:dyDescent="0.15">
      <c r="A859" s="113"/>
      <c r="B859" s="113"/>
      <c r="C859" s="113"/>
      <c r="D859" s="113" t="s">
        <v>1544</v>
      </c>
    </row>
    <row r="860" spans="1:4" x14ac:dyDescent="0.15">
      <c r="A860" s="113"/>
      <c r="B860" s="113"/>
      <c r="C860" s="113"/>
      <c r="D860" s="113" t="s">
        <v>539</v>
      </c>
    </row>
    <row r="861" spans="1:4" x14ac:dyDescent="0.15">
      <c r="A861" s="113"/>
      <c r="B861" s="113"/>
      <c r="C861" s="113"/>
      <c r="D861" s="113" t="s">
        <v>2175</v>
      </c>
    </row>
    <row r="862" spans="1:4" x14ac:dyDescent="0.15">
      <c r="A862" s="113" t="s">
        <v>1916</v>
      </c>
      <c r="B862" s="113" t="s">
        <v>1349</v>
      </c>
      <c r="C862" s="113" t="s">
        <v>1867</v>
      </c>
      <c r="D862" s="113" t="s">
        <v>1550</v>
      </c>
    </row>
    <row r="863" spans="1:4" x14ac:dyDescent="0.15">
      <c r="A863" s="113"/>
      <c r="B863" s="113"/>
      <c r="C863" s="113"/>
      <c r="D863" s="113" t="s">
        <v>574</v>
      </c>
    </row>
    <row r="864" spans="1:4" x14ac:dyDescent="0.15">
      <c r="A864" s="113"/>
      <c r="B864" s="113"/>
      <c r="C864" s="113"/>
      <c r="D864" s="113" t="s">
        <v>1544</v>
      </c>
    </row>
    <row r="865" spans="1:4" x14ac:dyDescent="0.15">
      <c r="A865" s="113"/>
      <c r="B865" s="113"/>
      <c r="C865" s="113"/>
      <c r="D865" s="113" t="s">
        <v>1547</v>
      </c>
    </row>
    <row r="866" spans="1:4" x14ac:dyDescent="0.15">
      <c r="A866" s="113"/>
      <c r="B866" s="113"/>
      <c r="C866" s="113"/>
      <c r="D866" s="113" t="s">
        <v>1545</v>
      </c>
    </row>
    <row r="867" spans="1:4" x14ac:dyDescent="0.15">
      <c r="A867" s="113"/>
      <c r="B867" s="113"/>
      <c r="C867" s="113"/>
      <c r="D867" s="113" t="s">
        <v>1548</v>
      </c>
    </row>
    <row r="868" spans="1:4" x14ac:dyDescent="0.15">
      <c r="A868" s="113"/>
      <c r="B868" s="113"/>
      <c r="C868" s="113"/>
      <c r="D868" s="113" t="s">
        <v>579</v>
      </c>
    </row>
    <row r="869" spans="1:4" x14ac:dyDescent="0.15">
      <c r="A869" s="113"/>
      <c r="B869" s="113"/>
      <c r="C869" s="113"/>
      <c r="D869" s="113" t="s">
        <v>573</v>
      </c>
    </row>
    <row r="870" spans="1:4" x14ac:dyDescent="0.15">
      <c r="A870" s="113"/>
      <c r="B870" s="113"/>
      <c r="C870" s="113"/>
      <c r="D870" s="113" t="s">
        <v>2175</v>
      </c>
    </row>
    <row r="871" spans="1:4" x14ac:dyDescent="0.15">
      <c r="A871" s="113" t="s">
        <v>1917</v>
      </c>
      <c r="B871" s="113" t="s">
        <v>1603</v>
      </c>
      <c r="C871" s="113" t="s">
        <v>1867</v>
      </c>
      <c r="D871" s="113" t="s">
        <v>579</v>
      </c>
    </row>
    <row r="872" spans="1:4" x14ac:dyDescent="0.15">
      <c r="A872" s="113" t="s">
        <v>1952</v>
      </c>
      <c r="B872" s="113" t="s">
        <v>1350</v>
      </c>
      <c r="C872" s="113" t="s">
        <v>1867</v>
      </c>
      <c r="D872" s="113" t="s">
        <v>580</v>
      </c>
    </row>
    <row r="873" spans="1:4" x14ac:dyDescent="0.15">
      <c r="A873" s="113"/>
      <c r="B873" s="113"/>
      <c r="C873" s="113"/>
      <c r="D873" s="113" t="s">
        <v>578</v>
      </c>
    </row>
    <row r="874" spans="1:4" x14ac:dyDescent="0.15">
      <c r="A874" s="113"/>
      <c r="B874" s="113"/>
      <c r="C874" s="113"/>
      <c r="D874" s="113" t="s">
        <v>1550</v>
      </c>
    </row>
    <row r="875" spans="1:4" x14ac:dyDescent="0.15">
      <c r="A875" s="113"/>
      <c r="B875" s="113"/>
      <c r="C875" s="113"/>
      <c r="D875" s="113" t="s">
        <v>1544</v>
      </c>
    </row>
    <row r="876" spans="1:4" x14ac:dyDescent="0.15">
      <c r="A876" s="113"/>
      <c r="B876" s="113"/>
      <c r="C876" s="113"/>
      <c r="D876" s="113" t="s">
        <v>539</v>
      </c>
    </row>
    <row r="877" spans="1:4" x14ac:dyDescent="0.15">
      <c r="A877" s="113"/>
      <c r="B877" s="113"/>
      <c r="C877" s="113"/>
      <c r="D877" s="113" t="s">
        <v>1547</v>
      </c>
    </row>
    <row r="878" spans="1:4" x14ac:dyDescent="0.15">
      <c r="A878" s="113"/>
      <c r="B878" s="114"/>
      <c r="C878" s="113"/>
      <c r="D878" s="114" t="s">
        <v>1545</v>
      </c>
    </row>
    <row r="879" spans="1:4" x14ac:dyDescent="0.15">
      <c r="A879" s="113"/>
      <c r="B879" s="113"/>
      <c r="C879" s="113"/>
      <c r="D879" s="113" t="s">
        <v>1548</v>
      </c>
    </row>
    <row r="880" spans="1:4" x14ac:dyDescent="0.15">
      <c r="A880" s="113"/>
      <c r="B880" s="113"/>
      <c r="C880" s="113"/>
      <c r="D880" s="113" t="s">
        <v>537</v>
      </c>
    </row>
    <row r="881" spans="1:4" x14ac:dyDescent="0.15">
      <c r="A881" s="113"/>
      <c r="B881" s="113"/>
      <c r="C881" s="113"/>
      <c r="D881" s="113" t="s">
        <v>573</v>
      </c>
    </row>
    <row r="882" spans="1:4" x14ac:dyDescent="0.15">
      <c r="A882" s="113"/>
      <c r="B882" s="113"/>
      <c r="C882" s="113"/>
      <c r="D882" s="113" t="s">
        <v>2175</v>
      </c>
    </row>
    <row r="883" spans="1:4" x14ac:dyDescent="0.15">
      <c r="A883" s="113" t="s">
        <v>1954</v>
      </c>
      <c r="B883" s="113" t="s">
        <v>1351</v>
      </c>
      <c r="C883" s="113" t="s">
        <v>1867</v>
      </c>
      <c r="D883" s="113" t="s">
        <v>1550</v>
      </c>
    </row>
    <row r="884" spans="1:4" x14ac:dyDescent="0.15">
      <c r="A884" s="113"/>
      <c r="B884" s="113"/>
      <c r="C884" s="113"/>
      <c r="D884" s="113" t="s">
        <v>1544</v>
      </c>
    </row>
    <row r="885" spans="1:4" x14ac:dyDescent="0.15">
      <c r="A885" s="113"/>
      <c r="B885" s="113"/>
      <c r="C885" s="113"/>
      <c r="D885" s="113" t="s">
        <v>539</v>
      </c>
    </row>
    <row r="886" spans="1:4" x14ac:dyDescent="0.15">
      <c r="A886" s="113"/>
      <c r="B886" s="113"/>
      <c r="C886" s="113"/>
      <c r="D886" s="113" t="s">
        <v>2175</v>
      </c>
    </row>
    <row r="887" spans="1:4" x14ac:dyDescent="0.15">
      <c r="A887" s="113" t="s">
        <v>1955</v>
      </c>
      <c r="B887" s="113" t="s">
        <v>1353</v>
      </c>
      <c r="C887" s="113" t="s">
        <v>1867</v>
      </c>
      <c r="D887" s="113" t="s">
        <v>1550</v>
      </c>
    </row>
    <row r="888" spans="1:4" x14ac:dyDescent="0.15">
      <c r="A888" s="113"/>
      <c r="B888" s="113"/>
      <c r="C888" s="113"/>
      <c r="D888" s="113" t="s">
        <v>1544</v>
      </c>
    </row>
    <row r="889" spans="1:4" x14ac:dyDescent="0.15">
      <c r="A889" s="113"/>
      <c r="B889" s="113"/>
      <c r="C889" s="113"/>
      <c r="D889" s="113" t="s">
        <v>539</v>
      </c>
    </row>
    <row r="890" spans="1:4" x14ac:dyDescent="0.15">
      <c r="A890" s="113"/>
      <c r="B890" s="113"/>
      <c r="C890" s="113"/>
      <c r="D890" s="113" t="s">
        <v>2175</v>
      </c>
    </row>
    <row r="891" spans="1:4" x14ac:dyDescent="0.15">
      <c r="A891" s="113" t="s">
        <v>1127</v>
      </c>
      <c r="B891" s="113" t="s">
        <v>1354</v>
      </c>
      <c r="C891" s="113" t="s">
        <v>1867</v>
      </c>
      <c r="D891" s="113" t="s">
        <v>574</v>
      </c>
    </row>
    <row r="892" spans="1:4" x14ac:dyDescent="0.15">
      <c r="A892" s="113"/>
      <c r="B892" s="113"/>
      <c r="C892" s="113"/>
      <c r="D892" s="113" t="s">
        <v>1544</v>
      </c>
    </row>
    <row r="893" spans="1:4" x14ac:dyDescent="0.15">
      <c r="A893" s="113"/>
      <c r="B893" s="113"/>
      <c r="C893" s="113"/>
      <c r="D893" s="113" t="s">
        <v>579</v>
      </c>
    </row>
    <row r="894" spans="1:4" x14ac:dyDescent="0.15">
      <c r="A894" s="113"/>
      <c r="B894" s="113"/>
      <c r="C894" s="113"/>
      <c r="D894" s="113" t="s">
        <v>2175</v>
      </c>
    </row>
    <row r="895" spans="1:4" x14ac:dyDescent="0.15">
      <c r="A895" s="113" t="s">
        <v>1128</v>
      </c>
      <c r="B895" s="113" t="s">
        <v>1355</v>
      </c>
      <c r="C895" s="113" t="s">
        <v>1867</v>
      </c>
      <c r="D895" s="113" t="s">
        <v>574</v>
      </c>
    </row>
    <row r="896" spans="1:4" x14ac:dyDescent="0.15">
      <c r="A896" s="113"/>
      <c r="B896" s="113"/>
      <c r="C896" s="113"/>
      <c r="D896" s="113" t="s">
        <v>1544</v>
      </c>
    </row>
    <row r="897" spans="1:4" x14ac:dyDescent="0.15">
      <c r="A897" s="113"/>
      <c r="B897" s="113"/>
      <c r="C897" s="113"/>
      <c r="D897" s="113" t="s">
        <v>579</v>
      </c>
    </row>
    <row r="898" spans="1:4" x14ac:dyDescent="0.15">
      <c r="A898" s="113"/>
      <c r="B898" s="113"/>
      <c r="C898" s="113"/>
      <c r="D898" s="113" t="s">
        <v>2175</v>
      </c>
    </row>
    <row r="899" spans="1:4" x14ac:dyDescent="0.15">
      <c r="A899" s="113" t="s">
        <v>1982</v>
      </c>
      <c r="B899" s="113" t="s">
        <v>1356</v>
      </c>
      <c r="C899" s="113" t="s">
        <v>1867</v>
      </c>
      <c r="D899" s="113" t="s">
        <v>1550</v>
      </c>
    </row>
    <row r="900" spans="1:4" x14ac:dyDescent="0.15">
      <c r="A900" s="113"/>
      <c r="B900" s="113"/>
      <c r="C900" s="113"/>
      <c r="D900" s="113" t="s">
        <v>1544</v>
      </c>
    </row>
    <row r="901" spans="1:4" x14ac:dyDescent="0.15">
      <c r="A901" s="113"/>
      <c r="B901" s="113"/>
      <c r="C901" s="113"/>
      <c r="D901" s="113" t="s">
        <v>539</v>
      </c>
    </row>
    <row r="902" spans="1:4" x14ac:dyDescent="0.15">
      <c r="A902" s="113"/>
      <c r="B902" s="113"/>
      <c r="C902" s="113"/>
      <c r="D902" s="113" t="s">
        <v>2175</v>
      </c>
    </row>
    <row r="903" spans="1:4" x14ac:dyDescent="0.15">
      <c r="A903" s="113" t="s">
        <v>1129</v>
      </c>
      <c r="B903" s="113" t="s">
        <v>1357</v>
      </c>
      <c r="C903" s="113" t="s">
        <v>1867</v>
      </c>
      <c r="D903" s="113" t="s">
        <v>574</v>
      </c>
    </row>
    <row r="904" spans="1:4" x14ac:dyDescent="0.15">
      <c r="A904" s="113"/>
      <c r="B904" s="113"/>
      <c r="C904" s="113"/>
      <c r="D904" s="113" t="s">
        <v>1544</v>
      </c>
    </row>
    <row r="905" spans="1:4" x14ac:dyDescent="0.15">
      <c r="A905" s="113"/>
      <c r="B905" s="113"/>
      <c r="C905" s="113"/>
      <c r="D905" s="113" t="s">
        <v>579</v>
      </c>
    </row>
    <row r="906" spans="1:4" x14ac:dyDescent="0.15">
      <c r="A906" s="113"/>
      <c r="B906" s="113"/>
      <c r="C906" s="113"/>
      <c r="D906" s="113" t="s">
        <v>2175</v>
      </c>
    </row>
    <row r="907" spans="1:4" x14ac:dyDescent="0.15">
      <c r="A907" s="113" t="s">
        <v>1986</v>
      </c>
      <c r="B907" s="113" t="s">
        <v>1358</v>
      </c>
      <c r="C907" s="113" t="s">
        <v>1867</v>
      </c>
      <c r="D907" s="113" t="s">
        <v>1550</v>
      </c>
    </row>
    <row r="908" spans="1:4" x14ac:dyDescent="0.15">
      <c r="A908" s="113"/>
      <c r="B908" s="113"/>
      <c r="C908" s="113"/>
      <c r="D908" s="113" t="s">
        <v>574</v>
      </c>
    </row>
    <row r="909" spans="1:4" x14ac:dyDescent="0.15">
      <c r="A909" s="113"/>
      <c r="B909" s="113"/>
      <c r="C909" s="113"/>
      <c r="D909" s="113" t="s">
        <v>1544</v>
      </c>
    </row>
    <row r="910" spans="1:4" x14ac:dyDescent="0.15">
      <c r="A910" s="113"/>
      <c r="B910" s="113"/>
      <c r="C910" s="113"/>
      <c r="D910" s="113" t="s">
        <v>539</v>
      </c>
    </row>
    <row r="911" spans="1:4" x14ac:dyDescent="0.15">
      <c r="A911" s="113" t="s">
        <v>1956</v>
      </c>
      <c r="B911" s="114" t="s">
        <v>1209</v>
      </c>
      <c r="C911" s="113" t="s">
        <v>1867</v>
      </c>
      <c r="D911" s="113" t="s">
        <v>1550</v>
      </c>
    </row>
    <row r="912" spans="1:4" x14ac:dyDescent="0.15">
      <c r="A912" s="113"/>
      <c r="B912" s="119"/>
      <c r="C912" s="113"/>
      <c r="D912" s="113" t="s">
        <v>1544</v>
      </c>
    </row>
    <row r="913" spans="1:4" x14ac:dyDescent="0.15">
      <c r="A913" s="113"/>
      <c r="B913" s="113"/>
      <c r="C913" s="113"/>
      <c r="D913" s="113" t="s">
        <v>539</v>
      </c>
    </row>
    <row r="914" spans="1:4" x14ac:dyDescent="0.15">
      <c r="A914" s="113"/>
      <c r="B914" s="113"/>
      <c r="C914" s="113"/>
      <c r="D914" s="113" t="s">
        <v>2175</v>
      </c>
    </row>
    <row r="915" spans="1:4" x14ac:dyDescent="0.15">
      <c r="A915" s="113" t="s">
        <v>1957</v>
      </c>
      <c r="B915" s="113" t="s">
        <v>1359</v>
      </c>
      <c r="C915" s="113" t="s">
        <v>1867</v>
      </c>
      <c r="D915" s="113" t="s">
        <v>1550</v>
      </c>
    </row>
    <row r="916" spans="1:4" x14ac:dyDescent="0.15">
      <c r="A916" s="113"/>
      <c r="B916" s="113"/>
      <c r="C916" s="113"/>
      <c r="D916" s="113" t="s">
        <v>1544</v>
      </c>
    </row>
    <row r="917" spans="1:4" x14ac:dyDescent="0.15">
      <c r="A917" s="113"/>
      <c r="B917" s="113"/>
      <c r="C917" s="113"/>
      <c r="D917" s="113" t="s">
        <v>539</v>
      </c>
    </row>
    <row r="918" spans="1:4" x14ac:dyDescent="0.15">
      <c r="A918" s="113"/>
      <c r="B918" s="113"/>
      <c r="C918" s="113"/>
      <c r="D918" s="113" t="s">
        <v>2175</v>
      </c>
    </row>
    <row r="919" spans="1:4" x14ac:dyDescent="0.15">
      <c r="A919" s="113" t="s">
        <v>1126</v>
      </c>
      <c r="B919" s="113" t="s">
        <v>1352</v>
      </c>
      <c r="C919" s="113" t="s">
        <v>1867</v>
      </c>
      <c r="D919" s="113" t="s">
        <v>574</v>
      </c>
    </row>
    <row r="920" spans="1:4" x14ac:dyDescent="0.15">
      <c r="A920" s="113"/>
      <c r="B920" s="113"/>
      <c r="C920" s="113"/>
      <c r="D920" s="113" t="s">
        <v>1544</v>
      </c>
    </row>
    <row r="921" spans="1:4" x14ac:dyDescent="0.15">
      <c r="A921" s="113"/>
      <c r="B921" s="113"/>
      <c r="C921" s="113"/>
      <c r="D921" s="113" t="s">
        <v>579</v>
      </c>
    </row>
    <row r="922" spans="1:4" x14ac:dyDescent="0.15">
      <c r="A922" s="113"/>
      <c r="B922" s="113"/>
      <c r="C922" s="113"/>
      <c r="D922" s="113" t="s">
        <v>2175</v>
      </c>
    </row>
    <row r="923" spans="1:4" x14ac:dyDescent="0.15">
      <c r="A923" s="113" t="s">
        <v>1130</v>
      </c>
      <c r="B923" s="113" t="s">
        <v>1360</v>
      </c>
      <c r="C923" s="113" t="s">
        <v>1867</v>
      </c>
      <c r="D923" s="113" t="s">
        <v>574</v>
      </c>
    </row>
    <row r="924" spans="1:4" x14ac:dyDescent="0.15">
      <c r="A924" s="113"/>
      <c r="B924" s="113"/>
      <c r="C924" s="113"/>
      <c r="D924" s="113" t="s">
        <v>1544</v>
      </c>
    </row>
    <row r="925" spans="1:4" x14ac:dyDescent="0.15">
      <c r="A925" s="113"/>
      <c r="B925" s="113"/>
      <c r="C925" s="113"/>
      <c r="D925" s="113" t="s">
        <v>579</v>
      </c>
    </row>
    <row r="926" spans="1:4" x14ac:dyDescent="0.15">
      <c r="A926" s="113"/>
      <c r="B926" s="113"/>
      <c r="C926" s="113"/>
      <c r="D926" s="113" t="s">
        <v>2175</v>
      </c>
    </row>
    <row r="927" spans="1:4" x14ac:dyDescent="0.15">
      <c r="A927" s="113" t="s">
        <v>2032</v>
      </c>
      <c r="B927" s="113" t="s">
        <v>2033</v>
      </c>
      <c r="C927" s="113" t="s">
        <v>1867</v>
      </c>
      <c r="D927" s="113" t="s">
        <v>1550</v>
      </c>
    </row>
    <row r="928" spans="1:4" x14ac:dyDescent="0.15">
      <c r="A928" s="113"/>
      <c r="B928" s="113"/>
      <c r="C928" s="113"/>
      <c r="D928" s="113" t="s">
        <v>1544</v>
      </c>
    </row>
    <row r="929" spans="1:4" x14ac:dyDescent="0.15">
      <c r="A929" s="113"/>
      <c r="B929" s="113"/>
      <c r="C929" s="113"/>
      <c r="D929" s="113" t="s">
        <v>539</v>
      </c>
    </row>
    <row r="930" spans="1:4" x14ac:dyDescent="0.15">
      <c r="A930" s="113"/>
      <c r="B930" s="113"/>
      <c r="C930" s="113"/>
      <c r="D930" s="113" t="s">
        <v>2175</v>
      </c>
    </row>
    <row r="931" spans="1:4" x14ac:dyDescent="0.15">
      <c r="A931" s="113" t="s">
        <v>2034</v>
      </c>
      <c r="B931" s="113" t="s">
        <v>2035</v>
      </c>
      <c r="C931" s="113" t="s">
        <v>1867</v>
      </c>
      <c r="D931" s="113" t="s">
        <v>1544</v>
      </c>
    </row>
    <row r="932" spans="1:4" x14ac:dyDescent="0.15">
      <c r="A932" s="113"/>
      <c r="B932" s="113"/>
      <c r="C932" s="113"/>
      <c r="D932" s="113" t="s">
        <v>579</v>
      </c>
    </row>
    <row r="933" spans="1:4" x14ac:dyDescent="0.15">
      <c r="A933" s="113" t="s">
        <v>895</v>
      </c>
      <c r="B933" s="113" t="s">
        <v>2049</v>
      </c>
      <c r="C933" s="113" t="s">
        <v>1867</v>
      </c>
      <c r="D933" s="113" t="s">
        <v>1550</v>
      </c>
    </row>
    <row r="934" spans="1:4" x14ac:dyDescent="0.15">
      <c r="A934" s="113"/>
      <c r="B934" s="113"/>
      <c r="C934" s="113"/>
      <c r="D934" s="113" t="s">
        <v>574</v>
      </c>
    </row>
    <row r="935" spans="1:4" x14ac:dyDescent="0.15">
      <c r="A935" s="113"/>
      <c r="B935" s="113"/>
      <c r="C935" s="113"/>
      <c r="D935" s="113" t="s">
        <v>579</v>
      </c>
    </row>
    <row r="936" spans="1:4" x14ac:dyDescent="0.15">
      <c r="A936" s="113"/>
      <c r="B936" s="113"/>
      <c r="C936" s="113"/>
      <c r="D936" s="113" t="s">
        <v>537</v>
      </c>
    </row>
    <row r="937" spans="1:4" x14ac:dyDescent="0.15">
      <c r="A937" s="113" t="s">
        <v>2036</v>
      </c>
      <c r="B937" s="113" t="s">
        <v>2037</v>
      </c>
      <c r="C937" s="113" t="s">
        <v>1867</v>
      </c>
      <c r="D937" s="113" t="s">
        <v>574</v>
      </c>
    </row>
    <row r="938" spans="1:4" x14ac:dyDescent="0.15">
      <c r="A938" s="113"/>
      <c r="B938" s="113"/>
      <c r="C938" s="113"/>
      <c r="D938" s="113" t="s">
        <v>579</v>
      </c>
    </row>
    <row r="939" spans="1:4" x14ac:dyDescent="0.15">
      <c r="A939" s="113" t="s">
        <v>830</v>
      </c>
      <c r="B939" s="113" t="s">
        <v>2038</v>
      </c>
      <c r="C939" s="113" t="s">
        <v>1867</v>
      </c>
      <c r="D939" s="113" t="s">
        <v>574</v>
      </c>
    </row>
    <row r="940" spans="1:4" x14ac:dyDescent="0.15">
      <c r="A940" s="113"/>
      <c r="B940" s="113"/>
      <c r="C940" s="113"/>
      <c r="D940" s="113" t="s">
        <v>1544</v>
      </c>
    </row>
    <row r="941" spans="1:4" x14ac:dyDescent="0.15">
      <c r="A941" s="113"/>
      <c r="B941" s="113"/>
      <c r="C941" s="113"/>
      <c r="D941" s="113" t="s">
        <v>579</v>
      </c>
    </row>
    <row r="942" spans="1:4" x14ac:dyDescent="0.15">
      <c r="A942" s="113" t="s">
        <v>2039</v>
      </c>
      <c r="B942" s="113" t="s">
        <v>2040</v>
      </c>
      <c r="C942" s="113" t="s">
        <v>1867</v>
      </c>
      <c r="D942" s="113" t="s">
        <v>574</v>
      </c>
    </row>
    <row r="943" spans="1:4" x14ac:dyDescent="0.15">
      <c r="A943" s="113"/>
      <c r="B943" s="113"/>
      <c r="C943" s="113"/>
      <c r="D943" s="113" t="s">
        <v>1544</v>
      </c>
    </row>
    <row r="944" spans="1:4" x14ac:dyDescent="0.15">
      <c r="A944" s="113"/>
      <c r="B944" s="113"/>
      <c r="C944" s="113"/>
      <c r="D944" s="113" t="s">
        <v>579</v>
      </c>
    </row>
    <row r="945" spans="1:4" x14ac:dyDescent="0.15">
      <c r="A945" s="113" t="s">
        <v>2041</v>
      </c>
      <c r="B945" s="113" t="s">
        <v>2042</v>
      </c>
      <c r="C945" s="113" t="s">
        <v>1867</v>
      </c>
      <c r="D945" s="113" t="s">
        <v>574</v>
      </c>
    </row>
    <row r="946" spans="1:4" x14ac:dyDescent="0.15">
      <c r="A946" s="113"/>
      <c r="B946" s="114"/>
      <c r="C946" s="113"/>
      <c r="D946" s="114" t="s">
        <v>1544</v>
      </c>
    </row>
    <row r="947" spans="1:4" x14ac:dyDescent="0.15">
      <c r="A947" s="113"/>
      <c r="B947" s="113"/>
      <c r="C947" s="113"/>
      <c r="D947" s="113" t="s">
        <v>579</v>
      </c>
    </row>
    <row r="948" spans="1:4" x14ac:dyDescent="0.15">
      <c r="A948" s="113"/>
      <c r="B948" s="113"/>
      <c r="C948" s="113"/>
      <c r="D948" s="113" t="s">
        <v>2175</v>
      </c>
    </row>
    <row r="949" spans="1:4" x14ac:dyDescent="0.15">
      <c r="A949" s="113" t="s">
        <v>2043</v>
      </c>
      <c r="B949" s="113" t="s">
        <v>2044</v>
      </c>
      <c r="C949" s="113" t="s">
        <v>1867</v>
      </c>
      <c r="D949" s="113" t="s">
        <v>574</v>
      </c>
    </row>
    <row r="950" spans="1:4" x14ac:dyDescent="0.15">
      <c r="A950" s="113"/>
      <c r="B950" s="113"/>
      <c r="C950" s="113"/>
      <c r="D950" s="113" t="s">
        <v>1544</v>
      </c>
    </row>
    <row r="951" spans="1:4" x14ac:dyDescent="0.15">
      <c r="A951" s="113"/>
      <c r="B951" s="113"/>
      <c r="C951" s="113"/>
      <c r="D951" s="113" t="s">
        <v>579</v>
      </c>
    </row>
    <row r="952" spans="1:4" x14ac:dyDescent="0.15">
      <c r="A952" s="113" t="s">
        <v>2045</v>
      </c>
      <c r="B952" s="113" t="s">
        <v>2048</v>
      </c>
      <c r="C952" s="113" t="s">
        <v>1867</v>
      </c>
      <c r="D952" s="113" t="s">
        <v>1550</v>
      </c>
    </row>
    <row r="953" spans="1:4" x14ac:dyDescent="0.15">
      <c r="A953" s="113"/>
      <c r="B953" s="113"/>
      <c r="C953" s="113"/>
      <c r="D953" s="113" t="s">
        <v>574</v>
      </c>
    </row>
    <row r="954" spans="1:4" x14ac:dyDescent="0.15">
      <c r="A954" s="113"/>
      <c r="B954" s="113"/>
      <c r="C954" s="113"/>
      <c r="D954" s="113" t="s">
        <v>579</v>
      </c>
    </row>
    <row r="955" spans="1:4" x14ac:dyDescent="0.15">
      <c r="A955" s="113" t="s">
        <v>2050</v>
      </c>
      <c r="B955" s="113" t="s">
        <v>2051</v>
      </c>
      <c r="C955" s="113" t="s">
        <v>1867</v>
      </c>
      <c r="D955" s="113" t="s">
        <v>574</v>
      </c>
    </row>
    <row r="956" spans="1:4" x14ac:dyDescent="0.15">
      <c r="A956" s="113"/>
      <c r="B956" s="113"/>
      <c r="C956" s="113"/>
      <c r="D956" s="113" t="s">
        <v>1544</v>
      </c>
    </row>
    <row r="957" spans="1:4" x14ac:dyDescent="0.15">
      <c r="A957" s="113"/>
      <c r="B957" s="113"/>
      <c r="C957" s="113"/>
      <c r="D957" s="113" t="s">
        <v>579</v>
      </c>
    </row>
    <row r="958" spans="1:4" x14ac:dyDescent="0.15">
      <c r="A958" s="113"/>
      <c r="B958" s="113"/>
      <c r="C958" s="113"/>
      <c r="D958" s="113" t="s">
        <v>2175</v>
      </c>
    </row>
    <row r="959" spans="1:4" x14ac:dyDescent="0.15">
      <c r="A959" s="113" t="s">
        <v>2052</v>
      </c>
      <c r="B959" s="113" t="s">
        <v>2053</v>
      </c>
      <c r="C959" s="113" t="s">
        <v>1867</v>
      </c>
      <c r="D959" s="113" t="s">
        <v>574</v>
      </c>
    </row>
    <row r="960" spans="1:4" x14ac:dyDescent="0.15">
      <c r="A960" s="113"/>
      <c r="B960" s="113"/>
      <c r="C960" s="113"/>
      <c r="D960" s="113" t="s">
        <v>1544</v>
      </c>
    </row>
    <row r="961" spans="1:4" x14ac:dyDescent="0.15">
      <c r="A961" s="113"/>
      <c r="B961" s="113"/>
      <c r="C961" s="113"/>
      <c r="D961" s="113" t="s">
        <v>579</v>
      </c>
    </row>
    <row r="962" spans="1:4" x14ac:dyDescent="0.15">
      <c r="A962" s="113"/>
      <c r="B962" s="113"/>
      <c r="C962" s="113"/>
      <c r="D962" s="113" t="s">
        <v>2175</v>
      </c>
    </row>
    <row r="963" spans="1:4" x14ac:dyDescent="0.15">
      <c r="A963" s="113" t="s">
        <v>83</v>
      </c>
      <c r="B963" s="113" t="s">
        <v>95</v>
      </c>
      <c r="C963" s="113" t="s">
        <v>1867</v>
      </c>
      <c r="D963" s="113" t="s">
        <v>579</v>
      </c>
    </row>
    <row r="964" spans="1:4" x14ac:dyDescent="0.15">
      <c r="A964" s="113" t="s">
        <v>1120</v>
      </c>
      <c r="B964" s="113" t="s">
        <v>793</v>
      </c>
      <c r="C964" s="113" t="s">
        <v>1867</v>
      </c>
      <c r="D964" s="113" t="s">
        <v>579</v>
      </c>
    </row>
    <row r="965" spans="1:4" x14ac:dyDescent="0.15">
      <c r="A965" s="113" t="s">
        <v>1987</v>
      </c>
      <c r="B965" s="113" t="s">
        <v>792</v>
      </c>
      <c r="C965" s="113" t="s">
        <v>1867</v>
      </c>
      <c r="D965" s="113" t="s">
        <v>1550</v>
      </c>
    </row>
    <row r="966" spans="1:4" x14ac:dyDescent="0.15">
      <c r="A966" s="113"/>
      <c r="B966" s="113"/>
      <c r="C966" s="113"/>
      <c r="D966" s="113" t="s">
        <v>1544</v>
      </c>
    </row>
    <row r="967" spans="1:4" x14ac:dyDescent="0.15">
      <c r="A967" s="113" t="s">
        <v>1988</v>
      </c>
      <c r="B967" s="113" t="s">
        <v>2054</v>
      </c>
      <c r="C967" s="113" t="s">
        <v>1867</v>
      </c>
      <c r="D967" s="113" t="s">
        <v>1550</v>
      </c>
    </row>
    <row r="968" spans="1:4" x14ac:dyDescent="0.15">
      <c r="A968" s="113"/>
      <c r="B968" s="113"/>
      <c r="C968" s="113"/>
      <c r="D968" s="113" t="s">
        <v>1544</v>
      </c>
    </row>
    <row r="969" spans="1:4" x14ac:dyDescent="0.15">
      <c r="A969" s="113" t="s">
        <v>1989</v>
      </c>
      <c r="B969" s="113" t="s">
        <v>2055</v>
      </c>
      <c r="C969" s="113" t="s">
        <v>1867</v>
      </c>
      <c r="D969" s="113" t="s">
        <v>1550</v>
      </c>
    </row>
    <row r="970" spans="1:4" x14ac:dyDescent="0.15">
      <c r="A970" s="113"/>
      <c r="B970" s="113"/>
      <c r="C970" s="113"/>
      <c r="D970" s="113" t="s">
        <v>1544</v>
      </c>
    </row>
    <row r="971" spans="1:4" x14ac:dyDescent="0.15">
      <c r="A971" s="113" t="s">
        <v>1990</v>
      </c>
      <c r="B971" s="113" t="s">
        <v>2056</v>
      </c>
      <c r="C971" s="113" t="s">
        <v>1867</v>
      </c>
      <c r="D971" s="113" t="s">
        <v>1550</v>
      </c>
    </row>
    <row r="972" spans="1:4" x14ac:dyDescent="0.15">
      <c r="A972" s="113"/>
      <c r="B972" s="113"/>
      <c r="C972" s="113"/>
      <c r="D972" s="113" t="s">
        <v>1544</v>
      </c>
    </row>
    <row r="973" spans="1:4" x14ac:dyDescent="0.15">
      <c r="A973" s="113" t="s">
        <v>1991</v>
      </c>
      <c r="B973" s="113" t="s">
        <v>2057</v>
      </c>
      <c r="C973" s="113" t="s">
        <v>1867</v>
      </c>
      <c r="D973" s="113" t="s">
        <v>1550</v>
      </c>
    </row>
    <row r="974" spans="1:4" x14ac:dyDescent="0.15">
      <c r="A974" s="113"/>
      <c r="B974" s="113"/>
      <c r="C974" s="113"/>
      <c r="D974" s="113" t="s">
        <v>1544</v>
      </c>
    </row>
    <row r="975" spans="1:4" x14ac:dyDescent="0.15">
      <c r="A975" s="113" t="s">
        <v>1976</v>
      </c>
      <c r="B975" s="113" t="s">
        <v>797</v>
      </c>
      <c r="C975" s="113" t="s">
        <v>1867</v>
      </c>
      <c r="D975" s="113" t="s">
        <v>1545</v>
      </c>
    </row>
    <row r="976" spans="1:4" x14ac:dyDescent="0.15">
      <c r="A976" s="113"/>
      <c r="B976" s="113"/>
      <c r="C976" s="113"/>
      <c r="D976" s="113" t="s">
        <v>579</v>
      </c>
    </row>
    <row r="977" spans="1:4" x14ac:dyDescent="0.15">
      <c r="A977" s="113" t="s">
        <v>2275</v>
      </c>
      <c r="B977" s="113" t="s">
        <v>96</v>
      </c>
      <c r="C977" s="113" t="s">
        <v>1867</v>
      </c>
      <c r="D977" s="113" t="s">
        <v>579</v>
      </c>
    </row>
    <row r="978" spans="1:4" x14ac:dyDescent="0.15">
      <c r="A978" s="113" t="s">
        <v>894</v>
      </c>
      <c r="B978" s="113" t="s">
        <v>353</v>
      </c>
      <c r="C978" s="113" t="s">
        <v>1867</v>
      </c>
      <c r="D978" s="113" t="s">
        <v>579</v>
      </c>
    </row>
    <row r="979" spans="1:4" x14ac:dyDescent="0.15">
      <c r="A979" s="113" t="s">
        <v>2058</v>
      </c>
      <c r="B979" s="114" t="s">
        <v>2059</v>
      </c>
      <c r="C979" s="113" t="s">
        <v>1867</v>
      </c>
      <c r="D979" s="113" t="s">
        <v>580</v>
      </c>
    </row>
    <row r="980" spans="1:4" x14ac:dyDescent="0.15">
      <c r="A980" s="113"/>
      <c r="B980" s="119"/>
      <c r="C980" s="113"/>
      <c r="D980" s="113" t="s">
        <v>1550</v>
      </c>
    </row>
    <row r="981" spans="1:4" x14ac:dyDescent="0.15">
      <c r="A981" s="113"/>
      <c r="B981" s="113"/>
      <c r="C981" s="113"/>
      <c r="D981" s="113" t="s">
        <v>1544</v>
      </c>
    </row>
    <row r="982" spans="1:4" x14ac:dyDescent="0.15">
      <c r="A982" s="113"/>
      <c r="B982" s="113"/>
      <c r="C982" s="113"/>
      <c r="D982" s="113" t="s">
        <v>539</v>
      </c>
    </row>
    <row r="983" spans="1:4" x14ac:dyDescent="0.15">
      <c r="A983" s="113"/>
      <c r="B983" s="113"/>
      <c r="C983" s="113"/>
      <c r="D983" s="113" t="s">
        <v>1546</v>
      </c>
    </row>
    <row r="984" spans="1:4" x14ac:dyDescent="0.15">
      <c r="A984" s="113"/>
      <c r="B984" s="113"/>
      <c r="C984" s="113"/>
      <c r="D984" s="113" t="s">
        <v>2175</v>
      </c>
    </row>
    <row r="985" spans="1:4" x14ac:dyDescent="0.15">
      <c r="A985" s="113" t="s">
        <v>65</v>
      </c>
      <c r="B985" s="113" t="s">
        <v>2069</v>
      </c>
      <c r="C985" s="113" t="s">
        <v>1867</v>
      </c>
      <c r="D985" s="113" t="s">
        <v>1550</v>
      </c>
    </row>
    <row r="986" spans="1:4" x14ac:dyDescent="0.15">
      <c r="A986" s="113"/>
      <c r="B986" s="113"/>
      <c r="C986" s="113"/>
      <c r="D986" s="113" t="s">
        <v>574</v>
      </c>
    </row>
    <row r="987" spans="1:4" x14ac:dyDescent="0.15">
      <c r="A987" s="113"/>
      <c r="B987" s="113"/>
      <c r="C987" s="113"/>
      <c r="D987" s="113" t="s">
        <v>1544</v>
      </c>
    </row>
    <row r="988" spans="1:4" x14ac:dyDescent="0.15">
      <c r="A988" s="113"/>
      <c r="B988" s="113"/>
      <c r="C988" s="113"/>
      <c r="D988" s="113" t="s">
        <v>579</v>
      </c>
    </row>
    <row r="989" spans="1:4" x14ac:dyDescent="0.15">
      <c r="A989" s="113" t="s">
        <v>84</v>
      </c>
      <c r="B989" s="113" t="s">
        <v>97</v>
      </c>
      <c r="C989" s="113" t="s">
        <v>1867</v>
      </c>
      <c r="D989" s="113" t="s">
        <v>1544</v>
      </c>
    </row>
    <row r="990" spans="1:4" x14ac:dyDescent="0.15">
      <c r="A990" s="113"/>
      <c r="B990" s="113"/>
      <c r="C990" s="113"/>
      <c r="D990" s="113" t="s">
        <v>579</v>
      </c>
    </row>
    <row r="991" spans="1:4" x14ac:dyDescent="0.15">
      <c r="A991" s="113" t="s">
        <v>698</v>
      </c>
      <c r="B991" s="113" t="s">
        <v>699</v>
      </c>
      <c r="C991" s="113" t="s">
        <v>1867</v>
      </c>
      <c r="D991" s="113" t="s">
        <v>1544</v>
      </c>
    </row>
    <row r="992" spans="1:4" x14ac:dyDescent="0.15">
      <c r="A992" s="113"/>
      <c r="B992" s="113"/>
      <c r="C992" s="113"/>
      <c r="D992" s="113" t="s">
        <v>579</v>
      </c>
    </row>
    <row r="993" spans="1:4" x14ac:dyDescent="0.15">
      <c r="A993" s="113" t="s">
        <v>2060</v>
      </c>
      <c r="B993" s="113" t="s">
        <v>2061</v>
      </c>
      <c r="C993" s="113" t="s">
        <v>1867</v>
      </c>
      <c r="D993" s="113" t="s">
        <v>574</v>
      </c>
    </row>
    <row r="994" spans="1:4" x14ac:dyDescent="0.15">
      <c r="A994" s="113"/>
      <c r="B994" s="113"/>
      <c r="C994" s="113"/>
      <c r="D994" s="113" t="s">
        <v>1544</v>
      </c>
    </row>
    <row r="995" spans="1:4" x14ac:dyDescent="0.15">
      <c r="A995" s="113"/>
      <c r="B995" s="113"/>
      <c r="C995" s="113"/>
      <c r="D995" s="113" t="s">
        <v>579</v>
      </c>
    </row>
    <row r="996" spans="1:4" x14ac:dyDescent="0.15">
      <c r="A996" s="113" t="s">
        <v>1053</v>
      </c>
      <c r="B996" s="113" t="s">
        <v>736</v>
      </c>
      <c r="C996" s="113" t="s">
        <v>1867</v>
      </c>
      <c r="D996" s="113" t="s">
        <v>1544</v>
      </c>
    </row>
    <row r="997" spans="1:4" x14ac:dyDescent="0.15">
      <c r="A997" s="113"/>
      <c r="B997" s="113"/>
      <c r="C997" s="113"/>
      <c r="D997" s="113" t="s">
        <v>579</v>
      </c>
    </row>
    <row r="998" spans="1:4" x14ac:dyDescent="0.15">
      <c r="A998" s="113" t="s">
        <v>62</v>
      </c>
      <c r="B998" s="113" t="s">
        <v>2062</v>
      </c>
      <c r="C998" s="113" t="s">
        <v>1867</v>
      </c>
      <c r="D998" s="113" t="s">
        <v>574</v>
      </c>
    </row>
    <row r="999" spans="1:4" x14ac:dyDescent="0.15">
      <c r="A999" s="113"/>
      <c r="B999" s="113"/>
      <c r="C999" s="113"/>
      <c r="D999" s="113" t="s">
        <v>1544</v>
      </c>
    </row>
    <row r="1000" spans="1:4" x14ac:dyDescent="0.15">
      <c r="A1000" s="113"/>
      <c r="B1000" s="113"/>
      <c r="C1000" s="113"/>
      <c r="D1000" s="113" t="s">
        <v>579</v>
      </c>
    </row>
    <row r="1001" spans="1:4" x14ac:dyDescent="0.15">
      <c r="A1001" s="113" t="s">
        <v>2276</v>
      </c>
      <c r="B1001" s="113" t="s">
        <v>1176</v>
      </c>
      <c r="C1001" s="113" t="s">
        <v>1867</v>
      </c>
      <c r="D1001" s="113" t="s">
        <v>1544</v>
      </c>
    </row>
    <row r="1002" spans="1:4" x14ac:dyDescent="0.15">
      <c r="A1002" s="113"/>
      <c r="B1002" s="113"/>
      <c r="C1002" s="113"/>
      <c r="D1002" s="113" t="s">
        <v>579</v>
      </c>
    </row>
    <row r="1003" spans="1:4" x14ac:dyDescent="0.15">
      <c r="A1003" s="113" t="s">
        <v>2277</v>
      </c>
      <c r="B1003" s="113" t="s">
        <v>1951</v>
      </c>
      <c r="C1003" s="113" t="s">
        <v>1867</v>
      </c>
      <c r="D1003" s="113" t="s">
        <v>579</v>
      </c>
    </row>
    <row r="1004" spans="1:4" x14ac:dyDescent="0.15">
      <c r="A1004" s="113" t="s">
        <v>2063</v>
      </c>
      <c r="B1004" s="113" t="s">
        <v>2064</v>
      </c>
      <c r="C1004" s="113" t="s">
        <v>1867</v>
      </c>
      <c r="D1004" s="113" t="s">
        <v>1550</v>
      </c>
    </row>
    <row r="1005" spans="1:4" x14ac:dyDescent="0.15">
      <c r="A1005" s="113"/>
      <c r="B1005" s="113"/>
      <c r="C1005" s="113"/>
      <c r="D1005" s="113" t="s">
        <v>574</v>
      </c>
    </row>
    <row r="1006" spans="1:4" x14ac:dyDescent="0.15">
      <c r="A1006" s="113"/>
      <c r="B1006" s="113"/>
      <c r="C1006" s="113"/>
      <c r="D1006" s="113" t="s">
        <v>1544</v>
      </c>
    </row>
    <row r="1007" spans="1:4" x14ac:dyDescent="0.15">
      <c r="A1007" s="113"/>
      <c r="B1007" s="113"/>
      <c r="C1007" s="113"/>
      <c r="D1007" s="113" t="s">
        <v>579</v>
      </c>
    </row>
    <row r="1008" spans="1:4" x14ac:dyDescent="0.15">
      <c r="A1008" s="113"/>
      <c r="B1008" s="113"/>
      <c r="C1008" s="113"/>
      <c r="D1008" s="113" t="s">
        <v>537</v>
      </c>
    </row>
    <row r="1009" spans="1:4" x14ac:dyDescent="0.15">
      <c r="A1009" s="113" t="s">
        <v>2020</v>
      </c>
      <c r="B1009" s="113" t="s">
        <v>834</v>
      </c>
      <c r="C1009" s="113" t="s">
        <v>1867</v>
      </c>
      <c r="D1009" s="113" t="s">
        <v>579</v>
      </c>
    </row>
    <row r="1010" spans="1:4" x14ac:dyDescent="0.15">
      <c r="A1010" s="113" t="s">
        <v>843</v>
      </c>
      <c r="B1010" s="113" t="s">
        <v>844</v>
      </c>
      <c r="C1010" s="113" t="s">
        <v>1867</v>
      </c>
      <c r="D1010" s="113" t="s">
        <v>579</v>
      </c>
    </row>
    <row r="1011" spans="1:4" x14ac:dyDescent="0.15">
      <c r="A1011" s="113" t="s">
        <v>2065</v>
      </c>
      <c r="B1011" s="113" t="s">
        <v>2066</v>
      </c>
      <c r="C1011" s="113" t="s">
        <v>1867</v>
      </c>
      <c r="D1011" s="113" t="s">
        <v>1544</v>
      </c>
    </row>
    <row r="1012" spans="1:4" x14ac:dyDescent="0.15">
      <c r="A1012" s="113"/>
      <c r="B1012" s="113"/>
      <c r="C1012" s="113"/>
      <c r="D1012" s="113" t="s">
        <v>579</v>
      </c>
    </row>
    <row r="1013" spans="1:4" x14ac:dyDescent="0.15">
      <c r="A1013" s="113"/>
      <c r="B1013" s="113"/>
      <c r="C1013" s="113"/>
      <c r="D1013" s="113" t="s">
        <v>537</v>
      </c>
    </row>
    <row r="1014" spans="1:4" x14ac:dyDescent="0.15">
      <c r="A1014" s="113"/>
      <c r="B1014" s="114"/>
      <c r="C1014" s="113"/>
      <c r="D1014" s="114" t="s">
        <v>2175</v>
      </c>
    </row>
    <row r="1015" spans="1:4" x14ac:dyDescent="0.15">
      <c r="A1015" s="113" t="s">
        <v>839</v>
      </c>
      <c r="B1015" s="113" t="s">
        <v>840</v>
      </c>
      <c r="C1015" s="113" t="s">
        <v>1867</v>
      </c>
      <c r="D1015" s="113" t="s">
        <v>579</v>
      </c>
    </row>
    <row r="1016" spans="1:4" x14ac:dyDescent="0.15">
      <c r="A1016" s="113" t="s">
        <v>2067</v>
      </c>
      <c r="B1016" s="113" t="s">
        <v>2068</v>
      </c>
      <c r="C1016" s="113" t="s">
        <v>1867</v>
      </c>
      <c r="D1016" s="113" t="s">
        <v>574</v>
      </c>
    </row>
    <row r="1017" spans="1:4" x14ac:dyDescent="0.15">
      <c r="A1017" s="113"/>
      <c r="B1017" s="113"/>
      <c r="C1017" s="113"/>
      <c r="D1017" s="113" t="s">
        <v>1544</v>
      </c>
    </row>
    <row r="1018" spans="1:4" x14ac:dyDescent="0.15">
      <c r="A1018" s="113"/>
      <c r="B1018" s="113"/>
      <c r="C1018" s="113"/>
      <c r="D1018" s="113" t="s">
        <v>579</v>
      </c>
    </row>
    <row r="1019" spans="1:4" x14ac:dyDescent="0.15">
      <c r="A1019" s="113"/>
      <c r="B1019" s="113"/>
      <c r="C1019" s="113"/>
      <c r="D1019" s="113" t="s">
        <v>2175</v>
      </c>
    </row>
    <row r="1020" spans="1:4" x14ac:dyDescent="0.15">
      <c r="A1020" s="113" t="s">
        <v>71</v>
      </c>
      <c r="B1020" s="113" t="s">
        <v>72</v>
      </c>
      <c r="C1020" s="113" t="s">
        <v>1867</v>
      </c>
      <c r="D1020" s="113" t="s">
        <v>579</v>
      </c>
    </row>
    <row r="1021" spans="1:4" x14ac:dyDescent="0.15">
      <c r="A1021" s="113" t="s">
        <v>2070</v>
      </c>
      <c r="B1021" s="113" t="s">
        <v>2071</v>
      </c>
      <c r="C1021" s="113" t="s">
        <v>1867</v>
      </c>
      <c r="D1021" s="113" t="s">
        <v>1550</v>
      </c>
    </row>
    <row r="1022" spans="1:4" x14ac:dyDescent="0.15">
      <c r="A1022" s="113"/>
      <c r="B1022" s="113"/>
      <c r="C1022" s="113"/>
      <c r="D1022" s="113" t="s">
        <v>574</v>
      </c>
    </row>
    <row r="1023" spans="1:4" x14ac:dyDescent="0.15">
      <c r="A1023" s="113"/>
      <c r="B1023" s="113"/>
      <c r="C1023" s="113"/>
      <c r="D1023" s="113" t="s">
        <v>1544</v>
      </c>
    </row>
    <row r="1024" spans="1:4" x14ac:dyDescent="0.15">
      <c r="A1024" s="113"/>
      <c r="B1024" s="113"/>
      <c r="C1024" s="113"/>
      <c r="D1024" s="113" t="s">
        <v>1545</v>
      </c>
    </row>
    <row r="1025" spans="1:4" x14ac:dyDescent="0.15">
      <c r="A1025" s="113"/>
      <c r="B1025" s="113"/>
      <c r="C1025" s="113"/>
      <c r="D1025" s="113" t="s">
        <v>579</v>
      </c>
    </row>
    <row r="1026" spans="1:4" x14ac:dyDescent="0.15">
      <c r="A1026" s="113" t="s">
        <v>835</v>
      </c>
      <c r="B1026" s="113" t="s">
        <v>836</v>
      </c>
      <c r="C1026" s="113" t="s">
        <v>1867</v>
      </c>
      <c r="D1026" s="113" t="s">
        <v>579</v>
      </c>
    </row>
    <row r="1027" spans="1:4" x14ac:dyDescent="0.15">
      <c r="A1027" s="113" t="s">
        <v>1671</v>
      </c>
      <c r="B1027" s="113" t="s">
        <v>1672</v>
      </c>
      <c r="C1027" s="113" t="s">
        <v>1867</v>
      </c>
      <c r="D1027" s="113" t="s">
        <v>1544</v>
      </c>
    </row>
    <row r="1028" spans="1:4" x14ac:dyDescent="0.15">
      <c r="A1028" s="113"/>
      <c r="B1028" s="113"/>
      <c r="C1028" s="113"/>
      <c r="D1028" s="113" t="s">
        <v>579</v>
      </c>
    </row>
    <row r="1029" spans="1:4" x14ac:dyDescent="0.15">
      <c r="A1029" s="113" t="s">
        <v>85</v>
      </c>
      <c r="B1029" s="113" t="s">
        <v>100</v>
      </c>
      <c r="C1029" s="113" t="s">
        <v>1867</v>
      </c>
      <c r="D1029" s="113" t="s">
        <v>1544</v>
      </c>
    </row>
    <row r="1030" spans="1:4" x14ac:dyDescent="0.15">
      <c r="A1030" s="113"/>
      <c r="B1030" s="113"/>
      <c r="C1030" s="113"/>
      <c r="D1030" s="113" t="s">
        <v>579</v>
      </c>
    </row>
    <row r="1031" spans="1:4" x14ac:dyDescent="0.15">
      <c r="A1031" s="113" t="s">
        <v>2072</v>
      </c>
      <c r="B1031" s="113" t="s">
        <v>1174</v>
      </c>
      <c r="C1031" s="113" t="s">
        <v>1867</v>
      </c>
      <c r="D1031" s="113" t="s">
        <v>574</v>
      </c>
    </row>
    <row r="1032" spans="1:4" x14ac:dyDescent="0.15">
      <c r="A1032" s="113"/>
      <c r="B1032" s="113"/>
      <c r="C1032" s="113"/>
      <c r="D1032" s="113" t="s">
        <v>579</v>
      </c>
    </row>
    <row r="1033" spans="1:4" x14ac:dyDescent="0.15">
      <c r="A1033" s="113" t="s">
        <v>1412</v>
      </c>
      <c r="B1033" s="113" t="s">
        <v>1177</v>
      </c>
      <c r="C1033" s="113" t="s">
        <v>1867</v>
      </c>
      <c r="D1033" s="113" t="s">
        <v>574</v>
      </c>
    </row>
    <row r="1034" spans="1:4" x14ac:dyDescent="0.15">
      <c r="A1034" s="113"/>
      <c r="B1034" s="113"/>
      <c r="C1034" s="113"/>
      <c r="D1034" s="113" t="s">
        <v>1544</v>
      </c>
    </row>
    <row r="1035" spans="1:4" x14ac:dyDescent="0.15">
      <c r="A1035" s="113"/>
      <c r="B1035" s="113"/>
      <c r="C1035" s="113"/>
      <c r="D1035" s="113" t="s">
        <v>1545</v>
      </c>
    </row>
    <row r="1036" spans="1:4" x14ac:dyDescent="0.15">
      <c r="A1036" s="113"/>
      <c r="B1036" s="113"/>
      <c r="C1036" s="113"/>
      <c r="D1036" s="113" t="s">
        <v>579</v>
      </c>
    </row>
    <row r="1037" spans="1:4" x14ac:dyDescent="0.15">
      <c r="A1037" s="113" t="s">
        <v>845</v>
      </c>
      <c r="B1037" s="113" t="s">
        <v>846</v>
      </c>
      <c r="C1037" s="113" t="s">
        <v>1867</v>
      </c>
      <c r="D1037" s="113" t="s">
        <v>1544</v>
      </c>
    </row>
    <row r="1038" spans="1:4" x14ac:dyDescent="0.15">
      <c r="A1038" s="113"/>
      <c r="B1038" s="113"/>
      <c r="C1038" s="113"/>
      <c r="D1038" s="113" t="s">
        <v>579</v>
      </c>
    </row>
    <row r="1039" spans="1:4" x14ac:dyDescent="0.15">
      <c r="A1039" s="113" t="s">
        <v>1772</v>
      </c>
      <c r="B1039" s="113" t="s">
        <v>1773</v>
      </c>
      <c r="C1039" s="113" t="s">
        <v>1867</v>
      </c>
      <c r="D1039" s="113" t="s">
        <v>579</v>
      </c>
    </row>
    <row r="1040" spans="1:4" x14ac:dyDescent="0.15">
      <c r="A1040" s="113" t="s">
        <v>1724</v>
      </c>
      <c r="B1040" s="113" t="s">
        <v>1725</v>
      </c>
      <c r="C1040" s="113" t="s">
        <v>1867</v>
      </c>
      <c r="D1040" s="113" t="s">
        <v>579</v>
      </c>
    </row>
    <row r="1041" spans="1:4" x14ac:dyDescent="0.15">
      <c r="A1041" s="113" t="s">
        <v>723</v>
      </c>
      <c r="B1041" s="113" t="s">
        <v>735</v>
      </c>
      <c r="C1041" s="113" t="s">
        <v>1867</v>
      </c>
      <c r="D1041" s="113" t="s">
        <v>1544</v>
      </c>
    </row>
    <row r="1042" spans="1:4" x14ac:dyDescent="0.15">
      <c r="A1042" s="113"/>
      <c r="B1042" s="113"/>
      <c r="C1042" s="113"/>
      <c r="D1042" s="113" t="s">
        <v>579</v>
      </c>
    </row>
    <row r="1043" spans="1:4" x14ac:dyDescent="0.15">
      <c r="A1043" s="113" t="s">
        <v>1178</v>
      </c>
      <c r="B1043" s="113" t="s">
        <v>1179</v>
      </c>
      <c r="C1043" s="113" t="s">
        <v>1867</v>
      </c>
      <c r="D1043" s="113" t="s">
        <v>574</v>
      </c>
    </row>
    <row r="1044" spans="1:4" x14ac:dyDescent="0.15">
      <c r="A1044" s="113"/>
      <c r="B1044" s="113"/>
      <c r="C1044" s="113"/>
      <c r="D1044" s="113" t="s">
        <v>1544</v>
      </c>
    </row>
    <row r="1045" spans="1:4" x14ac:dyDescent="0.15">
      <c r="A1045" s="113"/>
      <c r="B1045" s="113"/>
      <c r="C1045" s="113"/>
      <c r="D1045" s="113" t="s">
        <v>579</v>
      </c>
    </row>
    <row r="1046" spans="1:4" x14ac:dyDescent="0.15">
      <c r="A1046" s="113" t="s">
        <v>1180</v>
      </c>
      <c r="B1046" s="113" t="s">
        <v>1181</v>
      </c>
      <c r="C1046" s="113" t="s">
        <v>1867</v>
      </c>
      <c r="D1046" s="113" t="s">
        <v>574</v>
      </c>
    </row>
    <row r="1047" spans="1:4" x14ac:dyDescent="0.15">
      <c r="A1047" s="113"/>
      <c r="B1047" s="114"/>
      <c r="C1047" s="113"/>
      <c r="D1047" s="113" t="s">
        <v>1544</v>
      </c>
    </row>
    <row r="1048" spans="1:4" x14ac:dyDescent="0.15">
      <c r="A1048" s="113"/>
      <c r="B1048" s="119"/>
      <c r="C1048" s="113"/>
      <c r="D1048" s="113" t="s">
        <v>579</v>
      </c>
    </row>
    <row r="1049" spans="1:4" x14ac:dyDescent="0.15">
      <c r="A1049" s="113" t="s">
        <v>1693</v>
      </c>
      <c r="B1049" s="113" t="s">
        <v>1694</v>
      </c>
      <c r="C1049" s="113" t="s">
        <v>1867</v>
      </c>
      <c r="D1049" s="113" t="s">
        <v>579</v>
      </c>
    </row>
    <row r="1050" spans="1:4" x14ac:dyDescent="0.15">
      <c r="A1050" s="113" t="s">
        <v>2278</v>
      </c>
      <c r="B1050" s="113" t="s">
        <v>1183</v>
      </c>
      <c r="C1050" s="113" t="s">
        <v>1867</v>
      </c>
      <c r="D1050" s="113" t="s">
        <v>579</v>
      </c>
    </row>
    <row r="1051" spans="1:4" x14ac:dyDescent="0.15">
      <c r="A1051" s="113" t="s">
        <v>1184</v>
      </c>
      <c r="B1051" s="113" t="s">
        <v>1185</v>
      </c>
      <c r="C1051" s="113" t="s">
        <v>1867</v>
      </c>
      <c r="D1051" s="113" t="s">
        <v>1550</v>
      </c>
    </row>
    <row r="1052" spans="1:4" x14ac:dyDescent="0.15">
      <c r="A1052" s="113"/>
      <c r="B1052" s="113"/>
      <c r="C1052" s="113"/>
      <c r="D1052" s="113" t="s">
        <v>574</v>
      </c>
    </row>
    <row r="1053" spans="1:4" x14ac:dyDescent="0.15">
      <c r="A1053" s="113"/>
      <c r="B1053" s="113"/>
      <c r="C1053" s="113"/>
      <c r="D1053" s="113" t="s">
        <v>1544</v>
      </c>
    </row>
    <row r="1054" spans="1:4" x14ac:dyDescent="0.15">
      <c r="A1054" s="113"/>
      <c r="B1054" s="113"/>
      <c r="C1054" s="113"/>
      <c r="D1054" s="113" t="s">
        <v>579</v>
      </c>
    </row>
    <row r="1055" spans="1:4" x14ac:dyDescent="0.15">
      <c r="A1055" s="113" t="s">
        <v>841</v>
      </c>
      <c r="B1055" s="113" t="s">
        <v>842</v>
      </c>
      <c r="C1055" s="113" t="s">
        <v>1867</v>
      </c>
      <c r="D1055" s="113" t="s">
        <v>579</v>
      </c>
    </row>
    <row r="1056" spans="1:4" x14ac:dyDescent="0.15">
      <c r="A1056" s="113" t="s">
        <v>1134</v>
      </c>
      <c r="B1056" s="113" t="s">
        <v>1186</v>
      </c>
      <c r="C1056" s="113" t="s">
        <v>1867</v>
      </c>
      <c r="D1056" s="113" t="s">
        <v>579</v>
      </c>
    </row>
    <row r="1057" spans="1:4" x14ac:dyDescent="0.15">
      <c r="A1057" s="113" t="s">
        <v>1726</v>
      </c>
      <c r="B1057" s="113" t="s">
        <v>1727</v>
      </c>
      <c r="C1057" s="113" t="s">
        <v>1867</v>
      </c>
      <c r="D1057" s="113" t="s">
        <v>1544</v>
      </c>
    </row>
    <row r="1058" spans="1:4" x14ac:dyDescent="0.15">
      <c r="A1058" s="113"/>
      <c r="B1058" s="113"/>
      <c r="C1058" s="113"/>
      <c r="D1058" s="113" t="s">
        <v>579</v>
      </c>
    </row>
    <row r="1059" spans="1:4" x14ac:dyDescent="0.15">
      <c r="A1059" s="113" t="s">
        <v>822</v>
      </c>
      <c r="B1059" s="113" t="s">
        <v>1187</v>
      </c>
      <c r="C1059" s="113" t="s">
        <v>1867</v>
      </c>
      <c r="D1059" s="113" t="s">
        <v>1550</v>
      </c>
    </row>
    <row r="1060" spans="1:4" x14ac:dyDescent="0.15">
      <c r="A1060" s="113"/>
      <c r="B1060" s="113"/>
      <c r="C1060" s="113"/>
      <c r="D1060" s="113" t="s">
        <v>1544</v>
      </c>
    </row>
    <row r="1061" spans="1:4" x14ac:dyDescent="0.15">
      <c r="A1061" s="113"/>
      <c r="B1061" s="113"/>
      <c r="C1061" s="113"/>
      <c r="D1061" s="113" t="s">
        <v>539</v>
      </c>
    </row>
    <row r="1062" spans="1:4" x14ac:dyDescent="0.15">
      <c r="A1062" s="113"/>
      <c r="B1062" s="113"/>
      <c r="C1062" s="113"/>
      <c r="D1062" s="113" t="s">
        <v>1547</v>
      </c>
    </row>
    <row r="1063" spans="1:4" x14ac:dyDescent="0.15">
      <c r="A1063" s="113"/>
      <c r="B1063" s="113"/>
      <c r="C1063" s="113"/>
      <c r="D1063" s="113" t="s">
        <v>1548</v>
      </c>
    </row>
    <row r="1064" spans="1:4" x14ac:dyDescent="0.15">
      <c r="A1064" s="113"/>
      <c r="B1064" s="113"/>
      <c r="C1064" s="113"/>
      <c r="D1064" s="113" t="s">
        <v>2175</v>
      </c>
    </row>
    <row r="1065" spans="1:4" x14ac:dyDescent="0.15">
      <c r="A1065" s="113" t="s">
        <v>1420</v>
      </c>
      <c r="B1065" s="113" t="s">
        <v>1188</v>
      </c>
      <c r="C1065" s="113" t="s">
        <v>1867</v>
      </c>
      <c r="D1065" s="113" t="s">
        <v>1550</v>
      </c>
    </row>
    <row r="1066" spans="1:4" x14ac:dyDescent="0.15">
      <c r="A1066" s="113"/>
      <c r="B1066" s="113"/>
      <c r="C1066" s="113"/>
      <c r="D1066" s="113" t="s">
        <v>574</v>
      </c>
    </row>
    <row r="1067" spans="1:4" x14ac:dyDescent="0.15">
      <c r="A1067" s="113"/>
      <c r="B1067" s="113"/>
      <c r="C1067" s="113"/>
      <c r="D1067" s="113" t="s">
        <v>1544</v>
      </c>
    </row>
    <row r="1068" spans="1:4" x14ac:dyDescent="0.15">
      <c r="A1068" s="113"/>
      <c r="B1068" s="113"/>
      <c r="C1068" s="113"/>
      <c r="D1068" s="113" t="s">
        <v>539</v>
      </c>
    </row>
    <row r="1069" spans="1:4" x14ac:dyDescent="0.15">
      <c r="A1069" s="113"/>
      <c r="B1069" s="113"/>
      <c r="C1069" s="113"/>
      <c r="D1069" s="113" t="s">
        <v>1545</v>
      </c>
    </row>
    <row r="1070" spans="1:4" x14ac:dyDescent="0.15">
      <c r="A1070" s="113" t="s">
        <v>1189</v>
      </c>
      <c r="B1070" s="113" t="s">
        <v>1190</v>
      </c>
      <c r="C1070" s="113" t="s">
        <v>1867</v>
      </c>
      <c r="D1070" s="113" t="s">
        <v>1550</v>
      </c>
    </row>
    <row r="1071" spans="1:4" x14ac:dyDescent="0.15">
      <c r="A1071" s="113"/>
      <c r="B1071" s="113"/>
      <c r="C1071" s="113"/>
      <c r="D1071" s="113" t="s">
        <v>574</v>
      </c>
    </row>
    <row r="1072" spans="1:4" x14ac:dyDescent="0.15">
      <c r="A1072" s="113"/>
      <c r="B1072" s="113"/>
      <c r="C1072" s="113"/>
      <c r="D1072" s="113" t="s">
        <v>1544</v>
      </c>
    </row>
    <row r="1073" spans="1:4" x14ac:dyDescent="0.15">
      <c r="A1073" s="113"/>
      <c r="B1073" s="113"/>
      <c r="C1073" s="113"/>
      <c r="D1073" s="113" t="s">
        <v>539</v>
      </c>
    </row>
    <row r="1074" spans="1:4" x14ac:dyDescent="0.15">
      <c r="A1074" s="113"/>
      <c r="B1074" s="113"/>
      <c r="C1074" s="113"/>
      <c r="D1074" s="113" t="s">
        <v>1547</v>
      </c>
    </row>
    <row r="1075" spans="1:4" x14ac:dyDescent="0.15">
      <c r="A1075" s="113"/>
      <c r="B1075" s="113"/>
      <c r="C1075" s="113"/>
      <c r="D1075" s="113" t="s">
        <v>1545</v>
      </c>
    </row>
    <row r="1076" spans="1:4" x14ac:dyDescent="0.15">
      <c r="A1076" s="113"/>
      <c r="B1076" s="113"/>
      <c r="C1076" s="113"/>
      <c r="D1076" s="113" t="s">
        <v>1548</v>
      </c>
    </row>
    <row r="1077" spans="1:4" x14ac:dyDescent="0.15">
      <c r="A1077" s="113"/>
      <c r="B1077" s="113"/>
      <c r="C1077" s="113"/>
      <c r="D1077" s="113" t="s">
        <v>579</v>
      </c>
    </row>
    <row r="1078" spans="1:4" x14ac:dyDescent="0.15">
      <c r="A1078" s="113" t="s">
        <v>837</v>
      </c>
      <c r="B1078" s="113" t="s">
        <v>838</v>
      </c>
      <c r="C1078" s="113" t="s">
        <v>1867</v>
      </c>
      <c r="D1078" s="113" t="s">
        <v>1544</v>
      </c>
    </row>
    <row r="1079" spans="1:4" x14ac:dyDescent="0.15">
      <c r="A1079" s="113"/>
      <c r="B1079" s="113"/>
      <c r="C1079" s="113"/>
      <c r="D1079" s="113" t="s">
        <v>579</v>
      </c>
    </row>
    <row r="1080" spans="1:4" x14ac:dyDescent="0.15">
      <c r="A1080" s="113" t="s">
        <v>1669</v>
      </c>
      <c r="B1080" s="113" t="s">
        <v>1670</v>
      </c>
      <c r="C1080" s="113" t="s">
        <v>1867</v>
      </c>
      <c r="D1080" s="113" t="s">
        <v>1544</v>
      </c>
    </row>
    <row r="1081" spans="1:4" x14ac:dyDescent="0.15">
      <c r="A1081" s="113"/>
      <c r="B1081" s="113"/>
      <c r="C1081" s="113"/>
      <c r="D1081" s="113" t="s">
        <v>579</v>
      </c>
    </row>
    <row r="1082" spans="1:4" x14ac:dyDescent="0.15">
      <c r="A1082" s="113" t="s">
        <v>1699</v>
      </c>
      <c r="B1082" s="113" t="s">
        <v>1700</v>
      </c>
      <c r="C1082" s="113" t="s">
        <v>1867</v>
      </c>
      <c r="D1082" s="113" t="s">
        <v>579</v>
      </c>
    </row>
    <row r="1083" spans="1:4" x14ac:dyDescent="0.15">
      <c r="A1083" s="113" t="s">
        <v>200</v>
      </c>
      <c r="B1083" s="113" t="s">
        <v>98</v>
      </c>
      <c r="C1083" s="113" t="s">
        <v>1867</v>
      </c>
      <c r="D1083" s="113" t="s">
        <v>579</v>
      </c>
    </row>
    <row r="1084" spans="1:4" x14ac:dyDescent="0.15">
      <c r="A1084" s="113" t="s">
        <v>1191</v>
      </c>
      <c r="B1084" s="113" t="s">
        <v>1192</v>
      </c>
      <c r="C1084" s="113" t="s">
        <v>1867</v>
      </c>
      <c r="D1084" s="113" t="s">
        <v>1544</v>
      </c>
    </row>
    <row r="1085" spans="1:4" x14ac:dyDescent="0.15">
      <c r="A1085" s="113"/>
      <c r="B1085" s="113"/>
      <c r="C1085" s="113"/>
      <c r="D1085" s="113" t="s">
        <v>579</v>
      </c>
    </row>
    <row r="1086" spans="1:4" x14ac:dyDescent="0.15">
      <c r="A1086" s="113" t="s">
        <v>51</v>
      </c>
      <c r="B1086" s="113" t="s">
        <v>1193</v>
      </c>
      <c r="C1086" s="113" t="s">
        <v>1867</v>
      </c>
      <c r="D1086" s="113" t="s">
        <v>579</v>
      </c>
    </row>
    <row r="1087" spans="1:4" x14ac:dyDescent="0.15">
      <c r="A1087" s="113" t="s">
        <v>1194</v>
      </c>
      <c r="B1087" s="113" t="s">
        <v>1202</v>
      </c>
      <c r="C1087" s="113" t="s">
        <v>1867</v>
      </c>
      <c r="D1087" s="113" t="s">
        <v>1544</v>
      </c>
    </row>
    <row r="1088" spans="1:4" x14ac:dyDescent="0.15">
      <c r="A1088" s="113"/>
      <c r="B1088" s="113"/>
      <c r="C1088" s="113"/>
      <c r="D1088" s="113" t="s">
        <v>579</v>
      </c>
    </row>
    <row r="1089" spans="1:4" x14ac:dyDescent="0.15">
      <c r="A1089" s="113" t="s">
        <v>1203</v>
      </c>
      <c r="B1089" s="113" t="s">
        <v>1204</v>
      </c>
      <c r="C1089" s="113" t="s">
        <v>1867</v>
      </c>
      <c r="D1089" s="113" t="s">
        <v>1544</v>
      </c>
    </row>
    <row r="1090" spans="1:4" x14ac:dyDescent="0.15">
      <c r="A1090" s="113"/>
      <c r="B1090" s="113"/>
      <c r="C1090" s="113"/>
      <c r="D1090" s="113" t="s">
        <v>579</v>
      </c>
    </row>
    <row r="1091" spans="1:4" x14ac:dyDescent="0.15">
      <c r="A1091" s="113" t="s">
        <v>86</v>
      </c>
      <c r="B1091" s="113" t="s">
        <v>114</v>
      </c>
      <c r="C1091" s="113" t="s">
        <v>1867</v>
      </c>
      <c r="D1091" s="113" t="s">
        <v>1544</v>
      </c>
    </row>
    <row r="1092" spans="1:4" x14ac:dyDescent="0.15">
      <c r="A1092" s="113"/>
      <c r="B1092" s="113"/>
      <c r="C1092" s="113"/>
      <c r="D1092" s="113" t="s">
        <v>579</v>
      </c>
    </row>
    <row r="1093" spans="1:4" x14ac:dyDescent="0.15">
      <c r="A1093" s="113" t="s">
        <v>1205</v>
      </c>
      <c r="B1093" s="113" t="s">
        <v>1206</v>
      </c>
      <c r="C1093" s="113" t="s">
        <v>1867</v>
      </c>
      <c r="D1093" s="113" t="s">
        <v>1550</v>
      </c>
    </row>
    <row r="1094" spans="1:4" x14ac:dyDescent="0.15">
      <c r="A1094" s="113"/>
      <c r="B1094" s="113"/>
      <c r="C1094" s="113"/>
      <c r="D1094" s="113" t="s">
        <v>1544</v>
      </c>
    </row>
    <row r="1095" spans="1:4" x14ac:dyDescent="0.15">
      <c r="A1095" s="113"/>
      <c r="B1095" s="113"/>
      <c r="C1095" s="113"/>
      <c r="D1095" s="113" t="s">
        <v>539</v>
      </c>
    </row>
    <row r="1096" spans="1:4" x14ac:dyDescent="0.15">
      <c r="A1096" s="113" t="s">
        <v>1953</v>
      </c>
      <c r="B1096" s="113" t="s">
        <v>1366</v>
      </c>
      <c r="C1096" s="113" t="s">
        <v>1867</v>
      </c>
      <c r="D1096" s="113" t="s">
        <v>580</v>
      </c>
    </row>
    <row r="1097" spans="1:4" x14ac:dyDescent="0.15">
      <c r="A1097" s="113"/>
      <c r="B1097" s="113"/>
      <c r="C1097" s="113"/>
      <c r="D1097" s="113" t="s">
        <v>1550</v>
      </c>
    </row>
    <row r="1098" spans="1:4" x14ac:dyDescent="0.15">
      <c r="A1098" s="113"/>
      <c r="B1098" s="113"/>
      <c r="C1098" s="113"/>
      <c r="D1098" s="113" t="s">
        <v>1544</v>
      </c>
    </row>
    <row r="1099" spans="1:4" x14ac:dyDescent="0.15">
      <c r="A1099" s="113"/>
      <c r="B1099" s="113"/>
      <c r="C1099" s="113"/>
      <c r="D1099" s="113" t="s">
        <v>539</v>
      </c>
    </row>
    <row r="1100" spans="1:4" x14ac:dyDescent="0.15">
      <c r="A1100" s="113"/>
      <c r="B1100" s="113"/>
      <c r="C1100" s="113"/>
      <c r="D1100" s="113" t="s">
        <v>1547</v>
      </c>
    </row>
    <row r="1101" spans="1:4" x14ac:dyDescent="0.15">
      <c r="A1101" s="113"/>
      <c r="B1101" s="113"/>
      <c r="C1101" s="113"/>
      <c r="D1101" s="113" t="s">
        <v>1545</v>
      </c>
    </row>
    <row r="1102" spans="1:4" x14ac:dyDescent="0.15">
      <c r="A1102" s="113"/>
      <c r="B1102" s="113"/>
      <c r="C1102" s="113"/>
      <c r="D1102" s="113" t="s">
        <v>2175</v>
      </c>
    </row>
    <row r="1103" spans="1:4" x14ac:dyDescent="0.15">
      <c r="A1103" s="113"/>
      <c r="B1103" s="113"/>
      <c r="C1103" s="113"/>
      <c r="D1103" s="113" t="s">
        <v>1431</v>
      </c>
    </row>
    <row r="1104" spans="1:4" x14ac:dyDescent="0.15">
      <c r="A1104" s="113" t="s">
        <v>1993</v>
      </c>
      <c r="B1104" s="113" t="s">
        <v>1928</v>
      </c>
      <c r="C1104" s="113" t="s">
        <v>1867</v>
      </c>
      <c r="D1104" s="113" t="s">
        <v>1550</v>
      </c>
    </row>
    <row r="1105" spans="1:4" x14ac:dyDescent="0.15">
      <c r="A1105" s="113"/>
      <c r="B1105" s="113"/>
      <c r="C1105" s="113"/>
      <c r="D1105" s="113" t="s">
        <v>1544</v>
      </c>
    </row>
    <row r="1106" spans="1:4" x14ac:dyDescent="0.15">
      <c r="A1106" s="113" t="s">
        <v>1994</v>
      </c>
      <c r="B1106" s="114" t="s">
        <v>1929</v>
      </c>
      <c r="C1106" s="113" t="s">
        <v>1867</v>
      </c>
      <c r="D1106" s="113" t="s">
        <v>1550</v>
      </c>
    </row>
    <row r="1107" spans="1:4" x14ac:dyDescent="0.15">
      <c r="A1107" s="113"/>
      <c r="B1107" s="119"/>
      <c r="C1107" s="113"/>
      <c r="D1107" s="113" t="s">
        <v>1544</v>
      </c>
    </row>
    <row r="1108" spans="1:4" x14ac:dyDescent="0.15">
      <c r="A1108" s="113" t="s">
        <v>1983</v>
      </c>
      <c r="B1108" s="113" t="s">
        <v>1930</v>
      </c>
      <c r="C1108" s="113" t="s">
        <v>1867</v>
      </c>
      <c r="D1108" s="113" t="s">
        <v>1550</v>
      </c>
    </row>
    <row r="1109" spans="1:4" x14ac:dyDescent="0.15">
      <c r="A1109" s="113"/>
      <c r="B1109" s="113"/>
      <c r="C1109" s="113"/>
      <c r="D1109" s="113" t="s">
        <v>574</v>
      </c>
    </row>
    <row r="1110" spans="1:4" x14ac:dyDescent="0.15">
      <c r="A1110" s="113"/>
      <c r="B1110" s="113"/>
      <c r="C1110" s="113"/>
      <c r="D1110" s="113" t="s">
        <v>1544</v>
      </c>
    </row>
    <row r="1111" spans="1:4" x14ac:dyDescent="0.15">
      <c r="A1111" s="113"/>
      <c r="B1111" s="113"/>
      <c r="C1111" s="113"/>
      <c r="D1111" s="113" t="s">
        <v>539</v>
      </c>
    </row>
    <row r="1112" spans="1:4" x14ac:dyDescent="0.15">
      <c r="A1112" s="113" t="s">
        <v>1131</v>
      </c>
      <c r="B1112" s="113" t="s">
        <v>1365</v>
      </c>
      <c r="C1112" s="113" t="s">
        <v>1867</v>
      </c>
      <c r="D1112" s="113" t="s">
        <v>1550</v>
      </c>
    </row>
    <row r="1113" spans="1:4" x14ac:dyDescent="0.15">
      <c r="A1113" s="113"/>
      <c r="B1113" s="113"/>
      <c r="C1113" s="113"/>
      <c r="D1113" s="113" t="s">
        <v>574</v>
      </c>
    </row>
    <row r="1114" spans="1:4" x14ac:dyDescent="0.15">
      <c r="A1114" s="113"/>
      <c r="B1114" s="113"/>
      <c r="C1114" s="113"/>
      <c r="D1114" s="113" t="s">
        <v>1544</v>
      </c>
    </row>
    <row r="1115" spans="1:4" x14ac:dyDescent="0.15">
      <c r="A1115" s="113"/>
      <c r="B1115" s="113"/>
      <c r="C1115" s="113"/>
      <c r="D1115" s="113" t="s">
        <v>1547</v>
      </c>
    </row>
    <row r="1116" spans="1:4" x14ac:dyDescent="0.15">
      <c r="A1116" s="113"/>
      <c r="B1116" s="113"/>
      <c r="C1116" s="113"/>
      <c r="D1116" s="113" t="s">
        <v>1545</v>
      </c>
    </row>
    <row r="1117" spans="1:4" x14ac:dyDescent="0.15">
      <c r="A1117" s="113"/>
      <c r="B1117" s="113"/>
      <c r="C1117" s="113"/>
      <c r="D1117" s="113" t="s">
        <v>579</v>
      </c>
    </row>
    <row r="1118" spans="1:4" x14ac:dyDescent="0.15">
      <c r="A1118" s="113"/>
      <c r="B1118" s="113"/>
      <c r="C1118" s="113"/>
      <c r="D1118" s="113" t="s">
        <v>2175</v>
      </c>
    </row>
    <row r="1119" spans="1:4" x14ac:dyDescent="0.15">
      <c r="A1119" s="113" t="s">
        <v>1977</v>
      </c>
      <c r="B1119" s="113" t="s">
        <v>1367</v>
      </c>
      <c r="C1119" s="113" t="s">
        <v>1867</v>
      </c>
      <c r="D1119" s="113" t="s">
        <v>580</v>
      </c>
    </row>
    <row r="1120" spans="1:4" x14ac:dyDescent="0.15">
      <c r="A1120" s="113"/>
      <c r="B1120" s="113"/>
      <c r="C1120" s="113"/>
      <c r="D1120" s="113" t="s">
        <v>1550</v>
      </c>
    </row>
    <row r="1121" spans="1:4" x14ac:dyDescent="0.15">
      <c r="A1121" s="113"/>
      <c r="B1121" s="113"/>
      <c r="C1121" s="113"/>
      <c r="D1121" s="113" t="s">
        <v>1544</v>
      </c>
    </row>
    <row r="1122" spans="1:4" x14ac:dyDescent="0.15">
      <c r="A1122" s="113"/>
      <c r="B1122" s="113"/>
      <c r="C1122" s="113"/>
      <c r="D1122" s="113" t="s">
        <v>539</v>
      </c>
    </row>
    <row r="1123" spans="1:4" x14ac:dyDescent="0.15">
      <c r="A1123" s="113"/>
      <c r="B1123" s="113"/>
      <c r="C1123" s="113"/>
      <c r="D1123" s="113" t="s">
        <v>1431</v>
      </c>
    </row>
    <row r="1124" spans="1:4" x14ac:dyDescent="0.15">
      <c r="A1124" s="113" t="s">
        <v>1962</v>
      </c>
      <c r="B1124" s="113" t="s">
        <v>899</v>
      </c>
      <c r="C1124" s="113" t="s">
        <v>1867</v>
      </c>
      <c r="D1124" s="113" t="s">
        <v>1544</v>
      </c>
    </row>
    <row r="1125" spans="1:4" x14ac:dyDescent="0.15">
      <c r="A1125" s="113"/>
      <c r="B1125" s="113"/>
      <c r="C1125" s="113"/>
      <c r="D1125" s="113" t="s">
        <v>539</v>
      </c>
    </row>
    <row r="1126" spans="1:4" x14ac:dyDescent="0.15">
      <c r="A1126" s="113"/>
      <c r="B1126" s="113"/>
      <c r="C1126" s="113"/>
      <c r="D1126" s="113" t="s">
        <v>2175</v>
      </c>
    </row>
    <row r="1127" spans="1:4" x14ac:dyDescent="0.15">
      <c r="A1127" s="113" t="s">
        <v>1958</v>
      </c>
      <c r="B1127" s="113" t="s">
        <v>900</v>
      </c>
      <c r="C1127" s="113" t="s">
        <v>1867</v>
      </c>
      <c r="D1127" s="113" t="s">
        <v>1544</v>
      </c>
    </row>
    <row r="1128" spans="1:4" x14ac:dyDescent="0.15">
      <c r="A1128" s="113"/>
      <c r="B1128" s="113"/>
      <c r="C1128" s="113"/>
      <c r="D1128" s="113" t="s">
        <v>539</v>
      </c>
    </row>
    <row r="1129" spans="1:4" x14ac:dyDescent="0.15">
      <c r="A1129" s="113"/>
      <c r="B1129" s="113"/>
      <c r="C1129" s="113"/>
      <c r="D1129" s="113" t="s">
        <v>537</v>
      </c>
    </row>
    <row r="1130" spans="1:4" x14ac:dyDescent="0.15">
      <c r="A1130" s="113"/>
      <c r="B1130" s="113"/>
      <c r="C1130" s="113"/>
      <c r="D1130" s="113" t="s">
        <v>2175</v>
      </c>
    </row>
    <row r="1131" spans="1:4" x14ac:dyDescent="0.15">
      <c r="A1131" s="113"/>
      <c r="B1131" s="113"/>
      <c r="C1131" s="113"/>
      <c r="D1131" s="113" t="s">
        <v>1431</v>
      </c>
    </row>
    <row r="1132" spans="1:4" x14ac:dyDescent="0.15">
      <c r="A1132" s="113" t="s">
        <v>1963</v>
      </c>
      <c r="B1132" s="113" t="s">
        <v>901</v>
      </c>
      <c r="C1132" s="113" t="s">
        <v>1867</v>
      </c>
      <c r="D1132" s="113" t="s">
        <v>1544</v>
      </c>
    </row>
    <row r="1133" spans="1:4" x14ac:dyDescent="0.15">
      <c r="A1133" s="113"/>
      <c r="B1133" s="113"/>
      <c r="C1133" s="113"/>
      <c r="D1133" s="113" t="s">
        <v>539</v>
      </c>
    </row>
    <row r="1134" spans="1:4" x14ac:dyDescent="0.15">
      <c r="A1134" s="113"/>
      <c r="B1134" s="113"/>
      <c r="C1134" s="113"/>
      <c r="D1134" s="113" t="s">
        <v>537</v>
      </c>
    </row>
    <row r="1135" spans="1:4" x14ac:dyDescent="0.15">
      <c r="A1135" s="113"/>
      <c r="B1135" s="113"/>
      <c r="C1135" s="113"/>
      <c r="D1135" s="113" t="s">
        <v>2175</v>
      </c>
    </row>
    <row r="1136" spans="1:4" x14ac:dyDescent="0.15">
      <c r="A1136" s="113" t="s">
        <v>1964</v>
      </c>
      <c r="B1136" s="113" t="s">
        <v>902</v>
      </c>
      <c r="C1136" s="113" t="s">
        <v>1867</v>
      </c>
      <c r="D1136" s="113" t="s">
        <v>1544</v>
      </c>
    </row>
    <row r="1137" spans="1:4" x14ac:dyDescent="0.15">
      <c r="A1137" s="113"/>
      <c r="B1137" s="113"/>
      <c r="C1137" s="113"/>
      <c r="D1137" s="113" t="s">
        <v>539</v>
      </c>
    </row>
    <row r="1138" spans="1:4" x14ac:dyDescent="0.15">
      <c r="A1138" s="113"/>
      <c r="B1138" s="113"/>
      <c r="C1138" s="113"/>
      <c r="D1138" s="113" t="s">
        <v>2175</v>
      </c>
    </row>
    <row r="1139" spans="1:4" x14ac:dyDescent="0.15">
      <c r="A1139" s="113" t="s">
        <v>1965</v>
      </c>
      <c r="B1139" s="113" t="s">
        <v>903</v>
      </c>
      <c r="C1139" s="113" t="s">
        <v>1867</v>
      </c>
      <c r="D1139" s="113" t="s">
        <v>1544</v>
      </c>
    </row>
    <row r="1140" spans="1:4" x14ac:dyDescent="0.15">
      <c r="A1140" s="113"/>
      <c r="B1140" s="113"/>
      <c r="C1140" s="113"/>
      <c r="D1140" s="113" t="s">
        <v>539</v>
      </c>
    </row>
    <row r="1141" spans="1:4" x14ac:dyDescent="0.15">
      <c r="A1141" s="113"/>
      <c r="B1141" s="114"/>
      <c r="C1141" s="113"/>
      <c r="D1141" s="114" t="s">
        <v>2175</v>
      </c>
    </row>
    <row r="1142" spans="1:4" x14ac:dyDescent="0.15">
      <c r="A1142" s="113" t="s">
        <v>1966</v>
      </c>
      <c r="B1142" s="113" t="s">
        <v>904</v>
      </c>
      <c r="C1142" s="113" t="s">
        <v>1867</v>
      </c>
      <c r="D1142" s="113" t="s">
        <v>1544</v>
      </c>
    </row>
    <row r="1143" spans="1:4" x14ac:dyDescent="0.15">
      <c r="A1143" s="113"/>
      <c r="B1143" s="113"/>
      <c r="C1143" s="113"/>
      <c r="D1143" s="113" t="s">
        <v>539</v>
      </c>
    </row>
    <row r="1144" spans="1:4" x14ac:dyDescent="0.15">
      <c r="A1144" s="113"/>
      <c r="B1144" s="113"/>
      <c r="C1144" s="113"/>
      <c r="D1144" s="113" t="s">
        <v>2175</v>
      </c>
    </row>
    <row r="1145" spans="1:4" x14ac:dyDescent="0.15">
      <c r="A1145" s="113" t="s">
        <v>1967</v>
      </c>
      <c r="B1145" s="113" t="s">
        <v>905</v>
      </c>
      <c r="C1145" s="113" t="s">
        <v>1867</v>
      </c>
      <c r="D1145" s="113" t="s">
        <v>1544</v>
      </c>
    </row>
    <row r="1146" spans="1:4" x14ac:dyDescent="0.15">
      <c r="A1146" s="113"/>
      <c r="B1146" s="113"/>
      <c r="C1146" s="113"/>
      <c r="D1146" s="113" t="s">
        <v>539</v>
      </c>
    </row>
    <row r="1147" spans="1:4" x14ac:dyDescent="0.15">
      <c r="A1147" s="113"/>
      <c r="B1147" s="113"/>
      <c r="C1147" s="113"/>
      <c r="D1147" s="113" t="s">
        <v>2175</v>
      </c>
    </row>
    <row r="1148" spans="1:4" x14ac:dyDescent="0.15">
      <c r="A1148" s="113"/>
      <c r="B1148" s="113"/>
      <c r="C1148" s="113"/>
      <c r="D1148" s="113" t="s">
        <v>1431</v>
      </c>
    </row>
    <row r="1149" spans="1:4" x14ac:dyDescent="0.15">
      <c r="A1149" s="113" t="s">
        <v>1959</v>
      </c>
      <c r="B1149" s="113" t="s">
        <v>906</v>
      </c>
      <c r="C1149" s="113" t="s">
        <v>1867</v>
      </c>
      <c r="D1149" s="113" t="s">
        <v>1544</v>
      </c>
    </row>
    <row r="1150" spans="1:4" x14ac:dyDescent="0.15">
      <c r="A1150" s="113"/>
      <c r="B1150" s="113"/>
      <c r="C1150" s="113"/>
      <c r="D1150" s="113" t="s">
        <v>539</v>
      </c>
    </row>
    <row r="1151" spans="1:4" x14ac:dyDescent="0.15">
      <c r="A1151" s="113"/>
      <c r="B1151" s="113"/>
      <c r="C1151" s="113"/>
      <c r="D1151" s="113" t="s">
        <v>537</v>
      </c>
    </row>
    <row r="1152" spans="1:4" x14ac:dyDescent="0.15">
      <c r="A1152" s="113"/>
      <c r="B1152" s="113"/>
      <c r="C1152" s="113"/>
      <c r="D1152" s="113" t="s">
        <v>2175</v>
      </c>
    </row>
    <row r="1153" spans="1:4" x14ac:dyDescent="0.15">
      <c r="A1153" s="113"/>
      <c r="B1153" s="113"/>
      <c r="C1153" s="113"/>
      <c r="D1153" s="113" t="s">
        <v>1431</v>
      </c>
    </row>
    <row r="1154" spans="1:4" x14ac:dyDescent="0.15">
      <c r="A1154" s="113" t="s">
        <v>1968</v>
      </c>
      <c r="B1154" s="113" t="s">
        <v>907</v>
      </c>
      <c r="C1154" s="113" t="s">
        <v>1867</v>
      </c>
      <c r="D1154" s="113" t="s">
        <v>1544</v>
      </c>
    </row>
    <row r="1155" spans="1:4" x14ac:dyDescent="0.15">
      <c r="A1155" s="113"/>
      <c r="B1155" s="113"/>
      <c r="C1155" s="113"/>
      <c r="D1155" s="113" t="s">
        <v>539</v>
      </c>
    </row>
    <row r="1156" spans="1:4" x14ac:dyDescent="0.15">
      <c r="A1156" s="113"/>
      <c r="B1156" s="113"/>
      <c r="C1156" s="113"/>
      <c r="D1156" s="113" t="s">
        <v>2175</v>
      </c>
    </row>
    <row r="1157" spans="1:4" x14ac:dyDescent="0.15">
      <c r="A1157" s="113" t="s">
        <v>1969</v>
      </c>
      <c r="B1157" s="113" t="s">
        <v>908</v>
      </c>
      <c r="C1157" s="113" t="s">
        <v>1867</v>
      </c>
      <c r="D1157" s="113" t="s">
        <v>1544</v>
      </c>
    </row>
    <row r="1158" spans="1:4" x14ac:dyDescent="0.15">
      <c r="A1158" s="113"/>
      <c r="B1158" s="113"/>
      <c r="C1158" s="113"/>
      <c r="D1158" s="113" t="s">
        <v>539</v>
      </c>
    </row>
    <row r="1159" spans="1:4" x14ac:dyDescent="0.15">
      <c r="A1159" s="113"/>
      <c r="B1159" s="113"/>
      <c r="C1159" s="113"/>
      <c r="D1159" s="113" t="s">
        <v>2175</v>
      </c>
    </row>
    <row r="1160" spans="1:4" x14ac:dyDescent="0.15">
      <c r="A1160" s="113"/>
      <c r="B1160" s="113"/>
      <c r="C1160" s="113"/>
      <c r="D1160" s="113" t="s">
        <v>1431</v>
      </c>
    </row>
    <row r="1161" spans="1:4" x14ac:dyDescent="0.15">
      <c r="A1161" s="113" t="s">
        <v>1970</v>
      </c>
      <c r="B1161" s="113" t="s">
        <v>909</v>
      </c>
      <c r="C1161" s="113" t="s">
        <v>1867</v>
      </c>
      <c r="D1161" s="113" t="s">
        <v>1544</v>
      </c>
    </row>
    <row r="1162" spans="1:4" x14ac:dyDescent="0.15">
      <c r="A1162" s="113"/>
      <c r="B1162" s="113"/>
      <c r="C1162" s="113"/>
      <c r="D1162" s="113" t="s">
        <v>539</v>
      </c>
    </row>
    <row r="1163" spans="1:4" x14ac:dyDescent="0.15">
      <c r="A1163" s="113"/>
      <c r="B1163" s="113"/>
      <c r="C1163" s="113"/>
      <c r="D1163" s="113" t="s">
        <v>2175</v>
      </c>
    </row>
    <row r="1164" spans="1:4" x14ac:dyDescent="0.15">
      <c r="A1164" s="113" t="s">
        <v>1971</v>
      </c>
      <c r="B1164" s="113" t="s">
        <v>910</v>
      </c>
      <c r="C1164" s="113" t="s">
        <v>1867</v>
      </c>
      <c r="D1164" s="113" t="s">
        <v>1544</v>
      </c>
    </row>
    <row r="1165" spans="1:4" x14ac:dyDescent="0.15">
      <c r="A1165" s="113"/>
      <c r="B1165" s="113"/>
      <c r="C1165" s="113"/>
      <c r="D1165" s="113" t="s">
        <v>539</v>
      </c>
    </row>
    <row r="1166" spans="1:4" x14ac:dyDescent="0.15">
      <c r="A1166" s="113"/>
      <c r="B1166" s="113"/>
      <c r="C1166" s="113"/>
      <c r="D1166" s="113" t="s">
        <v>537</v>
      </c>
    </row>
    <row r="1167" spans="1:4" x14ac:dyDescent="0.15">
      <c r="A1167" s="113"/>
      <c r="B1167" s="113"/>
      <c r="C1167" s="113"/>
      <c r="D1167" s="113" t="s">
        <v>2175</v>
      </c>
    </row>
    <row r="1168" spans="1:4" x14ac:dyDescent="0.15">
      <c r="A1168" s="113"/>
      <c r="B1168" s="113"/>
      <c r="C1168" s="113"/>
      <c r="D1168" s="113" t="s">
        <v>1431</v>
      </c>
    </row>
    <row r="1169" spans="1:4" x14ac:dyDescent="0.15">
      <c r="A1169" s="113" t="s">
        <v>1972</v>
      </c>
      <c r="B1169" s="113" t="s">
        <v>911</v>
      </c>
      <c r="C1169" s="113" t="s">
        <v>1867</v>
      </c>
      <c r="D1169" s="113" t="s">
        <v>1544</v>
      </c>
    </row>
    <row r="1170" spans="1:4" x14ac:dyDescent="0.15">
      <c r="A1170" s="113"/>
      <c r="B1170" s="113"/>
      <c r="C1170" s="113"/>
      <c r="D1170" s="113" t="s">
        <v>539</v>
      </c>
    </row>
    <row r="1171" spans="1:4" x14ac:dyDescent="0.15">
      <c r="A1171" s="113"/>
      <c r="B1171" s="113"/>
      <c r="C1171" s="113"/>
      <c r="D1171" s="113" t="s">
        <v>2175</v>
      </c>
    </row>
    <row r="1172" spans="1:4" x14ac:dyDescent="0.15">
      <c r="A1172" s="113" t="s">
        <v>1426</v>
      </c>
      <c r="B1172" s="113" t="s">
        <v>912</v>
      </c>
      <c r="C1172" s="113" t="s">
        <v>1867</v>
      </c>
      <c r="D1172" s="113" t="s">
        <v>1544</v>
      </c>
    </row>
    <row r="1173" spans="1:4" x14ac:dyDescent="0.15">
      <c r="A1173" s="113"/>
      <c r="B1173" s="113"/>
      <c r="C1173" s="113"/>
      <c r="D1173" s="113" t="s">
        <v>539</v>
      </c>
    </row>
    <row r="1174" spans="1:4" x14ac:dyDescent="0.15">
      <c r="A1174" s="113" t="s">
        <v>1973</v>
      </c>
      <c r="B1174" s="114" t="s">
        <v>913</v>
      </c>
      <c r="C1174" s="113" t="s">
        <v>1867</v>
      </c>
      <c r="D1174" s="113" t="s">
        <v>1544</v>
      </c>
    </row>
    <row r="1175" spans="1:4" x14ac:dyDescent="0.15">
      <c r="A1175" s="113"/>
      <c r="B1175" s="113"/>
      <c r="C1175" s="113"/>
      <c r="D1175" s="113" t="s">
        <v>539</v>
      </c>
    </row>
    <row r="1176" spans="1:4" x14ac:dyDescent="0.15">
      <c r="A1176" s="113"/>
      <c r="B1176" s="113"/>
      <c r="C1176" s="113"/>
      <c r="D1176" s="113" t="s">
        <v>2175</v>
      </c>
    </row>
    <row r="1177" spans="1:4" x14ac:dyDescent="0.15">
      <c r="A1177" s="113" t="s">
        <v>1960</v>
      </c>
      <c r="B1177" s="113" t="s">
        <v>914</v>
      </c>
      <c r="C1177" s="113" t="s">
        <v>1867</v>
      </c>
      <c r="D1177" s="113" t="s">
        <v>1544</v>
      </c>
    </row>
    <row r="1178" spans="1:4" x14ac:dyDescent="0.15">
      <c r="A1178" s="113"/>
      <c r="B1178" s="113"/>
      <c r="C1178" s="113"/>
      <c r="D1178" s="113" t="s">
        <v>539</v>
      </c>
    </row>
    <row r="1179" spans="1:4" x14ac:dyDescent="0.15">
      <c r="A1179" s="113"/>
      <c r="B1179" s="113"/>
      <c r="C1179" s="113"/>
      <c r="D1179" s="113" t="s">
        <v>2175</v>
      </c>
    </row>
    <row r="1180" spans="1:4" x14ac:dyDescent="0.15">
      <c r="A1180" s="113" t="s">
        <v>1961</v>
      </c>
      <c r="B1180" s="113" t="s">
        <v>915</v>
      </c>
      <c r="C1180" s="113" t="s">
        <v>1867</v>
      </c>
      <c r="D1180" s="113" t="s">
        <v>1544</v>
      </c>
    </row>
    <row r="1181" spans="1:4" x14ac:dyDescent="0.15">
      <c r="A1181" s="113"/>
      <c r="B1181" s="113"/>
      <c r="C1181" s="113"/>
      <c r="D1181" s="113" t="s">
        <v>539</v>
      </c>
    </row>
    <row r="1182" spans="1:4" x14ac:dyDescent="0.15">
      <c r="A1182" s="113"/>
      <c r="B1182" s="113"/>
      <c r="C1182" s="113"/>
      <c r="D1182" s="113" t="s">
        <v>537</v>
      </c>
    </row>
    <row r="1183" spans="1:4" x14ac:dyDescent="0.15">
      <c r="A1183" s="113"/>
      <c r="B1183" s="113"/>
      <c r="C1183" s="113"/>
      <c r="D1183" s="113" t="s">
        <v>2175</v>
      </c>
    </row>
    <row r="1184" spans="1:4" x14ac:dyDescent="0.15">
      <c r="A1184" s="113"/>
      <c r="B1184" s="113"/>
      <c r="C1184" s="113"/>
      <c r="D1184" s="113" t="s">
        <v>1431</v>
      </c>
    </row>
    <row r="1185" spans="1:4" x14ac:dyDescent="0.15">
      <c r="A1185" s="113" t="s">
        <v>1974</v>
      </c>
      <c r="B1185" s="113" t="s">
        <v>916</v>
      </c>
      <c r="C1185" s="113" t="s">
        <v>1867</v>
      </c>
      <c r="D1185" s="113" t="s">
        <v>1544</v>
      </c>
    </row>
    <row r="1186" spans="1:4" x14ac:dyDescent="0.15">
      <c r="A1186" s="113"/>
      <c r="B1186" s="113"/>
      <c r="C1186" s="113"/>
      <c r="D1186" s="113" t="s">
        <v>539</v>
      </c>
    </row>
    <row r="1187" spans="1:4" x14ac:dyDescent="0.15">
      <c r="A1187" s="113"/>
      <c r="B1187" s="113"/>
      <c r="C1187" s="113"/>
      <c r="D1187" s="113" t="s">
        <v>2175</v>
      </c>
    </row>
    <row r="1188" spans="1:4" x14ac:dyDescent="0.15">
      <c r="A1188" s="113" t="s">
        <v>1975</v>
      </c>
      <c r="B1188" s="113" t="s">
        <v>917</v>
      </c>
      <c r="C1188" s="113" t="s">
        <v>1867</v>
      </c>
      <c r="D1188" s="113" t="s">
        <v>1544</v>
      </c>
    </row>
    <row r="1189" spans="1:4" x14ac:dyDescent="0.15">
      <c r="A1189" s="113"/>
      <c r="B1189" s="113"/>
      <c r="C1189" s="113"/>
      <c r="D1189" s="113" t="s">
        <v>539</v>
      </c>
    </row>
    <row r="1190" spans="1:4" x14ac:dyDescent="0.15">
      <c r="A1190" s="113"/>
      <c r="B1190" s="113"/>
      <c r="C1190" s="113"/>
      <c r="D1190" s="113" t="s">
        <v>2175</v>
      </c>
    </row>
    <row r="1191" spans="1:4" x14ac:dyDescent="0.15">
      <c r="A1191" s="113"/>
      <c r="B1191" s="113"/>
      <c r="C1191" s="113"/>
      <c r="D1191" s="113" t="s">
        <v>1431</v>
      </c>
    </row>
    <row r="1192" spans="1:4" x14ac:dyDescent="0.15">
      <c r="A1192" s="113" t="s">
        <v>1978</v>
      </c>
      <c r="B1192" s="113" t="s">
        <v>1932</v>
      </c>
      <c r="C1192" s="113" t="s">
        <v>1867</v>
      </c>
      <c r="D1192" s="113" t="s">
        <v>1550</v>
      </c>
    </row>
    <row r="1193" spans="1:4" x14ac:dyDescent="0.15">
      <c r="A1193" s="113"/>
      <c r="B1193" s="113"/>
      <c r="C1193" s="113"/>
      <c r="D1193" s="113" t="s">
        <v>1544</v>
      </c>
    </row>
    <row r="1194" spans="1:4" x14ac:dyDescent="0.15">
      <c r="A1194" s="113"/>
      <c r="B1194" s="113"/>
      <c r="C1194" s="113"/>
      <c r="D1194" s="113" t="s">
        <v>539</v>
      </c>
    </row>
    <row r="1195" spans="1:4" x14ac:dyDescent="0.15">
      <c r="A1195" s="113"/>
      <c r="B1195" s="113"/>
      <c r="C1195" s="113"/>
      <c r="D1195" s="113" t="s">
        <v>2175</v>
      </c>
    </row>
    <row r="1196" spans="1:4" x14ac:dyDescent="0.15">
      <c r="A1196" s="113" t="s">
        <v>1979</v>
      </c>
      <c r="B1196" s="113" t="s">
        <v>1933</v>
      </c>
      <c r="C1196" s="113" t="s">
        <v>1867</v>
      </c>
      <c r="D1196" s="113" t="s">
        <v>1550</v>
      </c>
    </row>
    <row r="1197" spans="1:4" x14ac:dyDescent="0.15">
      <c r="A1197" s="113"/>
      <c r="B1197" s="113"/>
      <c r="C1197" s="113"/>
      <c r="D1197" s="113" t="s">
        <v>1544</v>
      </c>
    </row>
    <row r="1198" spans="1:4" x14ac:dyDescent="0.15">
      <c r="A1198" s="113"/>
      <c r="B1198" s="113"/>
      <c r="C1198" s="113"/>
      <c r="D1198" s="113" t="s">
        <v>539</v>
      </c>
    </row>
    <row r="1199" spans="1:4" x14ac:dyDescent="0.15">
      <c r="A1199" s="113"/>
      <c r="B1199" s="113"/>
      <c r="C1199" s="113"/>
      <c r="D1199" s="113" t="s">
        <v>2175</v>
      </c>
    </row>
    <row r="1200" spans="1:4" x14ac:dyDescent="0.15">
      <c r="A1200" s="113" t="s">
        <v>1984</v>
      </c>
      <c r="B1200" s="113" t="s">
        <v>1931</v>
      </c>
      <c r="C1200" s="113" t="s">
        <v>1867</v>
      </c>
      <c r="D1200" s="113" t="s">
        <v>1550</v>
      </c>
    </row>
    <row r="1201" spans="1:4" x14ac:dyDescent="0.15">
      <c r="A1201" s="113"/>
      <c r="B1201" s="113"/>
      <c r="C1201" s="113"/>
      <c r="D1201" s="113" t="s">
        <v>1544</v>
      </c>
    </row>
    <row r="1202" spans="1:4" x14ac:dyDescent="0.15">
      <c r="A1202" s="113"/>
      <c r="B1202" s="113"/>
      <c r="C1202" s="113"/>
      <c r="D1202" s="113" t="s">
        <v>539</v>
      </c>
    </row>
    <row r="1203" spans="1:4" x14ac:dyDescent="0.15">
      <c r="A1203" s="113"/>
      <c r="B1203" s="113"/>
      <c r="C1203" s="113"/>
      <c r="D1203" s="113" t="s">
        <v>2175</v>
      </c>
    </row>
    <row r="1204" spans="1:4" x14ac:dyDescent="0.15">
      <c r="A1204" s="113" t="s">
        <v>1980</v>
      </c>
      <c r="B1204" s="113" t="s">
        <v>1934</v>
      </c>
      <c r="C1204" s="113" t="s">
        <v>1867</v>
      </c>
      <c r="D1204" s="113" t="s">
        <v>1550</v>
      </c>
    </row>
    <row r="1205" spans="1:4" x14ac:dyDescent="0.15">
      <c r="A1205" s="113"/>
      <c r="B1205" s="113"/>
      <c r="C1205" s="113"/>
      <c r="D1205" s="113" t="s">
        <v>1544</v>
      </c>
    </row>
    <row r="1206" spans="1:4" x14ac:dyDescent="0.15">
      <c r="A1206" s="113"/>
      <c r="B1206" s="113"/>
      <c r="C1206" s="113"/>
      <c r="D1206" s="113" t="s">
        <v>539</v>
      </c>
    </row>
    <row r="1207" spans="1:4" x14ac:dyDescent="0.15">
      <c r="A1207" s="113"/>
      <c r="B1207" s="113"/>
      <c r="C1207" s="113"/>
      <c r="D1207" s="113" t="s">
        <v>2175</v>
      </c>
    </row>
    <row r="1208" spans="1:4" x14ac:dyDescent="0.15">
      <c r="A1208" s="113" t="s">
        <v>2019</v>
      </c>
      <c r="B1208" s="113" t="s">
        <v>63</v>
      </c>
      <c r="C1208" s="113" t="s">
        <v>1867</v>
      </c>
      <c r="D1208" s="113" t="s">
        <v>1550</v>
      </c>
    </row>
    <row r="1209" spans="1:4" x14ac:dyDescent="0.15">
      <c r="A1209" s="113"/>
      <c r="B1209" s="114"/>
      <c r="C1209" s="113"/>
      <c r="D1209" s="114" t="s">
        <v>1544</v>
      </c>
    </row>
    <row r="1210" spans="1:4" x14ac:dyDescent="0.15">
      <c r="A1210" s="113" t="s">
        <v>1207</v>
      </c>
      <c r="B1210" s="113" t="s">
        <v>1208</v>
      </c>
      <c r="C1210" s="113" t="s">
        <v>1867</v>
      </c>
      <c r="D1210" s="113" t="s">
        <v>1550</v>
      </c>
    </row>
    <row r="1211" spans="1:4" x14ac:dyDescent="0.15">
      <c r="A1211" s="113"/>
      <c r="B1211" s="113"/>
      <c r="C1211" s="113"/>
      <c r="D1211" s="113" t="s">
        <v>1544</v>
      </c>
    </row>
    <row r="1212" spans="1:4" x14ac:dyDescent="0.15">
      <c r="A1212" s="113"/>
      <c r="B1212" s="113"/>
      <c r="C1212" s="113"/>
      <c r="D1212" s="113" t="s">
        <v>539</v>
      </c>
    </row>
    <row r="1213" spans="1:4" x14ac:dyDescent="0.15">
      <c r="A1213" s="113"/>
      <c r="B1213" s="113"/>
      <c r="C1213" s="113"/>
      <c r="D1213" s="113" t="s">
        <v>2175</v>
      </c>
    </row>
    <row r="1214" spans="1:4" x14ac:dyDescent="0.15">
      <c r="A1214" s="113" t="s">
        <v>2279</v>
      </c>
      <c r="B1214" s="113" t="s">
        <v>1424</v>
      </c>
      <c r="C1214" s="113" t="s">
        <v>1868</v>
      </c>
      <c r="D1214" s="113" t="s">
        <v>1547</v>
      </c>
    </row>
    <row r="1215" spans="1:4" x14ac:dyDescent="0.15">
      <c r="A1215" s="113"/>
      <c r="B1215" s="113"/>
      <c r="C1215" s="113"/>
      <c r="D1215" s="113" t="s">
        <v>1545</v>
      </c>
    </row>
    <row r="1216" spans="1:4" x14ac:dyDescent="0.15">
      <c r="A1216" s="113"/>
      <c r="B1216" s="113"/>
      <c r="C1216" s="113"/>
      <c r="D1216" s="113" t="s">
        <v>579</v>
      </c>
    </row>
    <row r="1217" spans="1:4" x14ac:dyDescent="0.15">
      <c r="A1217" s="113" t="s">
        <v>823</v>
      </c>
      <c r="B1217" s="113" t="s">
        <v>1210</v>
      </c>
      <c r="C1217" s="113" t="s">
        <v>1868</v>
      </c>
      <c r="D1217" s="113" t="s">
        <v>1550</v>
      </c>
    </row>
    <row r="1218" spans="1:4" x14ac:dyDescent="0.15">
      <c r="A1218" s="113"/>
      <c r="B1218" s="113"/>
      <c r="C1218" s="113"/>
      <c r="D1218" s="113" t="s">
        <v>574</v>
      </c>
    </row>
    <row r="1219" spans="1:4" x14ac:dyDescent="0.15">
      <c r="A1219" s="113"/>
      <c r="B1219" s="113"/>
      <c r="C1219" s="113"/>
      <c r="D1219" s="113" t="s">
        <v>1544</v>
      </c>
    </row>
    <row r="1220" spans="1:4" x14ac:dyDescent="0.15">
      <c r="A1220" s="113"/>
      <c r="B1220" s="113"/>
      <c r="C1220" s="113"/>
      <c r="D1220" s="113" t="s">
        <v>537</v>
      </c>
    </row>
    <row r="1221" spans="1:4" x14ac:dyDescent="0.15">
      <c r="A1221" s="113" t="s">
        <v>264</v>
      </c>
      <c r="B1221" s="113" t="s">
        <v>1211</v>
      </c>
      <c r="C1221" s="113" t="s">
        <v>1868</v>
      </c>
      <c r="D1221" s="113" t="s">
        <v>1550</v>
      </c>
    </row>
    <row r="1222" spans="1:4" x14ac:dyDescent="0.15">
      <c r="A1222" s="113"/>
      <c r="B1222" s="113"/>
      <c r="C1222" s="113"/>
      <c r="D1222" s="113" t="s">
        <v>574</v>
      </c>
    </row>
    <row r="1223" spans="1:4" x14ac:dyDescent="0.15">
      <c r="A1223" s="113"/>
      <c r="B1223" s="113"/>
      <c r="C1223" s="113"/>
      <c r="D1223" s="113" t="s">
        <v>1544</v>
      </c>
    </row>
    <row r="1224" spans="1:4" x14ac:dyDescent="0.15">
      <c r="A1224" s="113"/>
      <c r="B1224" s="113"/>
      <c r="C1224" s="113"/>
      <c r="D1224" s="113" t="s">
        <v>537</v>
      </c>
    </row>
    <row r="1225" spans="1:4" x14ac:dyDescent="0.15">
      <c r="A1225" s="113" t="s">
        <v>2119</v>
      </c>
      <c r="B1225" s="113" t="s">
        <v>1213</v>
      </c>
      <c r="C1225" s="113" t="s">
        <v>1868</v>
      </c>
      <c r="D1225" s="113" t="s">
        <v>574</v>
      </c>
    </row>
    <row r="1226" spans="1:4" x14ac:dyDescent="0.15">
      <c r="A1226" s="113"/>
      <c r="B1226" s="113"/>
      <c r="C1226" s="113"/>
      <c r="D1226" s="113" t="s">
        <v>1545</v>
      </c>
    </row>
    <row r="1227" spans="1:4" x14ac:dyDescent="0.15">
      <c r="A1227" s="113"/>
      <c r="B1227" s="113"/>
      <c r="C1227" s="113"/>
      <c r="D1227" s="113" t="s">
        <v>1546</v>
      </c>
    </row>
    <row r="1228" spans="1:4" x14ac:dyDescent="0.15">
      <c r="A1228" s="113"/>
      <c r="B1228" s="113"/>
      <c r="C1228" s="113"/>
      <c r="D1228" s="113" t="s">
        <v>537</v>
      </c>
    </row>
    <row r="1229" spans="1:4" x14ac:dyDescent="0.15">
      <c r="A1229" s="113" t="s">
        <v>2280</v>
      </c>
      <c r="B1229" s="113" t="s">
        <v>1212</v>
      </c>
      <c r="C1229" s="113" t="s">
        <v>1868</v>
      </c>
      <c r="D1229" s="113" t="s">
        <v>574</v>
      </c>
    </row>
    <row r="1230" spans="1:4" x14ac:dyDescent="0.15">
      <c r="A1230" s="113"/>
      <c r="B1230" s="113"/>
      <c r="C1230" s="113"/>
      <c r="D1230" s="113" t="s">
        <v>1546</v>
      </c>
    </row>
    <row r="1231" spans="1:4" x14ac:dyDescent="0.15">
      <c r="A1231" s="113"/>
      <c r="B1231" s="113"/>
      <c r="C1231" s="113"/>
      <c r="D1231" s="113" t="s">
        <v>537</v>
      </c>
    </row>
    <row r="1232" spans="1:4" x14ac:dyDescent="0.15">
      <c r="A1232" s="113" t="s">
        <v>1602</v>
      </c>
      <c r="B1232" s="113" t="s">
        <v>1606</v>
      </c>
      <c r="C1232" s="113" t="s">
        <v>1868</v>
      </c>
      <c r="D1232" s="113" t="s">
        <v>1544</v>
      </c>
    </row>
    <row r="1233" spans="1:4" x14ac:dyDescent="0.15">
      <c r="A1233" s="113"/>
      <c r="B1233" s="113"/>
      <c r="C1233" s="113"/>
      <c r="D1233" s="113" t="s">
        <v>537</v>
      </c>
    </row>
    <row r="1234" spans="1:4" x14ac:dyDescent="0.15">
      <c r="A1234" s="113" t="s">
        <v>2122</v>
      </c>
      <c r="B1234" s="113" t="s">
        <v>2123</v>
      </c>
      <c r="C1234" s="113" t="s">
        <v>1868</v>
      </c>
      <c r="D1234" s="113" t="s">
        <v>537</v>
      </c>
    </row>
    <row r="1235" spans="1:4" x14ac:dyDescent="0.15">
      <c r="A1235" s="113" t="s">
        <v>1601</v>
      </c>
      <c r="B1235" s="113" t="s">
        <v>1605</v>
      </c>
      <c r="C1235" s="113" t="s">
        <v>1868</v>
      </c>
      <c r="D1235" s="113" t="s">
        <v>537</v>
      </c>
    </row>
    <row r="1236" spans="1:4" x14ac:dyDescent="0.15">
      <c r="A1236" s="113" t="s">
        <v>1214</v>
      </c>
      <c r="B1236" s="113" t="s">
        <v>1215</v>
      </c>
      <c r="C1236" s="113" t="s">
        <v>1868</v>
      </c>
      <c r="D1236" s="113" t="s">
        <v>574</v>
      </c>
    </row>
    <row r="1237" spans="1:4" x14ac:dyDescent="0.15">
      <c r="A1237" s="113"/>
      <c r="B1237" s="113"/>
      <c r="C1237" s="113"/>
      <c r="D1237" s="113" t="s">
        <v>1544</v>
      </c>
    </row>
    <row r="1238" spans="1:4" x14ac:dyDescent="0.15">
      <c r="A1238" s="113"/>
      <c r="B1238" s="113"/>
      <c r="C1238" s="113"/>
      <c r="D1238" s="113" t="s">
        <v>1547</v>
      </c>
    </row>
    <row r="1239" spans="1:4" x14ac:dyDescent="0.15">
      <c r="A1239" s="113"/>
      <c r="B1239" s="113"/>
      <c r="C1239" s="113"/>
      <c r="D1239" s="113" t="s">
        <v>1545</v>
      </c>
    </row>
    <row r="1240" spans="1:4" x14ac:dyDescent="0.15">
      <c r="A1240" s="113"/>
      <c r="B1240" s="113"/>
      <c r="C1240" s="113"/>
      <c r="D1240" s="113" t="s">
        <v>1548</v>
      </c>
    </row>
    <row r="1241" spans="1:4" x14ac:dyDescent="0.15">
      <c r="A1241" s="113"/>
      <c r="B1241" s="113"/>
      <c r="C1241" s="113"/>
      <c r="D1241" s="113" t="s">
        <v>537</v>
      </c>
    </row>
    <row r="1242" spans="1:4" x14ac:dyDescent="0.15">
      <c r="A1242" s="113"/>
      <c r="B1242" s="113"/>
      <c r="C1242" s="113"/>
      <c r="D1242" s="113" t="s">
        <v>2175</v>
      </c>
    </row>
    <row r="1243" spans="1:4" x14ac:dyDescent="0.15">
      <c r="A1243" s="113" t="s">
        <v>1216</v>
      </c>
      <c r="B1243" s="113" t="s">
        <v>1217</v>
      </c>
      <c r="C1243" s="113" t="s">
        <v>1868</v>
      </c>
      <c r="D1243" s="113" t="s">
        <v>574</v>
      </c>
    </row>
    <row r="1244" spans="1:4" x14ac:dyDescent="0.15">
      <c r="A1244" s="113"/>
      <c r="B1244" s="113"/>
      <c r="C1244" s="113"/>
      <c r="D1244" s="113" t="s">
        <v>537</v>
      </c>
    </row>
    <row r="1245" spans="1:4" x14ac:dyDescent="0.15">
      <c r="A1245" s="113" t="s">
        <v>47</v>
      </c>
      <c r="B1245" s="113" t="s">
        <v>1283</v>
      </c>
      <c r="C1245" s="113" t="s">
        <v>1868</v>
      </c>
      <c r="D1245" s="113" t="s">
        <v>537</v>
      </c>
    </row>
    <row r="1246" spans="1:4" x14ac:dyDescent="0.15">
      <c r="A1246" s="113" t="s">
        <v>1156</v>
      </c>
      <c r="B1246" s="113" t="s">
        <v>1305</v>
      </c>
      <c r="C1246" s="113" t="s">
        <v>1868</v>
      </c>
      <c r="D1246" s="113" t="s">
        <v>574</v>
      </c>
    </row>
    <row r="1247" spans="1:4" x14ac:dyDescent="0.15">
      <c r="A1247" s="113"/>
      <c r="B1247" s="113"/>
      <c r="C1247" s="113"/>
      <c r="D1247" s="113" t="s">
        <v>1544</v>
      </c>
    </row>
    <row r="1248" spans="1:4" x14ac:dyDescent="0.15">
      <c r="A1248" s="113"/>
      <c r="B1248" s="114"/>
      <c r="C1248" s="113"/>
      <c r="D1248" s="113" t="s">
        <v>1547</v>
      </c>
    </row>
    <row r="1249" spans="1:4" x14ac:dyDescent="0.15">
      <c r="A1249" s="113"/>
      <c r="B1249" s="119"/>
      <c r="C1249" s="113"/>
      <c r="D1249" s="113" t="s">
        <v>1548</v>
      </c>
    </row>
    <row r="1250" spans="1:4" x14ac:dyDescent="0.15">
      <c r="A1250" s="113"/>
      <c r="B1250" s="113"/>
      <c r="C1250" s="113"/>
      <c r="D1250" s="113" t="s">
        <v>537</v>
      </c>
    </row>
    <row r="1251" spans="1:4" x14ac:dyDescent="0.15">
      <c r="A1251" s="113"/>
      <c r="B1251" s="113"/>
      <c r="C1251" s="113"/>
      <c r="D1251" s="113" t="s">
        <v>2175</v>
      </c>
    </row>
    <row r="1252" spans="1:4" x14ac:dyDescent="0.15">
      <c r="A1252" s="113" t="s">
        <v>2281</v>
      </c>
      <c r="B1252" s="113" t="s">
        <v>1307</v>
      </c>
      <c r="C1252" s="113" t="s">
        <v>1868</v>
      </c>
      <c r="D1252" s="113" t="s">
        <v>574</v>
      </c>
    </row>
    <row r="1253" spans="1:4" x14ac:dyDescent="0.15">
      <c r="A1253" s="113"/>
      <c r="B1253" s="113"/>
      <c r="C1253" s="113"/>
      <c r="D1253" s="113" t="s">
        <v>1544</v>
      </c>
    </row>
    <row r="1254" spans="1:4" x14ac:dyDescent="0.15">
      <c r="A1254" s="113"/>
      <c r="B1254" s="113"/>
      <c r="C1254" s="113"/>
      <c r="D1254" s="113" t="s">
        <v>537</v>
      </c>
    </row>
    <row r="1255" spans="1:4" x14ac:dyDescent="0.15">
      <c r="A1255" s="113" t="s">
        <v>1998</v>
      </c>
      <c r="B1255" s="113" t="s">
        <v>1308</v>
      </c>
      <c r="C1255" s="113" t="s">
        <v>1868</v>
      </c>
      <c r="D1255" s="113" t="s">
        <v>537</v>
      </c>
    </row>
    <row r="1256" spans="1:4" x14ac:dyDescent="0.15">
      <c r="A1256" s="113" t="s">
        <v>2282</v>
      </c>
      <c r="B1256" s="113" t="s">
        <v>660</v>
      </c>
      <c r="C1256" s="113" t="s">
        <v>1868</v>
      </c>
      <c r="D1256" s="113" t="s">
        <v>537</v>
      </c>
    </row>
    <row r="1257" spans="1:4" x14ac:dyDescent="0.15">
      <c r="A1257" s="113" t="s">
        <v>2283</v>
      </c>
      <c r="B1257" s="113" t="s">
        <v>457</v>
      </c>
      <c r="C1257" s="113" t="s">
        <v>1868</v>
      </c>
      <c r="D1257" s="113" t="s">
        <v>537</v>
      </c>
    </row>
    <row r="1258" spans="1:4" x14ac:dyDescent="0.15">
      <c r="A1258" s="113" t="s">
        <v>1135</v>
      </c>
      <c r="B1258" s="113" t="s">
        <v>1284</v>
      </c>
      <c r="C1258" s="113" t="s">
        <v>1868</v>
      </c>
      <c r="D1258" s="113" t="s">
        <v>574</v>
      </c>
    </row>
    <row r="1259" spans="1:4" x14ac:dyDescent="0.15">
      <c r="A1259" s="113"/>
      <c r="B1259" s="113"/>
      <c r="C1259" s="113"/>
      <c r="D1259" s="113" t="s">
        <v>1544</v>
      </c>
    </row>
    <row r="1260" spans="1:4" x14ac:dyDescent="0.15">
      <c r="A1260" s="113"/>
      <c r="B1260" s="113"/>
      <c r="C1260" s="113"/>
      <c r="D1260" s="113" t="s">
        <v>1547</v>
      </c>
    </row>
    <row r="1261" spans="1:4" x14ac:dyDescent="0.15">
      <c r="A1261" s="113"/>
      <c r="B1261" s="113"/>
      <c r="C1261" s="113"/>
      <c r="D1261" s="113" t="s">
        <v>1545</v>
      </c>
    </row>
    <row r="1262" spans="1:4" x14ac:dyDescent="0.15">
      <c r="A1262" s="113"/>
      <c r="B1262" s="113"/>
      <c r="C1262" s="113"/>
      <c r="D1262" s="113" t="s">
        <v>1548</v>
      </c>
    </row>
    <row r="1263" spans="1:4" x14ac:dyDescent="0.15">
      <c r="A1263" s="113"/>
      <c r="B1263" s="113"/>
      <c r="C1263" s="113"/>
      <c r="D1263" s="113" t="s">
        <v>537</v>
      </c>
    </row>
    <row r="1264" spans="1:4" x14ac:dyDescent="0.15">
      <c r="A1264" s="113"/>
      <c r="B1264" s="113"/>
      <c r="C1264" s="113"/>
      <c r="D1264" s="113" t="s">
        <v>2175</v>
      </c>
    </row>
    <row r="1265" spans="1:4" x14ac:dyDescent="0.15">
      <c r="A1265" s="113" t="s">
        <v>1136</v>
      </c>
      <c r="B1265" s="113" t="s">
        <v>1285</v>
      </c>
      <c r="C1265" s="113" t="s">
        <v>1868</v>
      </c>
      <c r="D1265" s="113" t="s">
        <v>537</v>
      </c>
    </row>
    <row r="1266" spans="1:4" x14ac:dyDescent="0.15">
      <c r="A1266" s="113" t="s">
        <v>1600</v>
      </c>
      <c r="B1266" s="113" t="s">
        <v>1604</v>
      </c>
      <c r="C1266" s="113" t="s">
        <v>1868</v>
      </c>
      <c r="D1266" s="113" t="s">
        <v>537</v>
      </c>
    </row>
    <row r="1267" spans="1:4" x14ac:dyDescent="0.15">
      <c r="A1267" s="113" t="s">
        <v>1309</v>
      </c>
      <c r="B1267" s="113" t="s">
        <v>1310</v>
      </c>
      <c r="C1267" s="113" t="s">
        <v>1868</v>
      </c>
      <c r="D1267" s="113" t="s">
        <v>574</v>
      </c>
    </row>
    <row r="1268" spans="1:4" x14ac:dyDescent="0.15">
      <c r="A1268" s="113"/>
      <c r="B1268" s="113"/>
      <c r="C1268" s="113"/>
      <c r="D1268" s="113" t="s">
        <v>1544</v>
      </c>
    </row>
    <row r="1269" spans="1:4" x14ac:dyDescent="0.15">
      <c r="A1269" s="113"/>
      <c r="B1269" s="113"/>
      <c r="C1269" s="113"/>
      <c r="D1269" s="113" t="s">
        <v>537</v>
      </c>
    </row>
    <row r="1270" spans="1:4" x14ac:dyDescent="0.15">
      <c r="A1270" s="113" t="s">
        <v>1311</v>
      </c>
      <c r="B1270" s="113" t="s">
        <v>1312</v>
      </c>
      <c r="C1270" s="113" t="s">
        <v>1868</v>
      </c>
      <c r="D1270" s="113" t="s">
        <v>574</v>
      </c>
    </row>
    <row r="1271" spans="1:4" x14ac:dyDescent="0.15">
      <c r="A1271" s="113"/>
      <c r="B1271" s="113"/>
      <c r="C1271" s="113"/>
      <c r="D1271" s="113" t="s">
        <v>1544</v>
      </c>
    </row>
    <row r="1272" spans="1:4" x14ac:dyDescent="0.15">
      <c r="A1272" s="113"/>
      <c r="B1272" s="113"/>
      <c r="C1272" s="113"/>
      <c r="D1272" s="113" t="s">
        <v>1545</v>
      </c>
    </row>
    <row r="1273" spans="1:4" x14ac:dyDescent="0.15">
      <c r="A1273" s="113"/>
      <c r="B1273" s="113"/>
      <c r="C1273" s="113"/>
      <c r="D1273" s="113" t="s">
        <v>537</v>
      </c>
    </row>
    <row r="1274" spans="1:4" x14ac:dyDescent="0.15">
      <c r="A1274" s="113" t="s">
        <v>1313</v>
      </c>
      <c r="B1274" s="113" t="s">
        <v>1314</v>
      </c>
      <c r="C1274" s="113" t="s">
        <v>1868</v>
      </c>
      <c r="D1274" s="113" t="s">
        <v>1544</v>
      </c>
    </row>
    <row r="1275" spans="1:4" x14ac:dyDescent="0.15">
      <c r="A1275" s="113"/>
      <c r="B1275" s="113"/>
      <c r="C1275" s="113"/>
      <c r="D1275" s="113" t="s">
        <v>537</v>
      </c>
    </row>
    <row r="1276" spans="1:4" x14ac:dyDescent="0.15">
      <c r="A1276" s="113" t="s">
        <v>1315</v>
      </c>
      <c r="B1276" s="113" t="s">
        <v>1316</v>
      </c>
      <c r="C1276" s="113" t="s">
        <v>1868</v>
      </c>
      <c r="D1276" s="113" t="s">
        <v>574</v>
      </c>
    </row>
    <row r="1277" spans="1:4" x14ac:dyDescent="0.15">
      <c r="A1277" s="113"/>
      <c r="B1277" s="113"/>
      <c r="C1277" s="113"/>
      <c r="D1277" s="113" t="s">
        <v>1544</v>
      </c>
    </row>
    <row r="1278" spans="1:4" x14ac:dyDescent="0.15">
      <c r="A1278" s="113"/>
      <c r="B1278" s="113"/>
      <c r="C1278" s="113"/>
      <c r="D1278" s="113" t="s">
        <v>1545</v>
      </c>
    </row>
    <row r="1279" spans="1:4" x14ac:dyDescent="0.15">
      <c r="A1279" s="113"/>
      <c r="B1279" s="113"/>
      <c r="C1279" s="113"/>
      <c r="D1279" s="113" t="s">
        <v>537</v>
      </c>
    </row>
    <row r="1280" spans="1:4" x14ac:dyDescent="0.15">
      <c r="A1280" s="113" t="s">
        <v>1317</v>
      </c>
      <c r="B1280" s="113" t="s">
        <v>1318</v>
      </c>
      <c r="C1280" s="113" t="s">
        <v>1868</v>
      </c>
      <c r="D1280" s="113" t="s">
        <v>1544</v>
      </c>
    </row>
    <row r="1281" spans="1:4" x14ac:dyDescent="0.15">
      <c r="A1281" s="113"/>
      <c r="B1281" s="113"/>
      <c r="C1281" s="113"/>
      <c r="D1281" s="113" t="s">
        <v>537</v>
      </c>
    </row>
    <row r="1282" spans="1:4" x14ac:dyDescent="0.15">
      <c r="A1282" s="113" t="s">
        <v>1319</v>
      </c>
      <c r="B1282" s="113" t="s">
        <v>1320</v>
      </c>
      <c r="C1282" s="113" t="s">
        <v>1868</v>
      </c>
      <c r="D1282" s="113" t="s">
        <v>1544</v>
      </c>
    </row>
    <row r="1283" spans="1:4" x14ac:dyDescent="0.15">
      <c r="A1283" s="113"/>
      <c r="B1283" s="114"/>
      <c r="C1283" s="113"/>
      <c r="D1283" s="114" t="s">
        <v>537</v>
      </c>
    </row>
    <row r="1284" spans="1:4" x14ac:dyDescent="0.15">
      <c r="A1284" s="113" t="s">
        <v>458</v>
      </c>
      <c r="B1284" s="113" t="s">
        <v>459</v>
      </c>
      <c r="C1284" s="113" t="s">
        <v>1868</v>
      </c>
      <c r="D1284" s="113" t="s">
        <v>1544</v>
      </c>
    </row>
    <row r="1285" spans="1:4" x14ac:dyDescent="0.15">
      <c r="A1285" s="113"/>
      <c r="B1285" s="113"/>
      <c r="C1285" s="113"/>
      <c r="D1285" s="113" t="s">
        <v>537</v>
      </c>
    </row>
    <row r="1286" spans="1:4" x14ac:dyDescent="0.15">
      <c r="A1286" s="113" t="s">
        <v>1321</v>
      </c>
      <c r="B1286" s="113" t="s">
        <v>1322</v>
      </c>
      <c r="C1286" s="113" t="s">
        <v>1868</v>
      </c>
      <c r="D1286" s="113" t="s">
        <v>537</v>
      </c>
    </row>
    <row r="1287" spans="1:4" x14ac:dyDescent="0.15">
      <c r="A1287" s="113" t="s">
        <v>1330</v>
      </c>
      <c r="B1287" s="113" t="s">
        <v>1331</v>
      </c>
      <c r="C1287" s="113" t="s">
        <v>1868</v>
      </c>
      <c r="D1287" s="113" t="s">
        <v>574</v>
      </c>
    </row>
    <row r="1288" spans="1:4" x14ac:dyDescent="0.15">
      <c r="A1288" s="113"/>
      <c r="B1288" s="113"/>
      <c r="C1288" s="113"/>
      <c r="D1288" s="113" t="s">
        <v>1544</v>
      </c>
    </row>
    <row r="1289" spans="1:4" x14ac:dyDescent="0.15">
      <c r="A1289" s="113"/>
      <c r="B1289" s="113"/>
      <c r="C1289" s="113"/>
      <c r="D1289" s="113" t="s">
        <v>537</v>
      </c>
    </row>
    <row r="1290" spans="1:4" x14ac:dyDescent="0.15">
      <c r="A1290" s="113" t="s">
        <v>1332</v>
      </c>
      <c r="B1290" s="113" t="s">
        <v>1333</v>
      </c>
      <c r="C1290" s="113" t="s">
        <v>1868</v>
      </c>
      <c r="D1290" s="113" t="s">
        <v>537</v>
      </c>
    </row>
    <row r="1291" spans="1:4" x14ac:dyDescent="0.15">
      <c r="A1291" s="113" t="s">
        <v>1334</v>
      </c>
      <c r="B1291" s="113" t="s">
        <v>1335</v>
      </c>
      <c r="C1291" s="113" t="s">
        <v>1868</v>
      </c>
      <c r="D1291" s="113" t="s">
        <v>1544</v>
      </c>
    </row>
    <row r="1292" spans="1:4" x14ac:dyDescent="0.15">
      <c r="A1292" s="113"/>
      <c r="B1292" s="113"/>
      <c r="C1292" s="113"/>
      <c r="D1292" s="113" t="s">
        <v>537</v>
      </c>
    </row>
    <row r="1293" spans="1:4" x14ac:dyDescent="0.15">
      <c r="A1293" s="113" t="s">
        <v>372</v>
      </c>
      <c r="B1293" s="113" t="s">
        <v>373</v>
      </c>
      <c r="C1293" s="113" t="s">
        <v>1868</v>
      </c>
      <c r="D1293" s="113" t="s">
        <v>537</v>
      </c>
    </row>
    <row r="1294" spans="1:4" x14ac:dyDescent="0.15">
      <c r="A1294" s="113" t="s">
        <v>374</v>
      </c>
      <c r="B1294" s="113" t="s">
        <v>375</v>
      </c>
      <c r="C1294" s="113" t="s">
        <v>1868</v>
      </c>
      <c r="D1294" s="113" t="s">
        <v>574</v>
      </c>
    </row>
    <row r="1295" spans="1:4" x14ac:dyDescent="0.15">
      <c r="A1295" s="113"/>
      <c r="B1295" s="113"/>
      <c r="C1295" s="113"/>
      <c r="D1295" s="113" t="s">
        <v>1544</v>
      </c>
    </row>
    <row r="1296" spans="1:4" x14ac:dyDescent="0.15">
      <c r="A1296" s="113"/>
      <c r="B1296" s="113"/>
      <c r="C1296" s="113"/>
      <c r="D1296" s="113" t="s">
        <v>537</v>
      </c>
    </row>
    <row r="1297" spans="1:4" x14ac:dyDescent="0.15">
      <c r="A1297" s="113" t="s">
        <v>2284</v>
      </c>
      <c r="B1297" s="113" t="s">
        <v>2285</v>
      </c>
      <c r="C1297" s="113" t="s">
        <v>1868</v>
      </c>
      <c r="D1297" s="113" t="s">
        <v>537</v>
      </c>
    </row>
    <row r="1298" spans="1:4" x14ac:dyDescent="0.15">
      <c r="A1298" s="113" t="s">
        <v>988</v>
      </c>
      <c r="B1298" s="113" t="s">
        <v>989</v>
      </c>
      <c r="C1298" s="113" t="s">
        <v>1868</v>
      </c>
      <c r="D1298" s="113" t="s">
        <v>537</v>
      </c>
    </row>
    <row r="1299" spans="1:4" x14ac:dyDescent="0.15">
      <c r="A1299" s="113" t="s">
        <v>824</v>
      </c>
      <c r="B1299" s="113" t="s">
        <v>376</v>
      </c>
      <c r="C1299" s="113" t="s">
        <v>1868</v>
      </c>
      <c r="D1299" s="113" t="s">
        <v>1550</v>
      </c>
    </row>
    <row r="1300" spans="1:4" x14ac:dyDescent="0.15">
      <c r="A1300" s="113"/>
      <c r="B1300" s="113"/>
      <c r="C1300" s="113"/>
      <c r="D1300" s="113" t="s">
        <v>574</v>
      </c>
    </row>
    <row r="1301" spans="1:4" x14ac:dyDescent="0.15">
      <c r="A1301" s="113"/>
      <c r="B1301" s="113"/>
      <c r="C1301" s="113"/>
      <c r="D1301" s="113" t="s">
        <v>1544</v>
      </c>
    </row>
    <row r="1302" spans="1:4" x14ac:dyDescent="0.15">
      <c r="A1302" s="113"/>
      <c r="B1302" s="113"/>
      <c r="C1302" s="113"/>
      <c r="D1302" s="113" t="s">
        <v>1545</v>
      </c>
    </row>
    <row r="1303" spans="1:4" x14ac:dyDescent="0.15">
      <c r="A1303" s="113"/>
      <c r="B1303" s="113"/>
      <c r="C1303" s="113"/>
      <c r="D1303" s="113" t="s">
        <v>537</v>
      </c>
    </row>
    <row r="1304" spans="1:4" x14ac:dyDescent="0.15">
      <c r="A1304" s="113" t="s">
        <v>377</v>
      </c>
      <c r="B1304" s="113" t="s">
        <v>378</v>
      </c>
      <c r="C1304" s="113" t="s">
        <v>1868</v>
      </c>
      <c r="D1304" s="113" t="s">
        <v>574</v>
      </c>
    </row>
    <row r="1305" spans="1:4" x14ac:dyDescent="0.15">
      <c r="A1305" s="113"/>
      <c r="B1305" s="113"/>
      <c r="C1305" s="113"/>
      <c r="D1305" s="113" t="s">
        <v>1544</v>
      </c>
    </row>
    <row r="1306" spans="1:4" x14ac:dyDescent="0.15">
      <c r="A1306" s="113"/>
      <c r="B1306" s="113"/>
      <c r="C1306" s="113"/>
      <c r="D1306" s="113" t="s">
        <v>1547</v>
      </c>
    </row>
    <row r="1307" spans="1:4" x14ac:dyDescent="0.15">
      <c r="A1307" s="113"/>
      <c r="B1307" s="113"/>
      <c r="C1307" s="113"/>
      <c r="D1307" s="113" t="s">
        <v>1545</v>
      </c>
    </row>
    <row r="1308" spans="1:4" x14ac:dyDescent="0.15">
      <c r="A1308" s="113"/>
      <c r="B1308" s="113"/>
      <c r="C1308" s="113"/>
      <c r="D1308" s="113" t="s">
        <v>1548</v>
      </c>
    </row>
    <row r="1309" spans="1:4" x14ac:dyDescent="0.15">
      <c r="A1309" s="113"/>
      <c r="B1309" s="113"/>
      <c r="C1309" s="113"/>
      <c r="D1309" s="113" t="s">
        <v>537</v>
      </c>
    </row>
    <row r="1310" spans="1:4" x14ac:dyDescent="0.15">
      <c r="A1310" s="113" t="s">
        <v>2286</v>
      </c>
      <c r="B1310" s="114" t="s">
        <v>379</v>
      </c>
      <c r="C1310" s="113" t="s">
        <v>1868</v>
      </c>
      <c r="D1310" s="113" t="s">
        <v>1544</v>
      </c>
    </row>
    <row r="1311" spans="1:4" x14ac:dyDescent="0.15">
      <c r="A1311" s="113"/>
      <c r="B1311" s="119"/>
      <c r="C1311" s="113"/>
      <c r="D1311" s="113" t="s">
        <v>1547</v>
      </c>
    </row>
    <row r="1312" spans="1:4" x14ac:dyDescent="0.15">
      <c r="A1312" s="113"/>
      <c r="B1312" s="113"/>
      <c r="C1312" s="113"/>
      <c r="D1312" s="113" t="s">
        <v>1548</v>
      </c>
    </row>
    <row r="1313" spans="1:4" x14ac:dyDescent="0.15">
      <c r="A1313" s="113"/>
      <c r="B1313" s="113"/>
      <c r="C1313" s="113"/>
      <c r="D1313" s="113" t="s">
        <v>537</v>
      </c>
    </row>
    <row r="1314" spans="1:4" x14ac:dyDescent="0.15">
      <c r="A1314" s="113" t="s">
        <v>449</v>
      </c>
      <c r="B1314" s="113" t="s">
        <v>450</v>
      </c>
      <c r="C1314" s="113" t="s">
        <v>1868</v>
      </c>
      <c r="D1314" s="113" t="s">
        <v>537</v>
      </c>
    </row>
    <row r="1315" spans="1:4" x14ac:dyDescent="0.15">
      <c r="A1315" s="113" t="s">
        <v>39</v>
      </c>
      <c r="B1315" s="113" t="s">
        <v>380</v>
      </c>
      <c r="C1315" s="113" t="s">
        <v>1868</v>
      </c>
      <c r="D1315" s="113" t="s">
        <v>574</v>
      </c>
    </row>
    <row r="1316" spans="1:4" x14ac:dyDescent="0.15">
      <c r="A1316" s="113"/>
      <c r="B1316" s="113"/>
      <c r="C1316" s="113"/>
      <c r="D1316" s="113" t="s">
        <v>537</v>
      </c>
    </row>
    <row r="1317" spans="1:4" x14ac:dyDescent="0.15">
      <c r="A1317" s="113" t="s">
        <v>2046</v>
      </c>
      <c r="B1317" s="113" t="s">
        <v>2047</v>
      </c>
      <c r="C1317" s="113" t="s">
        <v>1868</v>
      </c>
      <c r="D1317" s="113" t="s">
        <v>537</v>
      </c>
    </row>
    <row r="1318" spans="1:4" x14ac:dyDescent="0.15">
      <c r="A1318" s="113" t="s">
        <v>470</v>
      </c>
      <c r="B1318" s="113" t="s">
        <v>471</v>
      </c>
      <c r="C1318" s="113" t="s">
        <v>1868</v>
      </c>
      <c r="D1318" s="113" t="s">
        <v>1544</v>
      </c>
    </row>
    <row r="1319" spans="1:4" x14ac:dyDescent="0.15">
      <c r="A1319" s="113"/>
      <c r="B1319" s="113"/>
      <c r="C1319" s="113"/>
      <c r="D1319" s="113" t="s">
        <v>537</v>
      </c>
    </row>
    <row r="1320" spans="1:4" x14ac:dyDescent="0.15">
      <c r="A1320" s="113" t="s">
        <v>472</v>
      </c>
      <c r="B1320" s="113" t="s">
        <v>473</v>
      </c>
      <c r="C1320" s="113" t="s">
        <v>1868</v>
      </c>
      <c r="D1320" s="113" t="s">
        <v>1550</v>
      </c>
    </row>
    <row r="1321" spans="1:4" x14ac:dyDescent="0.15">
      <c r="A1321" s="113"/>
      <c r="B1321" s="113"/>
      <c r="C1321" s="113"/>
      <c r="D1321" s="113" t="s">
        <v>1544</v>
      </c>
    </row>
    <row r="1322" spans="1:4" x14ac:dyDescent="0.15">
      <c r="A1322" s="113"/>
      <c r="B1322" s="113"/>
      <c r="C1322" s="113"/>
      <c r="D1322" s="113" t="s">
        <v>537</v>
      </c>
    </row>
    <row r="1323" spans="1:4" x14ac:dyDescent="0.15">
      <c r="A1323" s="113" t="s">
        <v>883</v>
      </c>
      <c r="B1323" s="113" t="s">
        <v>1413</v>
      </c>
      <c r="C1323" s="113" t="s">
        <v>1868</v>
      </c>
      <c r="D1323" s="113" t="s">
        <v>1544</v>
      </c>
    </row>
    <row r="1324" spans="1:4" x14ac:dyDescent="0.15">
      <c r="A1324" s="113"/>
      <c r="B1324" s="113"/>
      <c r="C1324" s="113"/>
      <c r="D1324" s="113" t="s">
        <v>1545</v>
      </c>
    </row>
    <row r="1325" spans="1:4" x14ac:dyDescent="0.15">
      <c r="A1325" s="113"/>
      <c r="B1325" s="113"/>
      <c r="C1325" s="113"/>
      <c r="D1325" s="113" t="s">
        <v>537</v>
      </c>
    </row>
    <row r="1326" spans="1:4" x14ac:dyDescent="0.15">
      <c r="A1326" s="113" t="s">
        <v>474</v>
      </c>
      <c r="B1326" s="113" t="s">
        <v>475</v>
      </c>
      <c r="C1326" s="113" t="s">
        <v>1868</v>
      </c>
      <c r="D1326" s="113" t="s">
        <v>574</v>
      </c>
    </row>
    <row r="1327" spans="1:4" x14ac:dyDescent="0.15">
      <c r="A1327" s="113"/>
      <c r="B1327" s="113"/>
      <c r="C1327" s="113"/>
      <c r="D1327" s="113" t="s">
        <v>1545</v>
      </c>
    </row>
    <row r="1328" spans="1:4" x14ac:dyDescent="0.15">
      <c r="A1328" s="113"/>
      <c r="B1328" s="113"/>
      <c r="C1328" s="113"/>
      <c r="D1328" s="113" t="s">
        <v>537</v>
      </c>
    </row>
    <row r="1329" spans="1:4" x14ac:dyDescent="0.15">
      <c r="A1329" s="113"/>
      <c r="B1329" s="113"/>
      <c r="C1329" s="113"/>
      <c r="D1329" s="113" t="s">
        <v>2175</v>
      </c>
    </row>
    <row r="1330" spans="1:4" x14ac:dyDescent="0.15">
      <c r="A1330" s="113" t="s">
        <v>476</v>
      </c>
      <c r="B1330" s="113" t="s">
        <v>477</v>
      </c>
      <c r="C1330" s="113" t="s">
        <v>1868</v>
      </c>
      <c r="D1330" s="113" t="s">
        <v>574</v>
      </c>
    </row>
    <row r="1331" spans="1:4" x14ac:dyDescent="0.15">
      <c r="A1331" s="113"/>
      <c r="B1331" s="113"/>
      <c r="C1331" s="113"/>
      <c r="D1331" s="113" t="s">
        <v>1545</v>
      </c>
    </row>
    <row r="1332" spans="1:4" x14ac:dyDescent="0.15">
      <c r="A1332" s="113"/>
      <c r="B1332" s="113"/>
      <c r="C1332" s="113"/>
      <c r="D1332" s="113" t="s">
        <v>537</v>
      </c>
    </row>
    <row r="1333" spans="1:4" x14ac:dyDescent="0.15">
      <c r="A1333" s="113" t="s">
        <v>478</v>
      </c>
      <c r="B1333" s="113" t="s">
        <v>479</v>
      </c>
      <c r="C1333" s="113" t="s">
        <v>1868</v>
      </c>
      <c r="D1333" s="113" t="s">
        <v>574</v>
      </c>
    </row>
    <row r="1334" spans="1:4" x14ac:dyDescent="0.15">
      <c r="A1334" s="113"/>
      <c r="B1334" s="113"/>
      <c r="C1334" s="113"/>
      <c r="D1334" s="113" t="s">
        <v>1545</v>
      </c>
    </row>
    <row r="1335" spans="1:4" x14ac:dyDescent="0.15">
      <c r="A1335" s="113"/>
      <c r="B1335" s="113"/>
      <c r="C1335" s="113"/>
      <c r="D1335" s="113" t="s">
        <v>537</v>
      </c>
    </row>
    <row r="1336" spans="1:4" x14ac:dyDescent="0.15">
      <c r="A1336" s="113"/>
      <c r="B1336" s="113"/>
      <c r="C1336" s="113"/>
      <c r="D1336" s="113" t="s">
        <v>2175</v>
      </c>
    </row>
    <row r="1337" spans="1:4" x14ac:dyDescent="0.15">
      <c r="A1337" s="113" t="s">
        <v>480</v>
      </c>
      <c r="B1337" s="113" t="s">
        <v>481</v>
      </c>
      <c r="C1337" s="113" t="s">
        <v>1868</v>
      </c>
      <c r="D1337" s="113" t="s">
        <v>574</v>
      </c>
    </row>
    <row r="1338" spans="1:4" x14ac:dyDescent="0.15">
      <c r="A1338" s="113"/>
      <c r="B1338" s="113"/>
      <c r="C1338" s="113"/>
      <c r="D1338" s="113" t="s">
        <v>537</v>
      </c>
    </row>
    <row r="1339" spans="1:4" x14ac:dyDescent="0.15">
      <c r="A1339" s="113"/>
      <c r="B1339" s="113"/>
      <c r="C1339" s="113"/>
      <c r="D1339" s="113" t="s">
        <v>2175</v>
      </c>
    </row>
    <row r="1340" spans="1:4" x14ac:dyDescent="0.15">
      <c r="A1340" s="113" t="s">
        <v>451</v>
      </c>
      <c r="B1340" s="113" t="s">
        <v>452</v>
      </c>
      <c r="C1340" s="113" t="s">
        <v>1868</v>
      </c>
      <c r="D1340" s="113" t="s">
        <v>537</v>
      </c>
    </row>
    <row r="1341" spans="1:4" x14ac:dyDescent="0.15">
      <c r="A1341" s="113" t="s">
        <v>482</v>
      </c>
      <c r="B1341" s="113" t="s">
        <v>483</v>
      </c>
      <c r="C1341" s="113" t="s">
        <v>1868</v>
      </c>
      <c r="D1341" s="113" t="s">
        <v>1544</v>
      </c>
    </row>
    <row r="1342" spans="1:4" x14ac:dyDescent="0.15">
      <c r="A1342" s="113"/>
      <c r="B1342" s="113"/>
      <c r="C1342" s="113"/>
      <c r="D1342" s="113" t="s">
        <v>537</v>
      </c>
    </row>
    <row r="1343" spans="1:4" x14ac:dyDescent="0.15">
      <c r="A1343" s="113" t="s">
        <v>484</v>
      </c>
      <c r="B1343" s="113" t="s">
        <v>485</v>
      </c>
      <c r="C1343" s="113" t="s">
        <v>1868</v>
      </c>
      <c r="D1343" s="113" t="s">
        <v>1550</v>
      </c>
    </row>
    <row r="1344" spans="1:4" x14ac:dyDescent="0.15">
      <c r="A1344" s="113"/>
      <c r="B1344" s="113"/>
      <c r="C1344" s="113"/>
      <c r="D1344" s="113" t="s">
        <v>574</v>
      </c>
    </row>
    <row r="1345" spans="1:4" x14ac:dyDescent="0.15">
      <c r="A1345" s="113"/>
      <c r="B1345" s="114"/>
      <c r="C1345" s="113"/>
      <c r="D1345" s="114" t="s">
        <v>1544</v>
      </c>
    </row>
    <row r="1346" spans="1:4" x14ac:dyDescent="0.15">
      <c r="A1346" s="113" t="s">
        <v>508</v>
      </c>
      <c r="B1346" s="113" t="s">
        <v>509</v>
      </c>
      <c r="C1346" s="113" t="s">
        <v>1868</v>
      </c>
      <c r="D1346" s="113" t="s">
        <v>574</v>
      </c>
    </row>
    <row r="1347" spans="1:4" x14ac:dyDescent="0.15">
      <c r="A1347" s="113"/>
      <c r="B1347" s="113"/>
      <c r="C1347" s="113"/>
      <c r="D1347" s="113" t="s">
        <v>1544</v>
      </c>
    </row>
    <row r="1348" spans="1:4" x14ac:dyDescent="0.15">
      <c r="A1348" s="113"/>
      <c r="B1348" s="113"/>
      <c r="C1348" s="113"/>
      <c r="D1348" s="113" t="s">
        <v>537</v>
      </c>
    </row>
    <row r="1349" spans="1:4" x14ac:dyDescent="0.15">
      <c r="A1349" s="113" t="s">
        <v>832</v>
      </c>
      <c r="B1349" s="113" t="s">
        <v>1414</v>
      </c>
      <c r="C1349" s="113" t="s">
        <v>1868</v>
      </c>
      <c r="D1349" s="113" t="s">
        <v>537</v>
      </c>
    </row>
    <row r="1350" spans="1:4" x14ac:dyDescent="0.15">
      <c r="A1350" s="113" t="s">
        <v>1408</v>
      </c>
      <c r="B1350" s="113" t="s">
        <v>1415</v>
      </c>
      <c r="C1350" s="113" t="s">
        <v>1868</v>
      </c>
      <c r="D1350" s="113" t="s">
        <v>1544</v>
      </c>
    </row>
    <row r="1351" spans="1:4" x14ac:dyDescent="0.15">
      <c r="A1351" s="113"/>
      <c r="B1351" s="113"/>
      <c r="C1351" s="113"/>
      <c r="D1351" s="113" t="s">
        <v>537</v>
      </c>
    </row>
    <row r="1352" spans="1:4" x14ac:dyDescent="0.15">
      <c r="A1352" s="113" t="s">
        <v>511</v>
      </c>
      <c r="B1352" s="113" t="s">
        <v>512</v>
      </c>
      <c r="C1352" s="113" t="s">
        <v>1868</v>
      </c>
      <c r="D1352" s="113" t="s">
        <v>1550</v>
      </c>
    </row>
    <row r="1353" spans="1:4" x14ac:dyDescent="0.15">
      <c r="A1353" s="113"/>
      <c r="B1353" s="113"/>
      <c r="C1353" s="113"/>
      <c r="D1353" s="113" t="s">
        <v>574</v>
      </c>
    </row>
    <row r="1354" spans="1:4" x14ac:dyDescent="0.15">
      <c r="A1354" s="113"/>
      <c r="B1354" s="113"/>
      <c r="C1354" s="113"/>
      <c r="D1354" s="113" t="s">
        <v>1544</v>
      </c>
    </row>
    <row r="1355" spans="1:4" x14ac:dyDescent="0.15">
      <c r="A1355" s="113"/>
      <c r="B1355" s="113"/>
      <c r="C1355" s="113"/>
      <c r="D1355" s="113" t="s">
        <v>1545</v>
      </c>
    </row>
    <row r="1356" spans="1:4" x14ac:dyDescent="0.15">
      <c r="A1356" s="113"/>
      <c r="B1356" s="113"/>
      <c r="C1356" s="113"/>
      <c r="D1356" s="113" t="s">
        <v>537</v>
      </c>
    </row>
    <row r="1357" spans="1:4" x14ac:dyDescent="0.15">
      <c r="A1357" s="113" t="s">
        <v>453</v>
      </c>
      <c r="B1357" s="113" t="s">
        <v>454</v>
      </c>
      <c r="C1357" s="113" t="s">
        <v>1868</v>
      </c>
      <c r="D1357" s="113" t="s">
        <v>537</v>
      </c>
    </row>
    <row r="1358" spans="1:4" x14ac:dyDescent="0.15">
      <c r="A1358" s="113" t="s">
        <v>513</v>
      </c>
      <c r="B1358" s="113" t="s">
        <v>514</v>
      </c>
      <c r="C1358" s="113" t="s">
        <v>1868</v>
      </c>
      <c r="D1358" s="113" t="s">
        <v>1550</v>
      </c>
    </row>
    <row r="1359" spans="1:4" x14ac:dyDescent="0.15">
      <c r="A1359" s="113"/>
      <c r="B1359" s="113"/>
      <c r="C1359" s="113"/>
      <c r="D1359" s="113" t="s">
        <v>574</v>
      </c>
    </row>
    <row r="1360" spans="1:4" x14ac:dyDescent="0.15">
      <c r="A1360" s="113"/>
      <c r="B1360" s="113"/>
      <c r="C1360" s="113"/>
      <c r="D1360" s="113" t="s">
        <v>1544</v>
      </c>
    </row>
    <row r="1361" spans="1:4" x14ac:dyDescent="0.15">
      <c r="A1361" s="113"/>
      <c r="B1361" s="113"/>
      <c r="C1361" s="113"/>
      <c r="D1361" s="113" t="s">
        <v>1545</v>
      </c>
    </row>
    <row r="1362" spans="1:4" x14ac:dyDescent="0.15">
      <c r="A1362" s="113"/>
      <c r="B1362" s="113"/>
      <c r="C1362" s="113"/>
      <c r="D1362" s="113" t="s">
        <v>537</v>
      </c>
    </row>
    <row r="1363" spans="1:4" x14ac:dyDescent="0.15">
      <c r="A1363" s="113" t="s">
        <v>725</v>
      </c>
      <c r="B1363" s="113" t="s">
        <v>738</v>
      </c>
      <c r="C1363" s="113" t="s">
        <v>1868</v>
      </c>
      <c r="D1363" s="113" t="s">
        <v>537</v>
      </c>
    </row>
    <row r="1364" spans="1:4" x14ac:dyDescent="0.15">
      <c r="A1364" s="113" t="s">
        <v>726</v>
      </c>
      <c r="B1364" s="113" t="s">
        <v>739</v>
      </c>
      <c r="C1364" s="113" t="s">
        <v>1868</v>
      </c>
      <c r="D1364" s="113" t="s">
        <v>537</v>
      </c>
    </row>
    <row r="1365" spans="1:4" x14ac:dyDescent="0.15">
      <c r="A1365" s="113" t="s">
        <v>727</v>
      </c>
      <c r="B1365" s="113" t="s">
        <v>740</v>
      </c>
      <c r="C1365" s="113" t="s">
        <v>1868</v>
      </c>
      <c r="D1365" s="113" t="s">
        <v>1544</v>
      </c>
    </row>
    <row r="1366" spans="1:4" x14ac:dyDescent="0.15">
      <c r="A1366" s="113"/>
      <c r="B1366" s="113"/>
      <c r="C1366" s="113"/>
      <c r="D1366" s="113" t="s">
        <v>537</v>
      </c>
    </row>
    <row r="1367" spans="1:4" x14ac:dyDescent="0.15">
      <c r="A1367" s="113" t="s">
        <v>728</v>
      </c>
      <c r="B1367" s="113" t="s">
        <v>741</v>
      </c>
      <c r="C1367" s="113" t="s">
        <v>1868</v>
      </c>
      <c r="D1367" s="113" t="s">
        <v>537</v>
      </c>
    </row>
    <row r="1368" spans="1:4" x14ac:dyDescent="0.15">
      <c r="A1368" s="113" t="s">
        <v>729</v>
      </c>
      <c r="B1368" s="113" t="s">
        <v>742</v>
      </c>
      <c r="C1368" s="113" t="s">
        <v>1868</v>
      </c>
      <c r="D1368" s="113" t="s">
        <v>537</v>
      </c>
    </row>
    <row r="1369" spans="1:4" x14ac:dyDescent="0.15">
      <c r="A1369" s="113" t="s">
        <v>730</v>
      </c>
      <c r="B1369" s="113" t="s">
        <v>743</v>
      </c>
      <c r="C1369" s="113" t="s">
        <v>1868</v>
      </c>
      <c r="D1369" s="113" t="s">
        <v>537</v>
      </c>
    </row>
    <row r="1370" spans="1:4" x14ac:dyDescent="0.15">
      <c r="A1370" s="113" t="s">
        <v>716</v>
      </c>
      <c r="B1370" s="113" t="s">
        <v>717</v>
      </c>
      <c r="C1370" s="113" t="s">
        <v>1868</v>
      </c>
      <c r="D1370" s="113" t="s">
        <v>537</v>
      </c>
    </row>
    <row r="1371" spans="1:4" x14ac:dyDescent="0.15">
      <c r="A1371" s="113" t="s">
        <v>731</v>
      </c>
      <c r="B1371" s="113" t="s">
        <v>744</v>
      </c>
      <c r="C1371" s="113" t="s">
        <v>1868</v>
      </c>
      <c r="D1371" s="113" t="s">
        <v>537</v>
      </c>
    </row>
    <row r="1372" spans="1:4" x14ac:dyDescent="0.15">
      <c r="A1372" s="113" t="s">
        <v>455</v>
      </c>
      <c r="B1372" s="113" t="s">
        <v>456</v>
      </c>
      <c r="C1372" s="113" t="s">
        <v>1868</v>
      </c>
      <c r="D1372" s="113" t="s">
        <v>537</v>
      </c>
    </row>
    <row r="1373" spans="1:4" x14ac:dyDescent="0.15">
      <c r="A1373" s="113" t="s">
        <v>711</v>
      </c>
      <c r="B1373" s="113" t="s">
        <v>712</v>
      </c>
      <c r="C1373" s="113" t="s">
        <v>1868</v>
      </c>
      <c r="D1373" s="113" t="s">
        <v>537</v>
      </c>
    </row>
    <row r="1374" spans="1:4" x14ac:dyDescent="0.15">
      <c r="A1374" s="113" t="s">
        <v>724</v>
      </c>
      <c r="B1374" s="113" t="s">
        <v>737</v>
      </c>
      <c r="C1374" s="113" t="s">
        <v>1868</v>
      </c>
      <c r="D1374" s="113" t="s">
        <v>537</v>
      </c>
    </row>
    <row r="1375" spans="1:4" x14ac:dyDescent="0.15">
      <c r="A1375" s="113" t="s">
        <v>825</v>
      </c>
      <c r="B1375" s="113" t="s">
        <v>510</v>
      </c>
      <c r="C1375" s="113" t="s">
        <v>1868</v>
      </c>
      <c r="D1375" s="113" t="s">
        <v>574</v>
      </c>
    </row>
    <row r="1376" spans="1:4" x14ac:dyDescent="0.15">
      <c r="A1376" s="113"/>
      <c r="B1376" s="113"/>
      <c r="C1376" s="113"/>
      <c r="D1376" s="113" t="s">
        <v>1544</v>
      </c>
    </row>
    <row r="1377" spans="1:4" x14ac:dyDescent="0.15">
      <c r="A1377" s="113"/>
      <c r="B1377" s="113"/>
      <c r="C1377" s="113"/>
      <c r="D1377" s="113" t="s">
        <v>1547</v>
      </c>
    </row>
    <row r="1378" spans="1:4" x14ac:dyDescent="0.15">
      <c r="A1378" s="113"/>
      <c r="B1378" s="114"/>
      <c r="C1378" s="113"/>
      <c r="D1378" s="113" t="s">
        <v>1545</v>
      </c>
    </row>
    <row r="1379" spans="1:4" x14ac:dyDescent="0.15">
      <c r="A1379" s="113"/>
      <c r="B1379" s="119"/>
      <c r="C1379" s="113"/>
      <c r="D1379" s="113" t="s">
        <v>1548</v>
      </c>
    </row>
    <row r="1380" spans="1:4" x14ac:dyDescent="0.15">
      <c r="A1380" s="113"/>
      <c r="B1380" s="113"/>
      <c r="C1380" s="113"/>
      <c r="D1380" s="113" t="s">
        <v>537</v>
      </c>
    </row>
    <row r="1381" spans="1:4" x14ac:dyDescent="0.15">
      <c r="A1381" s="113"/>
      <c r="B1381" s="113"/>
      <c r="C1381" s="113"/>
      <c r="D1381" s="113" t="s">
        <v>2175</v>
      </c>
    </row>
    <row r="1382" spans="1:4" x14ac:dyDescent="0.15">
      <c r="A1382" s="113" t="s">
        <v>515</v>
      </c>
      <c r="B1382" s="113" t="s">
        <v>516</v>
      </c>
      <c r="C1382" s="113" t="s">
        <v>1868</v>
      </c>
      <c r="D1382" s="113" t="s">
        <v>1544</v>
      </c>
    </row>
    <row r="1383" spans="1:4" x14ac:dyDescent="0.15">
      <c r="A1383" s="113"/>
      <c r="B1383" s="113"/>
      <c r="C1383" s="113"/>
      <c r="D1383" s="113" t="s">
        <v>537</v>
      </c>
    </row>
    <row r="1384" spans="1:4" x14ac:dyDescent="0.15">
      <c r="A1384" s="113" t="s">
        <v>1407</v>
      </c>
      <c r="B1384" s="113" t="s">
        <v>983</v>
      </c>
      <c r="C1384" s="113" t="s">
        <v>1868</v>
      </c>
      <c r="D1384" s="113" t="s">
        <v>1544</v>
      </c>
    </row>
    <row r="1385" spans="1:4" x14ac:dyDescent="0.15">
      <c r="A1385" s="113"/>
      <c r="B1385" s="113"/>
      <c r="C1385" s="113"/>
      <c r="D1385" s="113" t="s">
        <v>537</v>
      </c>
    </row>
    <row r="1386" spans="1:4" x14ac:dyDescent="0.15">
      <c r="A1386" s="113" t="s">
        <v>826</v>
      </c>
      <c r="B1386" s="113" t="s">
        <v>634</v>
      </c>
      <c r="C1386" s="113" t="s">
        <v>1868</v>
      </c>
      <c r="D1386" s="113" t="s">
        <v>537</v>
      </c>
    </row>
    <row r="1387" spans="1:4" x14ac:dyDescent="0.15">
      <c r="A1387" s="113" t="s">
        <v>1421</v>
      </c>
      <c r="B1387" s="113" t="s">
        <v>121</v>
      </c>
      <c r="C1387" s="113" t="s">
        <v>1868</v>
      </c>
      <c r="D1387" s="113" t="s">
        <v>1550</v>
      </c>
    </row>
    <row r="1388" spans="1:4" x14ac:dyDescent="0.15">
      <c r="A1388" s="113"/>
      <c r="B1388" s="113"/>
      <c r="C1388" s="113"/>
      <c r="D1388" s="113" t="s">
        <v>574</v>
      </c>
    </row>
    <row r="1389" spans="1:4" x14ac:dyDescent="0.15">
      <c r="A1389" s="113"/>
      <c r="B1389" s="113"/>
      <c r="C1389" s="113"/>
      <c r="D1389" s="113" t="s">
        <v>1544</v>
      </c>
    </row>
    <row r="1390" spans="1:4" x14ac:dyDescent="0.15">
      <c r="A1390" s="113"/>
      <c r="B1390" s="113"/>
      <c r="C1390" s="113"/>
      <c r="D1390" s="113" t="s">
        <v>1545</v>
      </c>
    </row>
    <row r="1391" spans="1:4" x14ac:dyDescent="0.15">
      <c r="A1391" s="113"/>
      <c r="B1391" s="113"/>
      <c r="C1391" s="113"/>
      <c r="D1391" s="113" t="s">
        <v>537</v>
      </c>
    </row>
    <row r="1392" spans="1:4" x14ac:dyDescent="0.15">
      <c r="A1392" s="113" t="s">
        <v>1922</v>
      </c>
      <c r="B1392" s="113" t="s">
        <v>1923</v>
      </c>
      <c r="C1392" s="113" t="s">
        <v>1868</v>
      </c>
      <c r="D1392" s="113" t="s">
        <v>1544</v>
      </c>
    </row>
    <row r="1393" spans="1:4" x14ac:dyDescent="0.15">
      <c r="A1393" s="113"/>
      <c r="B1393" s="113"/>
      <c r="C1393" s="113"/>
      <c r="D1393" s="113" t="s">
        <v>1548</v>
      </c>
    </row>
    <row r="1394" spans="1:4" x14ac:dyDescent="0.15">
      <c r="A1394" s="113"/>
      <c r="B1394" s="113"/>
      <c r="C1394" s="113"/>
      <c r="D1394" s="113" t="s">
        <v>537</v>
      </c>
    </row>
    <row r="1395" spans="1:4" x14ac:dyDescent="0.15">
      <c r="A1395" s="113" t="s">
        <v>1924</v>
      </c>
      <c r="B1395" s="113" t="s">
        <v>1925</v>
      </c>
      <c r="C1395" s="113" t="s">
        <v>1868</v>
      </c>
      <c r="D1395" s="113" t="s">
        <v>537</v>
      </c>
    </row>
    <row r="1396" spans="1:4" x14ac:dyDescent="0.15">
      <c r="A1396" s="113" t="s">
        <v>1926</v>
      </c>
      <c r="B1396" s="113" t="s">
        <v>1927</v>
      </c>
      <c r="C1396" s="113" t="s">
        <v>1868</v>
      </c>
      <c r="D1396" s="113" t="s">
        <v>537</v>
      </c>
    </row>
    <row r="1397" spans="1:4" x14ac:dyDescent="0.15">
      <c r="A1397" s="113" t="s">
        <v>49</v>
      </c>
      <c r="B1397" s="113" t="s">
        <v>122</v>
      </c>
      <c r="C1397" s="113" t="s">
        <v>1868</v>
      </c>
      <c r="D1397" s="113" t="s">
        <v>537</v>
      </c>
    </row>
    <row r="1398" spans="1:4" x14ac:dyDescent="0.15">
      <c r="A1398" s="113" t="s">
        <v>1137</v>
      </c>
      <c r="B1398" s="113" t="s">
        <v>1286</v>
      </c>
      <c r="C1398" s="113" t="s">
        <v>1868</v>
      </c>
      <c r="D1398" s="113" t="s">
        <v>574</v>
      </c>
    </row>
    <row r="1399" spans="1:4" x14ac:dyDescent="0.15">
      <c r="A1399" s="113"/>
      <c r="B1399" s="113"/>
      <c r="C1399" s="113"/>
      <c r="D1399" s="113" t="s">
        <v>1544</v>
      </c>
    </row>
    <row r="1400" spans="1:4" x14ac:dyDescent="0.15">
      <c r="A1400" s="113"/>
      <c r="B1400" s="113"/>
      <c r="C1400" s="113"/>
      <c r="D1400" s="113" t="s">
        <v>539</v>
      </c>
    </row>
    <row r="1401" spans="1:4" x14ac:dyDescent="0.15">
      <c r="A1401" s="113"/>
      <c r="B1401" s="113"/>
      <c r="C1401" s="113"/>
      <c r="D1401" s="113" t="s">
        <v>537</v>
      </c>
    </row>
    <row r="1402" spans="1:4" x14ac:dyDescent="0.15">
      <c r="A1402" s="113"/>
      <c r="B1402" s="113"/>
      <c r="C1402" s="113"/>
      <c r="D1402" s="113" t="s">
        <v>2175</v>
      </c>
    </row>
    <row r="1403" spans="1:4" x14ac:dyDescent="0.15">
      <c r="A1403" s="113" t="s">
        <v>621</v>
      </c>
      <c r="B1403" s="113" t="s">
        <v>622</v>
      </c>
      <c r="C1403" s="113" t="s">
        <v>1868</v>
      </c>
      <c r="D1403" s="113" t="s">
        <v>537</v>
      </c>
    </row>
    <row r="1404" spans="1:4" x14ac:dyDescent="0.15">
      <c r="A1404" s="113" t="s">
        <v>1138</v>
      </c>
      <c r="B1404" s="113" t="s">
        <v>1287</v>
      </c>
      <c r="C1404" s="113" t="s">
        <v>1868</v>
      </c>
      <c r="D1404" s="113" t="s">
        <v>1550</v>
      </c>
    </row>
    <row r="1405" spans="1:4" x14ac:dyDescent="0.15">
      <c r="A1405" s="113"/>
      <c r="B1405" s="113"/>
      <c r="C1405" s="113"/>
      <c r="D1405" s="113" t="s">
        <v>574</v>
      </c>
    </row>
    <row r="1406" spans="1:4" x14ac:dyDescent="0.15">
      <c r="A1406" s="113"/>
      <c r="B1406" s="113"/>
      <c r="C1406" s="113"/>
      <c r="D1406" s="113" t="s">
        <v>1544</v>
      </c>
    </row>
    <row r="1407" spans="1:4" x14ac:dyDescent="0.15">
      <c r="A1407" s="113"/>
      <c r="B1407" s="113"/>
      <c r="C1407" s="113"/>
      <c r="D1407" s="113" t="s">
        <v>539</v>
      </c>
    </row>
    <row r="1408" spans="1:4" x14ac:dyDescent="0.15">
      <c r="A1408" s="113"/>
      <c r="B1408" s="113"/>
      <c r="C1408" s="113"/>
      <c r="D1408" s="113" t="s">
        <v>537</v>
      </c>
    </row>
    <row r="1409" spans="1:4" x14ac:dyDescent="0.15">
      <c r="A1409" s="113"/>
      <c r="B1409" s="113"/>
      <c r="C1409" s="113"/>
      <c r="D1409" s="113" t="s">
        <v>2175</v>
      </c>
    </row>
    <row r="1410" spans="1:4" x14ac:dyDescent="0.15">
      <c r="A1410" s="113" t="s">
        <v>619</v>
      </c>
      <c r="B1410" s="113" t="s">
        <v>620</v>
      </c>
      <c r="C1410" s="113" t="s">
        <v>1868</v>
      </c>
      <c r="D1410" s="113" t="s">
        <v>537</v>
      </c>
    </row>
    <row r="1411" spans="1:4" x14ac:dyDescent="0.15">
      <c r="A1411" s="113" t="s">
        <v>1139</v>
      </c>
      <c r="B1411" s="113" t="s">
        <v>1288</v>
      </c>
      <c r="C1411" s="113" t="s">
        <v>1868</v>
      </c>
      <c r="D1411" s="113" t="s">
        <v>574</v>
      </c>
    </row>
    <row r="1412" spans="1:4" x14ac:dyDescent="0.15">
      <c r="A1412" s="113"/>
      <c r="B1412" s="113"/>
      <c r="C1412" s="113"/>
      <c r="D1412" s="113" t="s">
        <v>1544</v>
      </c>
    </row>
    <row r="1413" spans="1:4" x14ac:dyDescent="0.15">
      <c r="A1413" s="113"/>
      <c r="B1413" s="114"/>
      <c r="C1413" s="113"/>
      <c r="D1413" s="114" t="s">
        <v>537</v>
      </c>
    </row>
    <row r="1414" spans="1:4" x14ac:dyDescent="0.15">
      <c r="A1414" s="113"/>
      <c r="B1414" s="113"/>
      <c r="C1414" s="113"/>
      <c r="D1414" s="113" t="s">
        <v>2175</v>
      </c>
    </row>
    <row r="1415" spans="1:4" x14ac:dyDescent="0.15">
      <c r="A1415" s="113" t="s">
        <v>611</v>
      </c>
      <c r="B1415" s="113" t="s">
        <v>612</v>
      </c>
      <c r="C1415" s="113" t="s">
        <v>1868</v>
      </c>
      <c r="D1415" s="113" t="s">
        <v>537</v>
      </c>
    </row>
    <row r="1416" spans="1:4" x14ac:dyDescent="0.15">
      <c r="A1416" s="113" t="s">
        <v>1140</v>
      </c>
      <c r="B1416" s="113" t="s">
        <v>1289</v>
      </c>
      <c r="C1416" s="113" t="s">
        <v>1868</v>
      </c>
      <c r="D1416" s="113" t="s">
        <v>574</v>
      </c>
    </row>
    <row r="1417" spans="1:4" x14ac:dyDescent="0.15">
      <c r="A1417" s="113"/>
      <c r="B1417" s="113"/>
      <c r="C1417" s="113"/>
      <c r="D1417" s="113" t="s">
        <v>1544</v>
      </c>
    </row>
    <row r="1418" spans="1:4" x14ac:dyDescent="0.15">
      <c r="A1418" s="113"/>
      <c r="B1418" s="113"/>
      <c r="C1418" s="113"/>
      <c r="D1418" s="113" t="s">
        <v>537</v>
      </c>
    </row>
    <row r="1419" spans="1:4" x14ac:dyDescent="0.15">
      <c r="A1419" s="113"/>
      <c r="B1419" s="113"/>
      <c r="C1419" s="113"/>
      <c r="D1419" s="113" t="s">
        <v>2175</v>
      </c>
    </row>
    <row r="1420" spans="1:4" x14ac:dyDescent="0.15">
      <c r="A1420" s="113" t="s">
        <v>1141</v>
      </c>
      <c r="B1420" s="113" t="s">
        <v>1290</v>
      </c>
      <c r="C1420" s="113" t="s">
        <v>1868</v>
      </c>
      <c r="D1420" s="113" t="s">
        <v>574</v>
      </c>
    </row>
    <row r="1421" spans="1:4" x14ac:dyDescent="0.15">
      <c r="A1421" s="113"/>
      <c r="B1421" s="113"/>
      <c r="C1421" s="113"/>
      <c r="D1421" s="113" t="s">
        <v>1544</v>
      </c>
    </row>
    <row r="1422" spans="1:4" x14ac:dyDescent="0.15">
      <c r="A1422" s="113"/>
      <c r="B1422" s="113"/>
      <c r="C1422" s="113"/>
      <c r="D1422" s="113" t="s">
        <v>537</v>
      </c>
    </row>
    <row r="1423" spans="1:4" x14ac:dyDescent="0.15">
      <c r="A1423" s="113"/>
      <c r="B1423" s="113"/>
      <c r="C1423" s="113"/>
      <c r="D1423" s="113" t="s">
        <v>2175</v>
      </c>
    </row>
    <row r="1424" spans="1:4" x14ac:dyDescent="0.15">
      <c r="A1424" s="113" t="s">
        <v>581</v>
      </c>
      <c r="B1424" s="113" t="s">
        <v>815</v>
      </c>
      <c r="C1424" s="113" t="s">
        <v>1868</v>
      </c>
      <c r="D1424" s="113" t="s">
        <v>537</v>
      </c>
    </row>
    <row r="1425" spans="1:4" x14ac:dyDescent="0.15">
      <c r="A1425" s="113" t="s">
        <v>1142</v>
      </c>
      <c r="B1425" s="113" t="s">
        <v>1291</v>
      </c>
      <c r="C1425" s="113" t="s">
        <v>1868</v>
      </c>
      <c r="D1425" s="113" t="s">
        <v>574</v>
      </c>
    </row>
    <row r="1426" spans="1:4" x14ac:dyDescent="0.15">
      <c r="A1426" s="113"/>
      <c r="B1426" s="113"/>
      <c r="C1426" s="113"/>
      <c r="D1426" s="113" t="s">
        <v>1544</v>
      </c>
    </row>
    <row r="1427" spans="1:4" x14ac:dyDescent="0.15">
      <c r="A1427" s="113"/>
      <c r="B1427" s="113"/>
      <c r="C1427" s="113"/>
      <c r="D1427" s="113" t="s">
        <v>537</v>
      </c>
    </row>
    <row r="1428" spans="1:4" x14ac:dyDescent="0.15">
      <c r="A1428" s="113"/>
      <c r="B1428" s="113"/>
      <c r="C1428" s="113"/>
      <c r="D1428" s="113" t="s">
        <v>2175</v>
      </c>
    </row>
    <row r="1429" spans="1:4" x14ac:dyDescent="0.15">
      <c r="A1429" s="113" t="s">
        <v>1143</v>
      </c>
      <c r="B1429" s="113" t="s">
        <v>1292</v>
      </c>
      <c r="C1429" s="113" t="s">
        <v>1868</v>
      </c>
      <c r="D1429" s="113" t="s">
        <v>574</v>
      </c>
    </row>
    <row r="1430" spans="1:4" x14ac:dyDescent="0.15">
      <c r="A1430" s="113"/>
      <c r="B1430" s="113"/>
      <c r="C1430" s="113"/>
      <c r="D1430" s="113" t="s">
        <v>1544</v>
      </c>
    </row>
    <row r="1431" spans="1:4" x14ac:dyDescent="0.15">
      <c r="A1431" s="113"/>
      <c r="B1431" s="113"/>
      <c r="C1431" s="113"/>
      <c r="D1431" s="113" t="s">
        <v>537</v>
      </c>
    </row>
    <row r="1432" spans="1:4" x14ac:dyDescent="0.15">
      <c r="A1432" s="113"/>
      <c r="B1432" s="113"/>
      <c r="C1432" s="113"/>
      <c r="D1432" s="113" t="s">
        <v>2175</v>
      </c>
    </row>
    <row r="1433" spans="1:4" x14ac:dyDescent="0.15">
      <c r="A1433" s="113" t="s">
        <v>1144</v>
      </c>
      <c r="B1433" s="113" t="s">
        <v>1293</v>
      </c>
      <c r="C1433" s="113" t="s">
        <v>1868</v>
      </c>
      <c r="D1433" s="113" t="s">
        <v>574</v>
      </c>
    </row>
    <row r="1434" spans="1:4" x14ac:dyDescent="0.15">
      <c r="A1434" s="113"/>
      <c r="B1434" s="113"/>
      <c r="C1434" s="113"/>
      <c r="D1434" s="113" t="s">
        <v>1544</v>
      </c>
    </row>
    <row r="1435" spans="1:4" x14ac:dyDescent="0.15">
      <c r="A1435" s="113"/>
      <c r="B1435" s="113"/>
      <c r="C1435" s="113"/>
      <c r="D1435" s="113" t="s">
        <v>537</v>
      </c>
    </row>
    <row r="1436" spans="1:4" x14ac:dyDescent="0.15">
      <c r="A1436" s="113"/>
      <c r="B1436" s="113"/>
      <c r="C1436" s="113"/>
      <c r="D1436" s="113" t="s">
        <v>2175</v>
      </c>
    </row>
    <row r="1437" spans="1:4" x14ac:dyDescent="0.15">
      <c r="A1437" s="113" t="s">
        <v>1145</v>
      </c>
      <c r="B1437" s="113" t="s">
        <v>1294</v>
      </c>
      <c r="C1437" s="113" t="s">
        <v>1868</v>
      </c>
      <c r="D1437" s="113" t="s">
        <v>574</v>
      </c>
    </row>
    <row r="1438" spans="1:4" x14ac:dyDescent="0.15">
      <c r="A1438" s="113"/>
      <c r="B1438" s="113"/>
      <c r="C1438" s="113"/>
      <c r="D1438" s="113" t="s">
        <v>1544</v>
      </c>
    </row>
    <row r="1439" spans="1:4" x14ac:dyDescent="0.15">
      <c r="A1439" s="113"/>
      <c r="B1439" s="113"/>
      <c r="C1439" s="113"/>
      <c r="D1439" s="113" t="s">
        <v>537</v>
      </c>
    </row>
    <row r="1440" spans="1:4" x14ac:dyDescent="0.15">
      <c r="A1440" s="113"/>
      <c r="B1440" s="113"/>
      <c r="C1440" s="113"/>
      <c r="D1440" s="113" t="s">
        <v>2175</v>
      </c>
    </row>
    <row r="1441" spans="1:4" x14ac:dyDescent="0.15">
      <c r="A1441" s="113" t="s">
        <v>1146</v>
      </c>
      <c r="B1441" s="113" t="s">
        <v>1295</v>
      </c>
      <c r="C1441" s="113" t="s">
        <v>1868</v>
      </c>
      <c r="D1441" s="113" t="s">
        <v>1550</v>
      </c>
    </row>
    <row r="1442" spans="1:4" x14ac:dyDescent="0.15">
      <c r="A1442" s="113"/>
      <c r="B1442" s="113"/>
      <c r="C1442" s="113"/>
      <c r="D1442" s="113" t="s">
        <v>574</v>
      </c>
    </row>
    <row r="1443" spans="1:4" x14ac:dyDescent="0.15">
      <c r="A1443" s="113"/>
      <c r="B1443" s="113"/>
      <c r="C1443" s="113"/>
      <c r="D1443" s="113" t="s">
        <v>1544</v>
      </c>
    </row>
    <row r="1444" spans="1:4" x14ac:dyDescent="0.15">
      <c r="A1444" s="113"/>
      <c r="B1444" s="113"/>
      <c r="C1444" s="113"/>
      <c r="D1444" s="113" t="s">
        <v>537</v>
      </c>
    </row>
    <row r="1445" spans="1:4" x14ac:dyDescent="0.15">
      <c r="A1445" s="113"/>
      <c r="B1445" s="113"/>
      <c r="C1445" s="113"/>
      <c r="D1445" s="113" t="s">
        <v>2175</v>
      </c>
    </row>
    <row r="1446" spans="1:4" x14ac:dyDescent="0.15">
      <c r="A1446" s="113" t="s">
        <v>1147</v>
      </c>
      <c r="B1446" s="114" t="s">
        <v>1296</v>
      </c>
      <c r="C1446" s="113" t="s">
        <v>1868</v>
      </c>
      <c r="D1446" s="113" t="s">
        <v>574</v>
      </c>
    </row>
    <row r="1447" spans="1:4" x14ac:dyDescent="0.15">
      <c r="A1447" s="113"/>
      <c r="B1447" s="119"/>
      <c r="C1447" s="113"/>
      <c r="D1447" s="113" t="s">
        <v>1544</v>
      </c>
    </row>
    <row r="1448" spans="1:4" x14ac:dyDescent="0.15">
      <c r="A1448" s="113"/>
      <c r="B1448" s="113"/>
      <c r="C1448" s="113"/>
      <c r="D1448" s="113" t="s">
        <v>537</v>
      </c>
    </row>
    <row r="1449" spans="1:4" x14ac:dyDescent="0.15">
      <c r="A1449" s="113"/>
      <c r="B1449" s="113"/>
      <c r="C1449" s="113"/>
      <c r="D1449" s="113" t="s">
        <v>2175</v>
      </c>
    </row>
    <row r="1450" spans="1:4" x14ac:dyDescent="0.15">
      <c r="A1450" s="113" t="s">
        <v>1148</v>
      </c>
      <c r="B1450" s="113" t="s">
        <v>1297</v>
      </c>
      <c r="C1450" s="113" t="s">
        <v>1868</v>
      </c>
      <c r="D1450" s="113" t="s">
        <v>1550</v>
      </c>
    </row>
    <row r="1451" spans="1:4" x14ac:dyDescent="0.15">
      <c r="A1451" s="113"/>
      <c r="B1451" s="113"/>
      <c r="C1451" s="113"/>
      <c r="D1451" s="113" t="s">
        <v>574</v>
      </c>
    </row>
    <row r="1452" spans="1:4" x14ac:dyDescent="0.15">
      <c r="A1452" s="113"/>
      <c r="B1452" s="113"/>
      <c r="C1452" s="113"/>
      <c r="D1452" s="113" t="s">
        <v>1544</v>
      </c>
    </row>
    <row r="1453" spans="1:4" x14ac:dyDescent="0.15">
      <c r="A1453" s="113"/>
      <c r="B1453" s="113"/>
      <c r="C1453" s="113"/>
      <c r="D1453" s="113" t="s">
        <v>539</v>
      </c>
    </row>
    <row r="1454" spans="1:4" x14ac:dyDescent="0.15">
      <c r="A1454" s="113"/>
      <c r="B1454" s="113"/>
      <c r="C1454" s="113"/>
      <c r="D1454" s="113" t="s">
        <v>537</v>
      </c>
    </row>
    <row r="1455" spans="1:4" x14ac:dyDescent="0.15">
      <c r="A1455" s="113"/>
      <c r="B1455" s="113"/>
      <c r="C1455" s="113"/>
      <c r="D1455" s="113" t="s">
        <v>2175</v>
      </c>
    </row>
    <row r="1456" spans="1:4" x14ac:dyDescent="0.15">
      <c r="A1456" s="113" t="s">
        <v>613</v>
      </c>
      <c r="B1456" s="113" t="s">
        <v>614</v>
      </c>
      <c r="C1456" s="113" t="s">
        <v>1868</v>
      </c>
      <c r="D1456" s="113" t="s">
        <v>537</v>
      </c>
    </row>
    <row r="1457" spans="1:4" x14ac:dyDescent="0.15">
      <c r="A1457" s="113" t="s">
        <v>1149</v>
      </c>
      <c r="B1457" s="113" t="s">
        <v>1298</v>
      </c>
      <c r="C1457" s="113" t="s">
        <v>1868</v>
      </c>
      <c r="D1457" s="113" t="s">
        <v>574</v>
      </c>
    </row>
    <row r="1458" spans="1:4" x14ac:dyDescent="0.15">
      <c r="A1458" s="113"/>
      <c r="B1458" s="113"/>
      <c r="C1458" s="113"/>
      <c r="D1458" s="113" t="s">
        <v>1544</v>
      </c>
    </row>
    <row r="1459" spans="1:4" x14ac:dyDescent="0.15">
      <c r="A1459" s="113"/>
      <c r="B1459" s="113"/>
      <c r="C1459" s="113"/>
      <c r="D1459" s="113" t="s">
        <v>537</v>
      </c>
    </row>
    <row r="1460" spans="1:4" x14ac:dyDescent="0.15">
      <c r="A1460" s="113"/>
      <c r="B1460" s="113"/>
      <c r="C1460" s="113"/>
      <c r="D1460" s="113" t="s">
        <v>2175</v>
      </c>
    </row>
    <row r="1461" spans="1:4" x14ac:dyDescent="0.15">
      <c r="A1461" s="113" t="s">
        <v>1150</v>
      </c>
      <c r="B1461" s="113" t="s">
        <v>1299</v>
      </c>
      <c r="C1461" s="113" t="s">
        <v>1868</v>
      </c>
      <c r="D1461" s="113" t="s">
        <v>574</v>
      </c>
    </row>
    <row r="1462" spans="1:4" x14ac:dyDescent="0.15">
      <c r="A1462" s="113"/>
      <c r="B1462" s="113"/>
      <c r="C1462" s="113"/>
      <c r="D1462" s="113" t="s">
        <v>1544</v>
      </c>
    </row>
    <row r="1463" spans="1:4" x14ac:dyDescent="0.15">
      <c r="A1463" s="113"/>
      <c r="B1463" s="113"/>
      <c r="C1463" s="113"/>
      <c r="D1463" s="113" t="s">
        <v>537</v>
      </c>
    </row>
    <row r="1464" spans="1:4" x14ac:dyDescent="0.15">
      <c r="A1464" s="113"/>
      <c r="B1464" s="113"/>
      <c r="C1464" s="113"/>
      <c r="D1464" s="113" t="s">
        <v>2175</v>
      </c>
    </row>
    <row r="1465" spans="1:4" x14ac:dyDescent="0.15">
      <c r="A1465" s="113" t="s">
        <v>1151</v>
      </c>
      <c r="B1465" s="113" t="s">
        <v>1300</v>
      </c>
      <c r="C1465" s="113" t="s">
        <v>1868</v>
      </c>
      <c r="D1465" s="113" t="s">
        <v>574</v>
      </c>
    </row>
    <row r="1466" spans="1:4" x14ac:dyDescent="0.15">
      <c r="A1466" s="113"/>
      <c r="B1466" s="113"/>
      <c r="C1466" s="113"/>
      <c r="D1466" s="113" t="s">
        <v>1544</v>
      </c>
    </row>
    <row r="1467" spans="1:4" x14ac:dyDescent="0.15">
      <c r="A1467" s="113"/>
      <c r="B1467" s="113"/>
      <c r="C1467" s="113"/>
      <c r="D1467" s="113" t="s">
        <v>537</v>
      </c>
    </row>
    <row r="1468" spans="1:4" x14ac:dyDescent="0.15">
      <c r="A1468" s="113"/>
      <c r="B1468" s="113"/>
      <c r="C1468" s="113"/>
      <c r="D1468" s="113" t="s">
        <v>2175</v>
      </c>
    </row>
    <row r="1469" spans="1:4" x14ac:dyDescent="0.15">
      <c r="A1469" s="113" t="s">
        <v>1152</v>
      </c>
      <c r="B1469" s="113" t="s">
        <v>1301</v>
      </c>
      <c r="C1469" s="113" t="s">
        <v>1868</v>
      </c>
      <c r="D1469" s="113" t="s">
        <v>574</v>
      </c>
    </row>
    <row r="1470" spans="1:4" x14ac:dyDescent="0.15">
      <c r="A1470" s="113"/>
      <c r="B1470" s="113"/>
      <c r="C1470" s="113"/>
      <c r="D1470" s="113" t="s">
        <v>1544</v>
      </c>
    </row>
    <row r="1471" spans="1:4" x14ac:dyDescent="0.15">
      <c r="A1471" s="113"/>
      <c r="B1471" s="113"/>
      <c r="C1471" s="113"/>
      <c r="D1471" s="113" t="s">
        <v>537</v>
      </c>
    </row>
    <row r="1472" spans="1:4" x14ac:dyDescent="0.15">
      <c r="A1472" s="113"/>
      <c r="B1472" s="113"/>
      <c r="C1472" s="113"/>
      <c r="D1472" s="113" t="s">
        <v>2175</v>
      </c>
    </row>
    <row r="1473" spans="1:4" x14ac:dyDescent="0.15">
      <c r="A1473" s="113" t="s">
        <v>1153</v>
      </c>
      <c r="B1473" s="113" t="s">
        <v>1302</v>
      </c>
      <c r="C1473" s="113" t="s">
        <v>1868</v>
      </c>
      <c r="D1473" s="113" t="s">
        <v>574</v>
      </c>
    </row>
    <row r="1474" spans="1:4" x14ac:dyDescent="0.15">
      <c r="A1474" s="113"/>
      <c r="B1474" s="113"/>
      <c r="C1474" s="113"/>
      <c r="D1474" s="113" t="s">
        <v>1544</v>
      </c>
    </row>
    <row r="1475" spans="1:4" x14ac:dyDescent="0.15">
      <c r="A1475" s="113"/>
      <c r="B1475" s="113"/>
      <c r="C1475" s="113"/>
      <c r="D1475" s="113" t="s">
        <v>537</v>
      </c>
    </row>
    <row r="1476" spans="1:4" x14ac:dyDescent="0.15">
      <c r="A1476" s="113"/>
      <c r="B1476" s="113"/>
      <c r="C1476" s="113"/>
      <c r="D1476" s="113" t="s">
        <v>2175</v>
      </c>
    </row>
    <row r="1477" spans="1:4" x14ac:dyDescent="0.15">
      <c r="A1477" s="113" t="s">
        <v>1154</v>
      </c>
      <c r="B1477" s="113" t="s">
        <v>1303</v>
      </c>
      <c r="C1477" s="113" t="s">
        <v>1868</v>
      </c>
      <c r="D1477" s="113" t="s">
        <v>574</v>
      </c>
    </row>
    <row r="1478" spans="1:4" x14ac:dyDescent="0.15">
      <c r="A1478" s="113"/>
      <c r="B1478" s="113"/>
      <c r="C1478" s="113"/>
      <c r="D1478" s="113" t="s">
        <v>1544</v>
      </c>
    </row>
    <row r="1479" spans="1:4" x14ac:dyDescent="0.15">
      <c r="A1479" s="113"/>
      <c r="B1479" s="113"/>
      <c r="C1479" s="113"/>
      <c r="D1479" s="113" t="s">
        <v>537</v>
      </c>
    </row>
    <row r="1480" spans="1:4" x14ac:dyDescent="0.15">
      <c r="A1480" s="113"/>
      <c r="B1480" s="113"/>
      <c r="C1480" s="113"/>
      <c r="D1480" s="113" t="s">
        <v>2175</v>
      </c>
    </row>
    <row r="1481" spans="1:4" x14ac:dyDescent="0.15">
      <c r="A1481" s="113" t="s">
        <v>1155</v>
      </c>
      <c r="B1481" s="113" t="s">
        <v>1304</v>
      </c>
      <c r="C1481" s="113" t="s">
        <v>1868</v>
      </c>
      <c r="D1481" s="113" t="s">
        <v>574</v>
      </c>
    </row>
    <row r="1482" spans="1:4" x14ac:dyDescent="0.15">
      <c r="A1482" s="113"/>
      <c r="B1482" s="113"/>
      <c r="C1482" s="113"/>
      <c r="D1482" s="113" t="s">
        <v>1544</v>
      </c>
    </row>
    <row r="1483" spans="1:4" x14ac:dyDescent="0.15">
      <c r="A1483" s="113"/>
      <c r="B1483" s="113"/>
      <c r="C1483" s="113"/>
      <c r="D1483" s="113" t="s">
        <v>537</v>
      </c>
    </row>
    <row r="1484" spans="1:4" x14ac:dyDescent="0.15">
      <c r="A1484" s="113"/>
      <c r="B1484" s="113"/>
      <c r="C1484" s="113"/>
      <c r="D1484" s="113" t="s">
        <v>2175</v>
      </c>
    </row>
    <row r="1485" spans="1:4" x14ac:dyDescent="0.15">
      <c r="A1485" s="113" t="s">
        <v>9</v>
      </c>
      <c r="B1485" s="113" t="s">
        <v>123</v>
      </c>
      <c r="C1485" s="113" t="s">
        <v>1868</v>
      </c>
      <c r="D1485" s="113" t="s">
        <v>574</v>
      </c>
    </row>
    <row r="1486" spans="1:4" x14ac:dyDescent="0.15">
      <c r="A1486" s="113"/>
      <c r="B1486" s="113"/>
      <c r="C1486" s="113"/>
      <c r="D1486" s="113" t="s">
        <v>1544</v>
      </c>
    </row>
    <row r="1487" spans="1:4" x14ac:dyDescent="0.15">
      <c r="A1487" s="113"/>
      <c r="B1487" s="113"/>
      <c r="C1487" s="113"/>
      <c r="D1487" s="113" t="s">
        <v>537</v>
      </c>
    </row>
    <row r="1488" spans="1:4" x14ac:dyDescent="0.15">
      <c r="A1488" s="113" t="s">
        <v>124</v>
      </c>
      <c r="B1488" s="113" t="s">
        <v>125</v>
      </c>
      <c r="C1488" s="113" t="s">
        <v>1868</v>
      </c>
      <c r="D1488" s="113" t="s">
        <v>537</v>
      </c>
    </row>
    <row r="1489" spans="1:4" x14ac:dyDescent="0.15">
      <c r="A1489" s="113" t="s">
        <v>2287</v>
      </c>
      <c r="B1489" s="113" t="s">
        <v>1423</v>
      </c>
      <c r="C1489" s="113" t="s">
        <v>1868</v>
      </c>
      <c r="D1489" s="113" t="s">
        <v>1544</v>
      </c>
    </row>
    <row r="1490" spans="1:4" x14ac:dyDescent="0.15">
      <c r="A1490" s="113"/>
      <c r="B1490" s="113"/>
      <c r="C1490" s="113"/>
      <c r="D1490" s="113" t="s">
        <v>1547</v>
      </c>
    </row>
    <row r="1491" spans="1:4" x14ac:dyDescent="0.15">
      <c r="A1491" s="113"/>
      <c r="B1491" s="113"/>
      <c r="C1491" s="113"/>
      <c r="D1491" s="113" t="s">
        <v>1545</v>
      </c>
    </row>
    <row r="1492" spans="1:4" x14ac:dyDescent="0.15">
      <c r="A1492" s="113"/>
      <c r="B1492" s="113"/>
      <c r="C1492" s="113"/>
      <c r="D1492" s="113" t="s">
        <v>1548</v>
      </c>
    </row>
    <row r="1493" spans="1:4" x14ac:dyDescent="0.15">
      <c r="A1493" s="113"/>
      <c r="B1493" s="113"/>
      <c r="C1493" s="113"/>
      <c r="D1493" s="113" t="s">
        <v>579</v>
      </c>
    </row>
    <row r="1494" spans="1:4" x14ac:dyDescent="0.15">
      <c r="A1494" s="113" t="s">
        <v>1687</v>
      </c>
      <c r="B1494" s="113" t="s">
        <v>1688</v>
      </c>
      <c r="C1494" s="113" t="s">
        <v>1863</v>
      </c>
      <c r="D1494" s="113" t="s">
        <v>571</v>
      </c>
    </row>
    <row r="1495" spans="1:4" x14ac:dyDescent="0.15">
      <c r="A1495" s="113" t="s">
        <v>609</v>
      </c>
      <c r="B1495" s="113" t="s">
        <v>610</v>
      </c>
      <c r="C1495" s="113" t="s">
        <v>1863</v>
      </c>
      <c r="D1495" s="113" t="s">
        <v>1546</v>
      </c>
    </row>
    <row r="1496" spans="1:4" x14ac:dyDescent="0.15">
      <c r="A1496" s="113" t="s">
        <v>1274</v>
      </c>
      <c r="B1496" s="113" t="s">
        <v>645</v>
      </c>
      <c r="C1496" s="113" t="s">
        <v>1863</v>
      </c>
      <c r="D1496" s="113" t="s">
        <v>1544</v>
      </c>
    </row>
    <row r="1497" spans="1:4" x14ac:dyDescent="0.15">
      <c r="A1497" s="113"/>
      <c r="B1497" s="113"/>
      <c r="C1497" s="113"/>
      <c r="D1497" s="113" t="s">
        <v>1546</v>
      </c>
    </row>
    <row r="1498" spans="1:4" x14ac:dyDescent="0.15">
      <c r="A1498" s="113" t="s">
        <v>1275</v>
      </c>
      <c r="B1498" s="113" t="s">
        <v>650</v>
      </c>
      <c r="C1498" s="113" t="s">
        <v>1863</v>
      </c>
      <c r="D1498" s="113" t="s">
        <v>1546</v>
      </c>
    </row>
    <row r="1499" spans="1:4" x14ac:dyDescent="0.15">
      <c r="A1499" s="113" t="s">
        <v>1276</v>
      </c>
      <c r="B1499" s="113" t="s">
        <v>652</v>
      </c>
      <c r="C1499" s="113" t="s">
        <v>1863</v>
      </c>
      <c r="D1499" s="113" t="s">
        <v>1544</v>
      </c>
    </row>
    <row r="1500" spans="1:4" x14ac:dyDescent="0.15">
      <c r="A1500" s="113"/>
      <c r="B1500" s="113"/>
      <c r="C1500" s="113"/>
      <c r="D1500" s="113" t="s">
        <v>1546</v>
      </c>
    </row>
    <row r="1501" spans="1:4" x14ac:dyDescent="0.15">
      <c r="A1501" s="113" t="s">
        <v>1277</v>
      </c>
      <c r="B1501" s="113" t="s">
        <v>649</v>
      </c>
      <c r="C1501" s="113" t="s">
        <v>1863</v>
      </c>
      <c r="D1501" s="113" t="s">
        <v>1544</v>
      </c>
    </row>
    <row r="1502" spans="1:4" x14ac:dyDescent="0.15">
      <c r="A1502" s="113"/>
      <c r="B1502" s="113"/>
      <c r="C1502" s="113"/>
      <c r="D1502" s="113" t="s">
        <v>1546</v>
      </c>
    </row>
    <row r="1503" spans="1:4" x14ac:dyDescent="0.15">
      <c r="A1503" s="113" t="s">
        <v>412</v>
      </c>
      <c r="B1503" s="113" t="s">
        <v>413</v>
      </c>
      <c r="C1503" s="113" t="s">
        <v>2321</v>
      </c>
      <c r="D1503" s="113" t="s">
        <v>580</v>
      </c>
    </row>
    <row r="1504" spans="1:4" x14ac:dyDescent="0.15">
      <c r="A1504" s="113"/>
      <c r="B1504" s="113"/>
      <c r="C1504" s="113"/>
      <c r="D1504" s="113" t="s">
        <v>572</v>
      </c>
    </row>
    <row r="1505" spans="1:4" x14ac:dyDescent="0.15">
      <c r="A1505" s="113"/>
      <c r="B1505" s="113"/>
      <c r="C1505" s="113"/>
      <c r="D1505" s="113" t="s">
        <v>577</v>
      </c>
    </row>
    <row r="1506" spans="1:4" x14ac:dyDescent="0.15">
      <c r="A1506" s="113"/>
      <c r="B1506" s="113"/>
      <c r="C1506" s="113"/>
      <c r="D1506" s="113" t="s">
        <v>571</v>
      </c>
    </row>
    <row r="1507" spans="1:4" x14ac:dyDescent="0.15">
      <c r="A1507" s="113" t="s">
        <v>2140</v>
      </c>
      <c r="B1507" s="113" t="s">
        <v>2141</v>
      </c>
      <c r="C1507" s="113" t="s">
        <v>2127</v>
      </c>
      <c r="D1507" s="113" t="s">
        <v>1545</v>
      </c>
    </row>
    <row r="1508" spans="1:4" x14ac:dyDescent="0.15">
      <c r="A1508" s="113" t="s">
        <v>2288</v>
      </c>
      <c r="B1508" s="113" t="s">
        <v>2143</v>
      </c>
      <c r="C1508" s="113" t="s">
        <v>2127</v>
      </c>
      <c r="D1508" s="113" t="s">
        <v>1545</v>
      </c>
    </row>
    <row r="1509" spans="1:4" x14ac:dyDescent="0.15">
      <c r="A1509" s="113" t="s">
        <v>2130</v>
      </c>
      <c r="B1509" s="113" t="s">
        <v>2131</v>
      </c>
      <c r="C1509" s="113" t="s">
        <v>2127</v>
      </c>
      <c r="D1509" s="113" t="s">
        <v>1545</v>
      </c>
    </row>
    <row r="1510" spans="1:4" x14ac:dyDescent="0.15">
      <c r="A1510" s="113" t="s">
        <v>2125</v>
      </c>
      <c r="B1510" s="113" t="s">
        <v>2126</v>
      </c>
      <c r="C1510" s="113" t="s">
        <v>2127</v>
      </c>
      <c r="D1510" s="113" t="s">
        <v>1545</v>
      </c>
    </row>
    <row r="1511" spans="1:4" x14ac:dyDescent="0.15">
      <c r="A1511" s="113" t="s">
        <v>2144</v>
      </c>
      <c r="B1511" s="113" t="s">
        <v>2145</v>
      </c>
      <c r="C1511" s="113" t="s">
        <v>2127</v>
      </c>
      <c r="D1511" s="113" t="s">
        <v>1545</v>
      </c>
    </row>
    <row r="1512" spans="1:4" x14ac:dyDescent="0.15">
      <c r="A1512" s="113" t="s">
        <v>2124</v>
      </c>
      <c r="B1512" s="113" t="s">
        <v>1198</v>
      </c>
      <c r="C1512" s="113" t="s">
        <v>2322</v>
      </c>
      <c r="D1512" s="113" t="s">
        <v>1546</v>
      </c>
    </row>
    <row r="1513" spans="1:4" x14ac:dyDescent="0.15">
      <c r="A1513" s="113" t="s">
        <v>172</v>
      </c>
      <c r="B1513" s="113" t="s">
        <v>173</v>
      </c>
      <c r="C1513" s="113" t="s">
        <v>1869</v>
      </c>
      <c r="D1513" s="113" t="s">
        <v>579</v>
      </c>
    </row>
    <row r="1514" spans="1:4" x14ac:dyDescent="0.15">
      <c r="A1514" s="113" t="s">
        <v>174</v>
      </c>
      <c r="B1514" s="113" t="s">
        <v>175</v>
      </c>
      <c r="C1514" s="113" t="s">
        <v>1869</v>
      </c>
      <c r="D1514" s="113" t="s">
        <v>574</v>
      </c>
    </row>
    <row r="1515" spans="1:4" x14ac:dyDescent="0.15">
      <c r="A1515" s="113"/>
      <c r="B1515" s="113"/>
      <c r="C1515" s="113"/>
      <c r="D1515" s="113" t="s">
        <v>1547</v>
      </c>
    </row>
    <row r="1516" spans="1:4" x14ac:dyDescent="0.15">
      <c r="A1516" s="113"/>
      <c r="B1516" s="113"/>
      <c r="C1516" s="113"/>
      <c r="D1516" s="113" t="s">
        <v>1548</v>
      </c>
    </row>
    <row r="1517" spans="1:4" x14ac:dyDescent="0.15">
      <c r="A1517" s="113"/>
      <c r="B1517" s="113"/>
      <c r="C1517" s="113"/>
      <c r="D1517" s="113" t="s">
        <v>579</v>
      </c>
    </row>
    <row r="1518" spans="1:4" x14ac:dyDescent="0.15">
      <c r="A1518" s="113"/>
      <c r="B1518" s="113"/>
      <c r="C1518" s="113"/>
      <c r="D1518" s="113" t="s">
        <v>2175</v>
      </c>
    </row>
    <row r="1519" spans="1:4" x14ac:dyDescent="0.15">
      <c r="A1519" s="113" t="s">
        <v>896</v>
      </c>
      <c r="B1519" s="113" t="s">
        <v>893</v>
      </c>
      <c r="C1519" s="113" t="s">
        <v>1869</v>
      </c>
      <c r="D1519" s="113" t="s">
        <v>579</v>
      </c>
    </row>
    <row r="1520" spans="1:4" x14ac:dyDescent="0.15">
      <c r="A1520" s="113" t="s">
        <v>386</v>
      </c>
      <c r="B1520" s="113" t="s">
        <v>171</v>
      </c>
      <c r="C1520" s="113" t="s">
        <v>1869</v>
      </c>
      <c r="D1520" s="113" t="s">
        <v>579</v>
      </c>
    </row>
    <row r="1521" spans="1:4" x14ac:dyDescent="0.15">
      <c r="A1521" s="113" t="s">
        <v>176</v>
      </c>
      <c r="B1521" s="113" t="s">
        <v>177</v>
      </c>
      <c r="C1521" s="113" t="s">
        <v>1869</v>
      </c>
      <c r="D1521" s="113" t="s">
        <v>579</v>
      </c>
    </row>
    <row r="1522" spans="1:4" x14ac:dyDescent="0.15">
      <c r="A1522" s="113" t="s">
        <v>178</v>
      </c>
      <c r="B1522" s="113" t="s">
        <v>179</v>
      </c>
      <c r="C1522" s="113" t="s">
        <v>1869</v>
      </c>
      <c r="D1522" s="113" t="s">
        <v>579</v>
      </c>
    </row>
    <row r="1523" spans="1:4" x14ac:dyDescent="0.15">
      <c r="A1523" s="113" t="s">
        <v>399</v>
      </c>
      <c r="B1523" s="113" t="s">
        <v>170</v>
      </c>
      <c r="C1523" s="113" t="s">
        <v>1869</v>
      </c>
      <c r="D1523" s="113" t="s">
        <v>579</v>
      </c>
    </row>
    <row r="1524" spans="1:4" x14ac:dyDescent="0.15">
      <c r="A1524" s="113" t="s">
        <v>180</v>
      </c>
      <c r="B1524" s="113" t="s">
        <v>181</v>
      </c>
      <c r="C1524" s="113" t="s">
        <v>1869</v>
      </c>
      <c r="D1524" s="113" t="s">
        <v>579</v>
      </c>
    </row>
    <row r="1525" spans="1:4" x14ac:dyDescent="0.15">
      <c r="A1525" s="113" t="s">
        <v>182</v>
      </c>
      <c r="B1525" s="113" t="s">
        <v>183</v>
      </c>
      <c r="C1525" s="113" t="s">
        <v>1869</v>
      </c>
      <c r="D1525" s="113" t="s">
        <v>579</v>
      </c>
    </row>
    <row r="1526" spans="1:4" x14ac:dyDescent="0.15">
      <c r="A1526" s="113" t="s">
        <v>184</v>
      </c>
      <c r="B1526" s="113" t="s">
        <v>185</v>
      </c>
      <c r="C1526" s="113" t="s">
        <v>1869</v>
      </c>
      <c r="D1526" s="113" t="s">
        <v>579</v>
      </c>
    </row>
    <row r="1527" spans="1:4" x14ac:dyDescent="0.15">
      <c r="A1527" s="113" t="s">
        <v>186</v>
      </c>
      <c r="B1527" s="113" t="s">
        <v>187</v>
      </c>
      <c r="C1527" s="113" t="s">
        <v>1869</v>
      </c>
      <c r="D1527" s="113" t="s">
        <v>579</v>
      </c>
    </row>
    <row r="1528" spans="1:4" x14ac:dyDescent="0.15">
      <c r="A1528" s="113" t="s">
        <v>188</v>
      </c>
      <c r="B1528" s="113" t="s">
        <v>189</v>
      </c>
      <c r="C1528" s="113" t="s">
        <v>1869</v>
      </c>
      <c r="D1528" s="113" t="s">
        <v>579</v>
      </c>
    </row>
    <row r="1529" spans="1:4" x14ac:dyDescent="0.15">
      <c r="A1529" s="113" t="s">
        <v>2289</v>
      </c>
      <c r="B1529" s="113" t="s">
        <v>127</v>
      </c>
      <c r="C1529" s="113" t="s">
        <v>1056</v>
      </c>
      <c r="D1529" s="113" t="s">
        <v>582</v>
      </c>
    </row>
    <row r="1530" spans="1:4" x14ac:dyDescent="0.15">
      <c r="A1530" s="113" t="s">
        <v>2290</v>
      </c>
      <c r="B1530" s="113" t="s">
        <v>128</v>
      </c>
      <c r="C1530" s="113" t="s">
        <v>1056</v>
      </c>
      <c r="D1530" s="113" t="s">
        <v>582</v>
      </c>
    </row>
    <row r="1531" spans="1:4" x14ac:dyDescent="0.15">
      <c r="A1531" s="113" t="s">
        <v>1050</v>
      </c>
      <c r="B1531" s="113" t="s">
        <v>129</v>
      </c>
      <c r="C1531" s="113" t="s">
        <v>1056</v>
      </c>
      <c r="D1531" s="113" t="s">
        <v>582</v>
      </c>
    </row>
    <row r="1532" spans="1:4" x14ac:dyDescent="0.15">
      <c r="A1532" s="113" t="s">
        <v>1049</v>
      </c>
      <c r="B1532" s="113" t="s">
        <v>130</v>
      </c>
      <c r="C1532" s="113" t="s">
        <v>1056</v>
      </c>
      <c r="D1532" s="113" t="s">
        <v>582</v>
      </c>
    </row>
    <row r="1533" spans="1:4" x14ac:dyDescent="0.15">
      <c r="A1533" s="113" t="s">
        <v>1691</v>
      </c>
      <c r="B1533" s="113" t="s">
        <v>1692</v>
      </c>
      <c r="C1533" s="113" t="s">
        <v>1056</v>
      </c>
      <c r="D1533" s="113" t="s">
        <v>582</v>
      </c>
    </row>
    <row r="1534" spans="1:4" x14ac:dyDescent="0.15">
      <c r="A1534" s="113" t="s">
        <v>1705</v>
      </c>
      <c r="B1534" s="113" t="s">
        <v>1706</v>
      </c>
      <c r="C1534" s="113" t="s">
        <v>1056</v>
      </c>
      <c r="D1534" s="113" t="s">
        <v>582</v>
      </c>
    </row>
    <row r="1535" spans="1:4" x14ac:dyDescent="0.15">
      <c r="A1535" s="113"/>
      <c r="B1535" s="113"/>
      <c r="C1535" s="113"/>
      <c r="D1535" s="113" t="s">
        <v>579</v>
      </c>
    </row>
    <row r="1536" spans="1:4" x14ac:dyDescent="0.15">
      <c r="A1536" s="113" t="s">
        <v>1051</v>
      </c>
      <c r="B1536" s="113" t="s">
        <v>131</v>
      </c>
      <c r="C1536" s="113" t="s">
        <v>1056</v>
      </c>
      <c r="D1536" s="113" t="s">
        <v>582</v>
      </c>
    </row>
    <row r="1537" spans="1:4" x14ac:dyDescent="0.15">
      <c r="A1537" s="113" t="s">
        <v>1048</v>
      </c>
      <c r="B1537" s="113" t="s">
        <v>132</v>
      </c>
      <c r="C1537" s="113" t="s">
        <v>1056</v>
      </c>
      <c r="D1537" s="113" t="s">
        <v>582</v>
      </c>
    </row>
    <row r="1538" spans="1:4" x14ac:dyDescent="0.15">
      <c r="A1538" s="113" t="s">
        <v>1701</v>
      </c>
      <c r="B1538" s="113" t="s">
        <v>1702</v>
      </c>
      <c r="C1538" s="113" t="s">
        <v>1056</v>
      </c>
      <c r="D1538" s="113" t="s">
        <v>582</v>
      </c>
    </row>
    <row r="1539" spans="1:4" x14ac:dyDescent="0.15">
      <c r="A1539" s="113"/>
      <c r="B1539" s="113"/>
      <c r="C1539" s="113"/>
      <c r="D1539" s="113" t="s">
        <v>579</v>
      </c>
    </row>
    <row r="1540" spans="1:4" x14ac:dyDescent="0.15">
      <c r="A1540" s="113" t="s">
        <v>1703</v>
      </c>
      <c r="B1540" s="113" t="s">
        <v>1704</v>
      </c>
      <c r="C1540" s="113" t="s">
        <v>1056</v>
      </c>
      <c r="D1540" s="113" t="s">
        <v>582</v>
      </c>
    </row>
    <row r="1541" spans="1:4" x14ac:dyDescent="0.15">
      <c r="A1541" s="113"/>
      <c r="B1541" s="113"/>
      <c r="C1541" s="113"/>
      <c r="D1541" s="113" t="s">
        <v>579</v>
      </c>
    </row>
    <row r="1542" spans="1:4" x14ac:dyDescent="0.15">
      <c r="A1542" s="113" t="s">
        <v>1716</v>
      </c>
      <c r="B1542" s="113" t="s">
        <v>1717</v>
      </c>
      <c r="C1542" s="113" t="s">
        <v>1056</v>
      </c>
      <c r="D1542" s="113" t="s">
        <v>582</v>
      </c>
    </row>
    <row r="1543" spans="1:4" x14ac:dyDescent="0.15">
      <c r="A1543" s="113"/>
      <c r="B1543" s="113"/>
      <c r="C1543" s="113"/>
      <c r="D1543" s="113" t="s">
        <v>579</v>
      </c>
    </row>
    <row r="1544" spans="1:4" x14ac:dyDescent="0.15">
      <c r="A1544" s="113" t="s">
        <v>1047</v>
      </c>
      <c r="B1544" s="113" t="s">
        <v>126</v>
      </c>
      <c r="C1544" s="113" t="s">
        <v>1056</v>
      </c>
      <c r="D1544" s="113" t="s">
        <v>582</v>
      </c>
    </row>
    <row r="1545" spans="1:4" x14ac:dyDescent="0.15">
      <c r="A1545" s="113" t="s">
        <v>1046</v>
      </c>
      <c r="B1545" s="113" t="s">
        <v>133</v>
      </c>
      <c r="C1545" s="113" t="s">
        <v>1056</v>
      </c>
      <c r="D1545" s="113" t="s">
        <v>582</v>
      </c>
    </row>
    <row r="1546" spans="1:4" x14ac:dyDescent="0.15">
      <c r="A1546" s="113" t="s">
        <v>1045</v>
      </c>
      <c r="B1546" s="113" t="s">
        <v>134</v>
      </c>
      <c r="C1546" s="113" t="s">
        <v>1056</v>
      </c>
      <c r="D1546" s="113" t="s">
        <v>582</v>
      </c>
    </row>
    <row r="1547" spans="1:4" x14ac:dyDescent="0.15">
      <c r="A1547" s="113" t="s">
        <v>1697</v>
      </c>
      <c r="B1547" s="113" t="s">
        <v>1698</v>
      </c>
      <c r="C1547" s="113" t="s">
        <v>1056</v>
      </c>
      <c r="D1547" s="113" t="s">
        <v>582</v>
      </c>
    </row>
    <row r="1548" spans="1:4" x14ac:dyDescent="0.15">
      <c r="A1548" s="113"/>
      <c r="B1548" s="113"/>
      <c r="C1548" s="113"/>
      <c r="D1548" s="113" t="s">
        <v>579</v>
      </c>
    </row>
    <row r="1549" spans="1:4" x14ac:dyDescent="0.15">
      <c r="A1549" s="113" t="s">
        <v>1720</v>
      </c>
      <c r="B1549" s="113" t="s">
        <v>1721</v>
      </c>
      <c r="C1549" s="113" t="s">
        <v>1056</v>
      </c>
      <c r="D1549" s="113" t="s">
        <v>582</v>
      </c>
    </row>
    <row r="1550" spans="1:4" x14ac:dyDescent="0.15">
      <c r="A1550" s="113" t="s">
        <v>1718</v>
      </c>
      <c r="B1550" s="113" t="s">
        <v>1719</v>
      </c>
      <c r="C1550" s="113" t="s">
        <v>1056</v>
      </c>
      <c r="D1550" s="113" t="s">
        <v>582</v>
      </c>
    </row>
    <row r="1551" spans="1:4" x14ac:dyDescent="0.15">
      <c r="A1551" s="113" t="s">
        <v>1715</v>
      </c>
      <c r="B1551" s="113" t="s">
        <v>1729</v>
      </c>
      <c r="C1551" s="113" t="s">
        <v>1056</v>
      </c>
      <c r="D1551" s="113" t="s">
        <v>582</v>
      </c>
    </row>
    <row r="1552" spans="1:4" x14ac:dyDescent="0.15">
      <c r="A1552" s="113" t="s">
        <v>1673</v>
      </c>
      <c r="B1552" s="113" t="s">
        <v>1674</v>
      </c>
      <c r="C1552" s="113" t="s">
        <v>1056</v>
      </c>
      <c r="D1552" s="113" t="s">
        <v>582</v>
      </c>
    </row>
    <row r="1553" spans="1:4" x14ac:dyDescent="0.15">
      <c r="A1553" s="113" t="s">
        <v>1695</v>
      </c>
      <c r="B1553" s="113" t="s">
        <v>1696</v>
      </c>
      <c r="C1553" s="113" t="s">
        <v>1056</v>
      </c>
      <c r="D1553" s="113" t="s">
        <v>582</v>
      </c>
    </row>
    <row r="1554" spans="1:4" x14ac:dyDescent="0.15">
      <c r="A1554" s="113" t="s">
        <v>1055</v>
      </c>
      <c r="B1554" s="113" t="s">
        <v>169</v>
      </c>
      <c r="C1554" s="113" t="s">
        <v>1056</v>
      </c>
      <c r="D1554" s="113" t="s">
        <v>582</v>
      </c>
    </row>
    <row r="1555" spans="1:4" x14ac:dyDescent="0.15">
      <c r="A1555" s="113" t="s">
        <v>1722</v>
      </c>
      <c r="B1555" s="113" t="s">
        <v>1723</v>
      </c>
      <c r="C1555" s="113" t="s">
        <v>1056</v>
      </c>
      <c r="D1555" s="113" t="s">
        <v>582</v>
      </c>
    </row>
    <row r="1556" spans="1:4" x14ac:dyDescent="0.15">
      <c r="A1556" s="113" t="s">
        <v>1278</v>
      </c>
      <c r="B1556" s="113" t="s">
        <v>646</v>
      </c>
      <c r="C1556" s="113" t="s">
        <v>1863</v>
      </c>
      <c r="D1556" s="113" t="s">
        <v>1544</v>
      </c>
    </row>
    <row r="1557" spans="1:4" x14ac:dyDescent="0.15">
      <c r="A1557" s="113"/>
      <c r="B1557" s="113"/>
      <c r="C1557" s="113"/>
      <c r="D1557" s="113" t="s">
        <v>1547</v>
      </c>
    </row>
    <row r="1558" spans="1:4" x14ac:dyDescent="0.15">
      <c r="A1558" s="113"/>
      <c r="B1558" s="113"/>
      <c r="C1558" s="113"/>
      <c r="D1558" s="113" t="s">
        <v>1546</v>
      </c>
    </row>
    <row r="1559" spans="1:4" x14ac:dyDescent="0.15">
      <c r="A1559" s="113" t="s">
        <v>1738</v>
      </c>
      <c r="B1559" s="113" t="s">
        <v>1739</v>
      </c>
      <c r="C1559" s="113" t="s">
        <v>354</v>
      </c>
      <c r="D1559" s="113" t="s">
        <v>1544</v>
      </c>
    </row>
    <row r="1560" spans="1:4" x14ac:dyDescent="0.15">
      <c r="A1560" s="113" t="s">
        <v>1768</v>
      </c>
      <c r="B1560" s="113" t="s">
        <v>1769</v>
      </c>
      <c r="C1560" s="113" t="s">
        <v>354</v>
      </c>
      <c r="D1560" s="113" t="s">
        <v>1544</v>
      </c>
    </row>
    <row r="1561" spans="1:4" x14ac:dyDescent="0.15">
      <c r="A1561" s="113" t="s">
        <v>1770</v>
      </c>
      <c r="B1561" s="113" t="s">
        <v>1771</v>
      </c>
      <c r="C1561" s="113" t="s">
        <v>354</v>
      </c>
      <c r="D1561" s="113" t="s">
        <v>1544</v>
      </c>
    </row>
    <row r="1562" spans="1:4" x14ac:dyDescent="0.15">
      <c r="A1562" s="113" t="s">
        <v>1744</v>
      </c>
      <c r="B1562" s="113" t="s">
        <v>1745</v>
      </c>
      <c r="C1562" s="113" t="s">
        <v>354</v>
      </c>
      <c r="D1562" s="113" t="s">
        <v>1544</v>
      </c>
    </row>
    <row r="1563" spans="1:4" x14ac:dyDescent="0.15">
      <c r="A1563" s="113" t="s">
        <v>2134</v>
      </c>
      <c r="B1563" s="113" t="s">
        <v>2135</v>
      </c>
      <c r="C1563" s="113" t="s">
        <v>354</v>
      </c>
      <c r="D1563" s="113" t="s">
        <v>1544</v>
      </c>
    </row>
    <row r="1564" spans="1:4" x14ac:dyDescent="0.15">
      <c r="A1564" s="113" t="s">
        <v>2136</v>
      </c>
      <c r="B1564" s="113" t="s">
        <v>2137</v>
      </c>
      <c r="C1564" s="113" t="s">
        <v>354</v>
      </c>
      <c r="D1564" s="113" t="s">
        <v>1544</v>
      </c>
    </row>
    <row r="1565" spans="1:4" x14ac:dyDescent="0.15">
      <c r="A1565" s="113" t="s">
        <v>2138</v>
      </c>
      <c r="B1565" s="113" t="s">
        <v>2139</v>
      </c>
      <c r="C1565" s="113" t="s">
        <v>354</v>
      </c>
      <c r="D1565" s="113" t="s">
        <v>1544</v>
      </c>
    </row>
    <row r="1566" spans="1:4" x14ac:dyDescent="0.15">
      <c r="A1566" s="113" t="s">
        <v>1760</v>
      </c>
      <c r="B1566" s="113" t="s">
        <v>1761</v>
      </c>
      <c r="C1566" s="113" t="s">
        <v>354</v>
      </c>
      <c r="D1566" s="113" t="s">
        <v>1544</v>
      </c>
    </row>
    <row r="1567" spans="1:4" x14ac:dyDescent="0.15">
      <c r="A1567" s="113"/>
      <c r="B1567" s="113"/>
      <c r="C1567" s="113"/>
      <c r="D1567" s="113" t="s">
        <v>579</v>
      </c>
    </row>
    <row r="1568" spans="1:4" x14ac:dyDescent="0.15">
      <c r="A1568" s="113" t="s">
        <v>1766</v>
      </c>
      <c r="B1568" s="113" t="s">
        <v>1767</v>
      </c>
      <c r="C1568" s="113" t="s">
        <v>354</v>
      </c>
      <c r="D1568" s="113" t="s">
        <v>1544</v>
      </c>
    </row>
    <row r="1569" spans="1:4" x14ac:dyDescent="0.15">
      <c r="A1569" s="113"/>
      <c r="B1569" s="113"/>
      <c r="C1569" s="113"/>
      <c r="D1569" s="113" t="s">
        <v>579</v>
      </c>
    </row>
    <row r="1570" spans="1:4" x14ac:dyDescent="0.15">
      <c r="A1570" s="113" t="s">
        <v>1734</v>
      </c>
      <c r="B1570" s="113" t="s">
        <v>1735</v>
      </c>
      <c r="C1570" s="113" t="s">
        <v>354</v>
      </c>
      <c r="D1570" s="113" t="s">
        <v>1544</v>
      </c>
    </row>
    <row r="1571" spans="1:4" x14ac:dyDescent="0.15">
      <c r="A1571" s="113"/>
      <c r="B1571" s="113"/>
      <c r="C1571" s="113"/>
      <c r="D1571" s="113" t="s">
        <v>579</v>
      </c>
    </row>
    <row r="1572" spans="1:4" x14ac:dyDescent="0.15">
      <c r="A1572" s="113" t="s">
        <v>1742</v>
      </c>
      <c r="B1572" s="113" t="s">
        <v>1743</v>
      </c>
      <c r="C1572" s="113" t="s">
        <v>354</v>
      </c>
      <c r="D1572" s="113" t="s">
        <v>1544</v>
      </c>
    </row>
    <row r="1573" spans="1:4" x14ac:dyDescent="0.15">
      <c r="A1573" s="113"/>
      <c r="B1573" s="113"/>
      <c r="C1573" s="113"/>
      <c r="D1573" s="113" t="s">
        <v>579</v>
      </c>
    </row>
    <row r="1574" spans="1:4" x14ac:dyDescent="0.15">
      <c r="A1574" s="113" t="s">
        <v>1740</v>
      </c>
      <c r="B1574" s="113" t="s">
        <v>1741</v>
      </c>
      <c r="C1574" s="113" t="s">
        <v>354</v>
      </c>
      <c r="D1574" s="113" t="s">
        <v>1544</v>
      </c>
    </row>
    <row r="1575" spans="1:4" x14ac:dyDescent="0.15">
      <c r="A1575" s="113"/>
      <c r="B1575" s="113"/>
      <c r="C1575" s="113"/>
      <c r="D1575" s="113" t="s">
        <v>579</v>
      </c>
    </row>
    <row r="1576" spans="1:4" x14ac:dyDescent="0.15">
      <c r="A1576" s="113" t="s">
        <v>1762</v>
      </c>
      <c r="B1576" s="113" t="s">
        <v>1763</v>
      </c>
      <c r="C1576" s="113" t="s">
        <v>354</v>
      </c>
      <c r="D1576" s="113" t="s">
        <v>1544</v>
      </c>
    </row>
    <row r="1577" spans="1:4" x14ac:dyDescent="0.15">
      <c r="A1577" s="113"/>
      <c r="B1577" s="113"/>
      <c r="C1577" s="113"/>
      <c r="D1577" s="113" t="s">
        <v>579</v>
      </c>
    </row>
    <row r="1578" spans="1:4" x14ac:dyDescent="0.15">
      <c r="A1578" s="113" t="s">
        <v>1752</v>
      </c>
      <c r="B1578" s="113" t="s">
        <v>1753</v>
      </c>
      <c r="C1578" s="113" t="s">
        <v>354</v>
      </c>
      <c r="D1578" s="113" t="s">
        <v>1544</v>
      </c>
    </row>
    <row r="1579" spans="1:4" x14ac:dyDescent="0.15">
      <c r="A1579" s="113" t="s">
        <v>331</v>
      </c>
      <c r="B1579" s="113" t="s">
        <v>332</v>
      </c>
      <c r="C1579" s="113" t="s">
        <v>354</v>
      </c>
      <c r="D1579" s="113" t="s">
        <v>574</v>
      </c>
    </row>
    <row r="1580" spans="1:4" x14ac:dyDescent="0.15">
      <c r="A1580" s="113"/>
      <c r="B1580" s="113"/>
      <c r="C1580" s="113"/>
      <c r="D1580" s="113" t="s">
        <v>1544</v>
      </c>
    </row>
    <row r="1581" spans="1:4" x14ac:dyDescent="0.15">
      <c r="A1581" s="113" t="s">
        <v>333</v>
      </c>
      <c r="B1581" s="113" t="s">
        <v>334</v>
      </c>
      <c r="C1581" s="113" t="s">
        <v>354</v>
      </c>
      <c r="D1581" s="113" t="s">
        <v>574</v>
      </c>
    </row>
    <row r="1582" spans="1:4" x14ac:dyDescent="0.15">
      <c r="A1582" s="113"/>
      <c r="B1582" s="113"/>
      <c r="C1582" s="113"/>
      <c r="D1582" s="113" t="s">
        <v>1544</v>
      </c>
    </row>
    <row r="1583" spans="1:4" x14ac:dyDescent="0.15">
      <c r="A1583" s="113" t="s">
        <v>335</v>
      </c>
      <c r="B1583" s="113" t="s">
        <v>336</v>
      </c>
      <c r="C1583" s="113" t="s">
        <v>354</v>
      </c>
      <c r="D1583" s="113" t="s">
        <v>574</v>
      </c>
    </row>
    <row r="1584" spans="1:4" x14ac:dyDescent="0.15">
      <c r="A1584" s="113"/>
      <c r="B1584" s="113"/>
      <c r="C1584" s="113"/>
      <c r="D1584" s="113" t="s">
        <v>1544</v>
      </c>
    </row>
    <row r="1585" spans="1:4" x14ac:dyDescent="0.15">
      <c r="A1585" s="113" t="s">
        <v>327</v>
      </c>
      <c r="B1585" s="113" t="s">
        <v>328</v>
      </c>
      <c r="C1585" s="113" t="s">
        <v>354</v>
      </c>
      <c r="D1585" s="113" t="s">
        <v>574</v>
      </c>
    </row>
    <row r="1586" spans="1:4" x14ac:dyDescent="0.15">
      <c r="A1586" s="113"/>
      <c r="B1586" s="114"/>
      <c r="C1586" s="113"/>
      <c r="D1586" s="113" t="s">
        <v>1544</v>
      </c>
    </row>
    <row r="1587" spans="1:4" x14ac:dyDescent="0.15">
      <c r="A1587" s="113" t="s">
        <v>337</v>
      </c>
      <c r="B1587" s="119" t="s">
        <v>338</v>
      </c>
      <c r="C1587" s="113" t="s">
        <v>354</v>
      </c>
      <c r="D1587" s="113" t="s">
        <v>574</v>
      </c>
    </row>
    <row r="1588" spans="1:4" x14ac:dyDescent="0.15">
      <c r="A1588" s="113"/>
      <c r="B1588" s="113"/>
      <c r="C1588" s="113"/>
      <c r="D1588" s="113" t="s">
        <v>1544</v>
      </c>
    </row>
    <row r="1589" spans="1:4" x14ac:dyDescent="0.15">
      <c r="A1589" s="113" t="s">
        <v>339</v>
      </c>
      <c r="B1589" s="113" t="s">
        <v>340</v>
      </c>
      <c r="C1589" s="113" t="s">
        <v>354</v>
      </c>
      <c r="D1589" s="113" t="s">
        <v>574</v>
      </c>
    </row>
    <row r="1590" spans="1:4" x14ac:dyDescent="0.15">
      <c r="A1590" s="113"/>
      <c r="B1590" s="113"/>
      <c r="C1590" s="113"/>
      <c r="D1590" s="113" t="s">
        <v>1544</v>
      </c>
    </row>
    <row r="1591" spans="1:4" x14ac:dyDescent="0.15">
      <c r="A1591" s="113" t="s">
        <v>341</v>
      </c>
      <c r="B1591" s="114" t="s">
        <v>342</v>
      </c>
      <c r="C1591" s="113" t="s">
        <v>354</v>
      </c>
      <c r="D1591" s="114" t="s">
        <v>574</v>
      </c>
    </row>
    <row r="1592" spans="1:4" x14ac:dyDescent="0.15">
      <c r="A1592" s="113"/>
      <c r="B1592" s="113"/>
      <c r="C1592" s="113"/>
      <c r="D1592" s="113" t="s">
        <v>1544</v>
      </c>
    </row>
    <row r="1593" spans="1:4" x14ac:dyDescent="0.15">
      <c r="A1593" s="113" t="s">
        <v>343</v>
      </c>
      <c r="B1593" s="113" t="s">
        <v>344</v>
      </c>
      <c r="C1593" s="113" t="s">
        <v>354</v>
      </c>
      <c r="D1593" s="113" t="s">
        <v>574</v>
      </c>
    </row>
    <row r="1594" spans="1:4" x14ac:dyDescent="0.15">
      <c r="A1594" s="113"/>
      <c r="B1594" s="113"/>
      <c r="C1594" s="113"/>
      <c r="D1594" s="113" t="s">
        <v>1544</v>
      </c>
    </row>
    <row r="1595" spans="1:4" x14ac:dyDescent="0.15">
      <c r="A1595" s="113" t="s">
        <v>345</v>
      </c>
      <c r="B1595" s="113" t="s">
        <v>346</v>
      </c>
      <c r="C1595" s="113" t="s">
        <v>354</v>
      </c>
      <c r="D1595" s="113" t="s">
        <v>574</v>
      </c>
    </row>
    <row r="1596" spans="1:4" x14ac:dyDescent="0.15">
      <c r="A1596" s="113"/>
      <c r="B1596" s="113"/>
      <c r="C1596" s="113"/>
      <c r="D1596" s="113" t="s">
        <v>1544</v>
      </c>
    </row>
    <row r="1597" spans="1:4" x14ac:dyDescent="0.15">
      <c r="A1597" s="113" t="s">
        <v>329</v>
      </c>
      <c r="B1597" s="113" t="s">
        <v>330</v>
      </c>
      <c r="C1597" s="113" t="s">
        <v>354</v>
      </c>
      <c r="D1597" s="113" t="s">
        <v>574</v>
      </c>
    </row>
    <row r="1598" spans="1:4" x14ac:dyDescent="0.15">
      <c r="A1598" s="113"/>
      <c r="B1598" s="113"/>
      <c r="C1598" s="113"/>
      <c r="D1598" s="113" t="s">
        <v>1544</v>
      </c>
    </row>
    <row r="1599" spans="1:4" x14ac:dyDescent="0.15">
      <c r="A1599" s="113" t="s">
        <v>347</v>
      </c>
      <c r="B1599" s="113" t="s">
        <v>348</v>
      </c>
      <c r="C1599" s="113" t="s">
        <v>354</v>
      </c>
      <c r="D1599" s="113" t="s">
        <v>574</v>
      </c>
    </row>
    <row r="1600" spans="1:4" x14ac:dyDescent="0.15">
      <c r="A1600" s="113"/>
      <c r="B1600" s="113"/>
      <c r="C1600" s="113"/>
      <c r="D1600" s="113" t="s">
        <v>1544</v>
      </c>
    </row>
    <row r="1601" spans="1:4" x14ac:dyDescent="0.15">
      <c r="A1601" s="113" t="s">
        <v>349</v>
      </c>
      <c r="B1601" s="113" t="s">
        <v>350</v>
      </c>
      <c r="C1601" s="113" t="s">
        <v>354</v>
      </c>
      <c r="D1601" s="113" t="s">
        <v>574</v>
      </c>
    </row>
    <row r="1602" spans="1:4" x14ac:dyDescent="0.15">
      <c r="A1602" s="113"/>
      <c r="B1602" s="113"/>
      <c r="C1602" s="113"/>
      <c r="D1602" s="113" t="s">
        <v>1544</v>
      </c>
    </row>
    <row r="1603" spans="1:4" x14ac:dyDescent="0.15">
      <c r="A1603" s="113" t="s">
        <v>2291</v>
      </c>
      <c r="B1603" s="113" t="s">
        <v>647</v>
      </c>
      <c r="C1603" s="113" t="s">
        <v>1863</v>
      </c>
      <c r="D1603" s="113" t="s">
        <v>1544</v>
      </c>
    </row>
    <row r="1604" spans="1:4" x14ac:dyDescent="0.15">
      <c r="A1604" s="113"/>
      <c r="B1604" s="113"/>
      <c r="C1604" s="113"/>
      <c r="D1604" s="113" t="s">
        <v>1547</v>
      </c>
    </row>
    <row r="1605" spans="1:4" x14ac:dyDescent="0.15">
      <c r="A1605" s="113"/>
      <c r="B1605" s="113"/>
      <c r="C1605" s="113"/>
      <c r="D1605" s="113" t="s">
        <v>1546</v>
      </c>
    </row>
    <row r="1606" spans="1:4" x14ac:dyDescent="0.15">
      <c r="A1606" s="113" t="s">
        <v>2292</v>
      </c>
      <c r="B1606" s="113" t="s">
        <v>501</v>
      </c>
      <c r="C1606" s="113" t="s">
        <v>1863</v>
      </c>
      <c r="D1606" s="113" t="s">
        <v>1544</v>
      </c>
    </row>
    <row r="1607" spans="1:4" x14ac:dyDescent="0.15">
      <c r="A1607" s="113"/>
      <c r="B1607" s="113"/>
      <c r="C1607" s="113"/>
      <c r="D1607" s="113" t="s">
        <v>539</v>
      </c>
    </row>
    <row r="1608" spans="1:4" x14ac:dyDescent="0.15">
      <c r="A1608" s="113"/>
      <c r="B1608" s="113"/>
      <c r="C1608" s="113"/>
      <c r="D1608" s="113" t="s">
        <v>1546</v>
      </c>
    </row>
    <row r="1609" spans="1:4" x14ac:dyDescent="0.15">
      <c r="A1609" s="113" t="s">
        <v>2293</v>
      </c>
      <c r="B1609" s="113" t="s">
        <v>507</v>
      </c>
      <c r="C1609" s="113" t="s">
        <v>1863</v>
      </c>
      <c r="D1609" s="113" t="s">
        <v>1544</v>
      </c>
    </row>
    <row r="1610" spans="1:4" x14ac:dyDescent="0.15">
      <c r="A1610" s="113"/>
      <c r="B1610" s="113"/>
      <c r="C1610" s="113"/>
      <c r="D1610" s="113" t="s">
        <v>1546</v>
      </c>
    </row>
    <row r="1611" spans="1:4" x14ac:dyDescent="0.15">
      <c r="A1611" s="113" t="s">
        <v>2294</v>
      </c>
      <c r="B1611" s="113" t="s">
        <v>505</v>
      </c>
      <c r="C1611" s="113" t="s">
        <v>1863</v>
      </c>
      <c r="D1611" s="113" t="s">
        <v>1544</v>
      </c>
    </row>
    <row r="1612" spans="1:4" x14ac:dyDescent="0.15">
      <c r="A1612" s="113"/>
      <c r="B1612" s="114"/>
      <c r="C1612" s="113"/>
      <c r="D1612" s="113" t="s">
        <v>539</v>
      </c>
    </row>
    <row r="1613" spans="1:4" x14ac:dyDescent="0.15">
      <c r="A1613" s="113"/>
      <c r="B1613" s="119"/>
      <c r="C1613" s="113"/>
      <c r="D1613" s="113" t="s">
        <v>1546</v>
      </c>
    </row>
    <row r="1614" spans="1:4" x14ac:dyDescent="0.15">
      <c r="A1614" s="113" t="s">
        <v>2295</v>
      </c>
      <c r="B1614" s="113" t="s">
        <v>500</v>
      </c>
      <c r="C1614" s="113" t="s">
        <v>1863</v>
      </c>
      <c r="D1614" s="113" t="s">
        <v>1544</v>
      </c>
    </row>
    <row r="1615" spans="1:4" x14ac:dyDescent="0.15">
      <c r="A1615" s="113"/>
      <c r="B1615" s="113"/>
      <c r="C1615" s="113"/>
      <c r="D1615" s="113" t="s">
        <v>1546</v>
      </c>
    </row>
    <row r="1616" spans="1:4" x14ac:dyDescent="0.15">
      <c r="A1616" s="113" t="s">
        <v>2296</v>
      </c>
      <c r="B1616" s="113" t="s">
        <v>499</v>
      </c>
      <c r="C1616" s="113" t="s">
        <v>1863</v>
      </c>
      <c r="D1616" s="113" t="s">
        <v>1544</v>
      </c>
    </row>
    <row r="1617" spans="1:4" x14ac:dyDescent="0.15">
      <c r="A1617" s="122"/>
      <c r="B1617" s="122"/>
      <c r="C1617" s="113"/>
      <c r="D1617" s="122" t="s">
        <v>1546</v>
      </c>
    </row>
    <row r="1618" spans="1:4" x14ac:dyDescent="0.15">
      <c r="A1618" s="122" t="s">
        <v>2297</v>
      </c>
      <c r="B1618" s="122" t="s">
        <v>498</v>
      </c>
      <c r="C1618" s="113" t="s">
        <v>1863</v>
      </c>
      <c r="D1618" s="122" t="s">
        <v>1544</v>
      </c>
    </row>
    <row r="1619" spans="1:4" x14ac:dyDescent="0.15">
      <c r="A1619" s="122"/>
      <c r="B1619" s="122"/>
      <c r="C1619" s="113"/>
      <c r="D1619" s="122" t="s">
        <v>1546</v>
      </c>
    </row>
    <row r="1620" spans="1:4" x14ac:dyDescent="0.15">
      <c r="A1620" s="122" t="s">
        <v>2298</v>
      </c>
      <c r="B1620" s="122" t="s">
        <v>497</v>
      </c>
      <c r="C1620" s="113" t="s">
        <v>1863</v>
      </c>
      <c r="D1620" s="122" t="s">
        <v>1544</v>
      </c>
    </row>
    <row r="1621" spans="1:4" x14ac:dyDescent="0.15">
      <c r="A1621" s="113"/>
      <c r="B1621" s="113"/>
      <c r="C1621" s="113"/>
      <c r="D1621" s="113" t="s">
        <v>1546</v>
      </c>
    </row>
    <row r="1622" spans="1:4" x14ac:dyDescent="0.15">
      <c r="A1622" s="113" t="s">
        <v>2299</v>
      </c>
      <c r="B1622" s="113" t="s">
        <v>491</v>
      </c>
      <c r="C1622" s="113" t="s">
        <v>1863</v>
      </c>
      <c r="D1622" s="113" t="s">
        <v>1544</v>
      </c>
    </row>
    <row r="1623" spans="1:4" x14ac:dyDescent="0.15">
      <c r="A1623" s="113"/>
      <c r="B1623" s="113"/>
      <c r="C1623" s="113"/>
      <c r="D1623" s="113" t="s">
        <v>1546</v>
      </c>
    </row>
    <row r="1624" spans="1:4" x14ac:dyDescent="0.15">
      <c r="A1624" s="113" t="s">
        <v>2300</v>
      </c>
      <c r="B1624" s="113" t="s">
        <v>492</v>
      </c>
      <c r="C1624" s="113" t="s">
        <v>1863</v>
      </c>
      <c r="D1624" s="113" t="s">
        <v>1544</v>
      </c>
    </row>
    <row r="1625" spans="1:4" x14ac:dyDescent="0.15">
      <c r="A1625" s="113"/>
      <c r="B1625" s="113"/>
      <c r="C1625" s="113"/>
      <c r="D1625" s="113" t="s">
        <v>1546</v>
      </c>
    </row>
    <row r="1626" spans="1:4" x14ac:dyDescent="0.15">
      <c r="A1626" s="113" t="s">
        <v>2301</v>
      </c>
      <c r="B1626" s="113" t="s">
        <v>503</v>
      </c>
      <c r="C1626" s="113" t="s">
        <v>1863</v>
      </c>
      <c r="D1626" s="113" t="s">
        <v>1544</v>
      </c>
    </row>
    <row r="1627" spans="1:4" x14ac:dyDescent="0.15">
      <c r="A1627" s="113"/>
      <c r="B1627" s="113"/>
      <c r="C1627" s="113"/>
      <c r="D1627" s="113" t="s">
        <v>1546</v>
      </c>
    </row>
    <row r="1628" spans="1:4" x14ac:dyDescent="0.15">
      <c r="A1628" s="113" t="s">
        <v>2302</v>
      </c>
      <c r="B1628" s="113" t="s">
        <v>496</v>
      </c>
      <c r="C1628" s="113" t="s">
        <v>1863</v>
      </c>
      <c r="D1628" s="113" t="s">
        <v>1544</v>
      </c>
    </row>
    <row r="1629" spans="1:4" x14ac:dyDescent="0.15">
      <c r="A1629" s="113"/>
      <c r="B1629" s="113"/>
      <c r="C1629" s="113"/>
      <c r="D1629" s="113" t="s">
        <v>1546</v>
      </c>
    </row>
    <row r="1630" spans="1:4" x14ac:dyDescent="0.15">
      <c r="A1630" s="113" t="s">
        <v>2303</v>
      </c>
      <c r="B1630" s="113" t="s">
        <v>506</v>
      </c>
      <c r="C1630" s="113" t="s">
        <v>1863</v>
      </c>
      <c r="D1630" s="113" t="s">
        <v>1544</v>
      </c>
    </row>
    <row r="1631" spans="1:4" x14ac:dyDescent="0.15">
      <c r="A1631" s="113"/>
      <c r="B1631" s="113"/>
      <c r="C1631" s="113"/>
      <c r="D1631" s="113" t="s">
        <v>1546</v>
      </c>
    </row>
    <row r="1632" spans="1:4" x14ac:dyDescent="0.15">
      <c r="A1632" s="113" t="s">
        <v>2304</v>
      </c>
      <c r="B1632" s="113" t="s">
        <v>495</v>
      </c>
      <c r="C1632" s="113" t="s">
        <v>1863</v>
      </c>
      <c r="D1632" s="113" t="s">
        <v>1544</v>
      </c>
    </row>
    <row r="1633" spans="1:4" x14ac:dyDescent="0.15">
      <c r="A1633" s="113"/>
      <c r="B1633" s="113"/>
      <c r="C1633" s="113"/>
      <c r="D1633" s="113" t="s">
        <v>1546</v>
      </c>
    </row>
    <row r="1634" spans="1:4" x14ac:dyDescent="0.15">
      <c r="A1634" s="113" t="s">
        <v>2305</v>
      </c>
      <c r="B1634" s="113" t="s">
        <v>494</v>
      </c>
      <c r="C1634" s="113" t="s">
        <v>1863</v>
      </c>
      <c r="D1634" s="113" t="s">
        <v>1544</v>
      </c>
    </row>
    <row r="1635" spans="1:4" x14ac:dyDescent="0.15">
      <c r="A1635" s="113"/>
      <c r="B1635" s="113"/>
      <c r="C1635" s="113"/>
      <c r="D1635" s="113" t="s">
        <v>1546</v>
      </c>
    </row>
    <row r="1636" spans="1:4" x14ac:dyDescent="0.15">
      <c r="A1636" s="113" t="s">
        <v>2306</v>
      </c>
      <c r="B1636" s="113" t="s">
        <v>504</v>
      </c>
      <c r="C1636" s="113" t="s">
        <v>1863</v>
      </c>
      <c r="D1636" s="113" t="s">
        <v>1544</v>
      </c>
    </row>
    <row r="1637" spans="1:4" x14ac:dyDescent="0.15">
      <c r="A1637" s="113"/>
      <c r="B1637" s="113"/>
      <c r="C1637" s="113"/>
      <c r="D1637" s="113" t="s">
        <v>1546</v>
      </c>
    </row>
    <row r="1638" spans="1:4" x14ac:dyDescent="0.15">
      <c r="A1638" s="113" t="s">
        <v>2307</v>
      </c>
      <c r="B1638" s="113" t="s">
        <v>493</v>
      </c>
      <c r="C1638" s="113" t="s">
        <v>1863</v>
      </c>
      <c r="D1638" s="113" t="s">
        <v>1544</v>
      </c>
    </row>
    <row r="1639" spans="1:4" x14ac:dyDescent="0.15">
      <c r="A1639" s="113"/>
      <c r="B1639" s="113"/>
      <c r="C1639" s="113"/>
      <c r="D1639" s="113" t="s">
        <v>1546</v>
      </c>
    </row>
    <row r="1640" spans="1:4" x14ac:dyDescent="0.15">
      <c r="A1640" s="113" t="s">
        <v>2308</v>
      </c>
      <c r="B1640" s="113" t="s">
        <v>61</v>
      </c>
      <c r="C1640" s="113" t="s">
        <v>1863</v>
      </c>
      <c r="D1640" s="113" t="s">
        <v>1544</v>
      </c>
    </row>
    <row r="1641" spans="1:4" x14ac:dyDescent="0.15">
      <c r="A1641" s="113"/>
      <c r="B1641" s="113"/>
      <c r="C1641" s="113"/>
      <c r="D1641" s="113" t="s">
        <v>1546</v>
      </c>
    </row>
    <row r="1642" spans="1:4" x14ac:dyDescent="0.15">
      <c r="A1642" s="113" t="s">
        <v>2309</v>
      </c>
      <c r="B1642" s="113" t="s">
        <v>502</v>
      </c>
      <c r="C1642" s="113" t="s">
        <v>1863</v>
      </c>
      <c r="D1642" s="113" t="s">
        <v>1544</v>
      </c>
    </row>
    <row r="1643" spans="1:4" x14ac:dyDescent="0.15">
      <c r="A1643" s="113"/>
      <c r="B1643" s="113"/>
      <c r="C1643" s="113"/>
      <c r="D1643" s="113" t="s">
        <v>1546</v>
      </c>
    </row>
    <row r="1644" spans="1:4" x14ac:dyDescent="0.15">
      <c r="A1644" s="113" t="s">
        <v>2310</v>
      </c>
      <c r="B1644" s="113" t="s">
        <v>643</v>
      </c>
      <c r="C1644" s="113" t="s">
        <v>1863</v>
      </c>
      <c r="D1644" s="113" t="s">
        <v>1544</v>
      </c>
    </row>
    <row r="1645" spans="1:4" x14ac:dyDescent="0.15">
      <c r="A1645" s="113"/>
      <c r="B1645" s="113"/>
      <c r="C1645" s="113"/>
      <c r="D1645" s="113" t="s">
        <v>1546</v>
      </c>
    </row>
    <row r="1646" spans="1:4" x14ac:dyDescent="0.15">
      <c r="A1646" s="113" t="s">
        <v>2311</v>
      </c>
      <c r="B1646" s="113" t="s">
        <v>651</v>
      </c>
      <c r="C1646" s="113" t="s">
        <v>1863</v>
      </c>
      <c r="D1646" s="113" t="s">
        <v>1544</v>
      </c>
    </row>
    <row r="1647" spans="1:4" x14ac:dyDescent="0.15">
      <c r="A1647" s="113"/>
      <c r="B1647" s="113"/>
      <c r="C1647" s="113"/>
      <c r="D1647" s="113" t="s">
        <v>1546</v>
      </c>
    </row>
    <row r="1648" spans="1:4" x14ac:dyDescent="0.15">
      <c r="A1648" s="113" t="s">
        <v>2312</v>
      </c>
      <c r="B1648" s="113" t="s">
        <v>642</v>
      </c>
      <c r="C1648" s="113" t="s">
        <v>1863</v>
      </c>
      <c r="D1648" s="113" t="s">
        <v>1544</v>
      </c>
    </row>
    <row r="1649" spans="1:4" x14ac:dyDescent="0.15">
      <c r="A1649" s="113"/>
      <c r="B1649" s="113"/>
      <c r="C1649" s="113"/>
      <c r="D1649" s="113" t="s">
        <v>1546</v>
      </c>
    </row>
    <row r="1650" spans="1:4" x14ac:dyDescent="0.15">
      <c r="A1650" s="113" t="s">
        <v>2313</v>
      </c>
      <c r="B1650" s="113" t="s">
        <v>1197</v>
      </c>
      <c r="C1650" s="113" t="s">
        <v>2116</v>
      </c>
      <c r="D1650" s="113" t="s">
        <v>1431</v>
      </c>
    </row>
    <row r="1651" spans="1:4" x14ac:dyDescent="0.15">
      <c r="A1651" s="113" t="s">
        <v>2314</v>
      </c>
      <c r="B1651" s="113" t="s">
        <v>1199</v>
      </c>
      <c r="C1651" s="113" t="s">
        <v>2116</v>
      </c>
      <c r="D1651" s="113" t="s">
        <v>1431</v>
      </c>
    </row>
    <row r="1652" spans="1:4" x14ac:dyDescent="0.15">
      <c r="A1652" s="113" t="s">
        <v>2315</v>
      </c>
      <c r="B1652" s="113" t="s">
        <v>1200</v>
      </c>
      <c r="C1652" s="113" t="s">
        <v>2116</v>
      </c>
      <c r="D1652" s="113" t="s">
        <v>1431</v>
      </c>
    </row>
    <row r="1653" spans="1:4" x14ac:dyDescent="0.15">
      <c r="A1653" s="113" t="s">
        <v>1002</v>
      </c>
      <c r="B1653" s="113" t="s">
        <v>1003</v>
      </c>
      <c r="C1653" s="113" t="s">
        <v>2116</v>
      </c>
      <c r="D1653" s="113" t="s">
        <v>1431</v>
      </c>
    </row>
    <row r="1654" spans="1:4" x14ac:dyDescent="0.15">
      <c r="A1654" s="113" t="s">
        <v>1000</v>
      </c>
      <c r="B1654" s="113" t="s">
        <v>1001</v>
      </c>
      <c r="C1654" s="113" t="s">
        <v>2116</v>
      </c>
      <c r="D1654" s="113" t="s">
        <v>1431</v>
      </c>
    </row>
    <row r="1655" spans="1:4" x14ac:dyDescent="0.15">
      <c r="A1655" s="113" t="s">
        <v>313</v>
      </c>
      <c r="B1655" s="113" t="s">
        <v>321</v>
      </c>
      <c r="C1655" s="113" t="s">
        <v>2116</v>
      </c>
      <c r="D1655" s="113" t="s">
        <v>1431</v>
      </c>
    </row>
    <row r="1656" spans="1:4" x14ac:dyDescent="0.15">
      <c r="A1656" s="113" t="s">
        <v>2176</v>
      </c>
      <c r="B1656" s="113" t="s">
        <v>2177</v>
      </c>
      <c r="C1656" s="113" t="s">
        <v>2116</v>
      </c>
      <c r="D1656" s="113" t="s">
        <v>1431</v>
      </c>
    </row>
    <row r="1657" spans="1:4" x14ac:dyDescent="0.15">
      <c r="A1657" s="113" t="s">
        <v>2178</v>
      </c>
      <c r="B1657" s="113" t="s">
        <v>2179</v>
      </c>
      <c r="C1657" s="113" t="s">
        <v>2116</v>
      </c>
      <c r="D1657" s="113" t="s">
        <v>1431</v>
      </c>
    </row>
    <row r="1658" spans="1:4" x14ac:dyDescent="0.15">
      <c r="A1658" s="113" t="s">
        <v>2180</v>
      </c>
      <c r="B1658" s="113" t="s">
        <v>2181</v>
      </c>
      <c r="C1658" s="113" t="s">
        <v>2116</v>
      </c>
      <c r="D1658" s="113" t="s">
        <v>1431</v>
      </c>
    </row>
    <row r="1659" spans="1:4" x14ac:dyDescent="0.15">
      <c r="A1659" s="113" t="s">
        <v>2182</v>
      </c>
      <c r="B1659" s="113" t="s">
        <v>2183</v>
      </c>
      <c r="C1659" s="113" t="s">
        <v>2116</v>
      </c>
      <c r="D1659" s="113" t="s">
        <v>1431</v>
      </c>
    </row>
    <row r="1660" spans="1:4" x14ac:dyDescent="0.15">
      <c r="A1660" s="113" t="s">
        <v>2316</v>
      </c>
      <c r="B1660" s="113" t="s">
        <v>1684</v>
      </c>
      <c r="C1660" s="113" t="s">
        <v>2116</v>
      </c>
      <c r="D1660" s="113" t="s">
        <v>1431</v>
      </c>
    </row>
    <row r="1661" spans="1:4" x14ac:dyDescent="0.15">
      <c r="A1661" s="113" t="s">
        <v>2317</v>
      </c>
      <c r="B1661" s="113" t="s">
        <v>1682</v>
      </c>
      <c r="C1661" s="113" t="s">
        <v>2116</v>
      </c>
      <c r="D1661" s="113" t="s">
        <v>1431</v>
      </c>
    </row>
    <row r="1662" spans="1:4" x14ac:dyDescent="0.15">
      <c r="A1662" s="113" t="s">
        <v>2318</v>
      </c>
      <c r="B1662" s="113" t="s">
        <v>1676</v>
      </c>
      <c r="C1662" s="113" t="s">
        <v>2116</v>
      </c>
      <c r="D1662" s="113" t="s">
        <v>1431</v>
      </c>
    </row>
    <row r="1663" spans="1:4" x14ac:dyDescent="0.15">
      <c r="A1663" s="113" t="s">
        <v>2319</v>
      </c>
      <c r="B1663" s="113" t="s">
        <v>1678</v>
      </c>
      <c r="C1663" s="113" t="s">
        <v>2116</v>
      </c>
      <c r="D1663" s="113" t="s">
        <v>1431</v>
      </c>
    </row>
    <row r="1664" spans="1:4" x14ac:dyDescent="0.15">
      <c r="A1664" s="113" t="s">
        <v>381</v>
      </c>
      <c r="B1664" s="113" t="s">
        <v>22</v>
      </c>
      <c r="C1664" s="113" t="s">
        <v>2116</v>
      </c>
      <c r="D1664" s="113" t="s">
        <v>1544</v>
      </c>
    </row>
    <row r="1665" spans="1:4" x14ac:dyDescent="0.15">
      <c r="A1665" s="113" t="s">
        <v>1918</v>
      </c>
      <c r="B1665" s="113" t="s">
        <v>190</v>
      </c>
      <c r="C1665" s="113" t="s">
        <v>2116</v>
      </c>
      <c r="D1665" s="113" t="s">
        <v>1544</v>
      </c>
    </row>
    <row r="1666" spans="1:4" x14ac:dyDescent="0.15">
      <c r="A1666" s="113"/>
      <c r="B1666" s="113"/>
      <c r="C1666" s="113"/>
      <c r="D1666" s="113" t="s">
        <v>1547</v>
      </c>
    </row>
    <row r="1667" spans="1:4" x14ac:dyDescent="0.15">
      <c r="A1667" s="113"/>
      <c r="B1667" s="113"/>
      <c r="C1667" s="113"/>
      <c r="D1667" s="113" t="s">
        <v>2175</v>
      </c>
    </row>
    <row r="1668" spans="1:4" x14ac:dyDescent="0.15">
      <c r="A1668" s="113" t="s">
        <v>1919</v>
      </c>
      <c r="B1668" s="113" t="s">
        <v>191</v>
      </c>
      <c r="C1668" s="113" t="s">
        <v>2116</v>
      </c>
      <c r="D1668" s="113" t="s">
        <v>1544</v>
      </c>
    </row>
    <row r="1669" spans="1:4" x14ac:dyDescent="0.15">
      <c r="A1669" s="113" t="s">
        <v>195</v>
      </c>
      <c r="B1669" s="113" t="s">
        <v>196</v>
      </c>
      <c r="C1669" s="113" t="s">
        <v>2116</v>
      </c>
      <c r="D1669" s="113" t="s">
        <v>1544</v>
      </c>
    </row>
    <row r="1670" spans="1:4" x14ac:dyDescent="0.15">
      <c r="A1670" s="113" t="s">
        <v>12</v>
      </c>
      <c r="B1670" s="113" t="s">
        <v>13</v>
      </c>
      <c r="C1670" s="113" t="s">
        <v>2116</v>
      </c>
      <c r="D1670" s="113" t="s">
        <v>1544</v>
      </c>
    </row>
    <row r="1671" spans="1:4" x14ac:dyDescent="0.15">
      <c r="A1671" s="113" t="s">
        <v>384</v>
      </c>
      <c r="B1671" s="113" t="s">
        <v>385</v>
      </c>
      <c r="C1671" s="113" t="s">
        <v>2116</v>
      </c>
      <c r="D1671" s="113" t="s">
        <v>1544</v>
      </c>
    </row>
    <row r="1672" spans="1:4" x14ac:dyDescent="0.15">
      <c r="A1672" s="113" t="s">
        <v>312</v>
      </c>
      <c r="B1672" s="113" t="s">
        <v>320</v>
      </c>
      <c r="C1672" s="113" t="s">
        <v>2116</v>
      </c>
      <c r="D1672" s="113" t="s">
        <v>1544</v>
      </c>
    </row>
    <row r="1673" spans="1:4" x14ac:dyDescent="0.15">
      <c r="A1673" s="113" t="s">
        <v>316</v>
      </c>
      <c r="B1673" s="113" t="s">
        <v>324</v>
      </c>
      <c r="C1673" s="113" t="s">
        <v>2116</v>
      </c>
      <c r="D1673" s="113" t="s">
        <v>1544</v>
      </c>
    </row>
    <row r="1674" spans="1:4" x14ac:dyDescent="0.15">
      <c r="A1674" s="113" t="s">
        <v>802</v>
      </c>
      <c r="B1674" s="113" t="s">
        <v>192</v>
      </c>
      <c r="C1674" s="113" t="s">
        <v>2116</v>
      </c>
      <c r="D1674" s="113" t="s">
        <v>1544</v>
      </c>
    </row>
    <row r="1675" spans="1:4" x14ac:dyDescent="0.15">
      <c r="A1675" s="113" t="s">
        <v>382</v>
      </c>
      <c r="B1675" s="113" t="s">
        <v>383</v>
      </c>
      <c r="C1675" s="113" t="s">
        <v>2116</v>
      </c>
      <c r="D1675" s="113" t="s">
        <v>1544</v>
      </c>
    </row>
    <row r="1676" spans="1:4" x14ac:dyDescent="0.15">
      <c r="A1676" s="113" t="s">
        <v>14</v>
      </c>
      <c r="B1676" s="113" t="s">
        <v>15</v>
      </c>
      <c r="C1676" s="113" t="s">
        <v>2116</v>
      </c>
      <c r="D1676" s="113" t="s">
        <v>1544</v>
      </c>
    </row>
    <row r="1677" spans="1:4" x14ac:dyDescent="0.15">
      <c r="A1677" s="113" t="s">
        <v>16</v>
      </c>
      <c r="B1677" s="113" t="s">
        <v>17</v>
      </c>
      <c r="C1677" s="113" t="s">
        <v>2116</v>
      </c>
      <c r="D1677" s="113" t="s">
        <v>1544</v>
      </c>
    </row>
    <row r="1678" spans="1:4" x14ac:dyDescent="0.15">
      <c r="A1678" s="113" t="s">
        <v>2320</v>
      </c>
      <c r="B1678" s="113" t="s">
        <v>194</v>
      </c>
      <c r="C1678" s="113" t="s">
        <v>2116</v>
      </c>
      <c r="D1678" s="113" t="s">
        <v>574</v>
      </c>
    </row>
    <row r="1679" spans="1:4" x14ac:dyDescent="0.15">
      <c r="A1679" s="113"/>
      <c r="B1679" s="113"/>
      <c r="C1679" s="113"/>
      <c r="D1679" s="113" t="s">
        <v>1544</v>
      </c>
    </row>
    <row r="1680" spans="1:4" x14ac:dyDescent="0.15">
      <c r="A1680" s="113" t="s">
        <v>827</v>
      </c>
      <c r="B1680" s="113" t="s">
        <v>828</v>
      </c>
      <c r="C1680" s="113" t="s">
        <v>2116</v>
      </c>
      <c r="D1680" s="113" t="s">
        <v>1544</v>
      </c>
    </row>
    <row r="1681" spans="1:5" x14ac:dyDescent="0.15">
      <c r="A1681" s="113" t="s">
        <v>20</v>
      </c>
      <c r="B1681" s="113" t="s">
        <v>21</v>
      </c>
      <c r="C1681" s="113" t="s">
        <v>2116</v>
      </c>
      <c r="D1681" s="113" t="s">
        <v>1544</v>
      </c>
    </row>
    <row r="1682" spans="1:5" x14ac:dyDescent="0.15">
      <c r="A1682" s="113" t="s">
        <v>804</v>
      </c>
      <c r="B1682" s="113" t="s">
        <v>193</v>
      </c>
      <c r="C1682" s="113" t="s">
        <v>2116</v>
      </c>
      <c r="D1682" s="113" t="s">
        <v>1544</v>
      </c>
    </row>
    <row r="1683" spans="1:5" x14ac:dyDescent="0.15">
      <c r="A1683" s="113" t="s">
        <v>10</v>
      </c>
      <c r="B1683" s="113" t="s">
        <v>11</v>
      </c>
      <c r="C1683" s="113" t="s">
        <v>2116</v>
      </c>
      <c r="D1683" s="113" t="s">
        <v>1544</v>
      </c>
    </row>
    <row r="1684" spans="1:5" x14ac:dyDescent="0.15">
      <c r="A1684" s="113" t="s">
        <v>813</v>
      </c>
      <c r="B1684" s="113" t="s">
        <v>814</v>
      </c>
      <c r="C1684" s="113" t="s">
        <v>2116</v>
      </c>
      <c r="D1684" s="113" t="s">
        <v>1544</v>
      </c>
    </row>
    <row r="1685" spans="1:5" x14ac:dyDescent="0.15">
      <c r="A1685" s="115" t="s">
        <v>18</v>
      </c>
      <c r="B1685" s="115" t="s">
        <v>19</v>
      </c>
      <c r="C1685" s="115" t="s">
        <v>2116</v>
      </c>
      <c r="D1685" s="115" t="s">
        <v>1544</v>
      </c>
    </row>
    <row r="1686" spans="1:5" x14ac:dyDescent="0.15">
      <c r="A1686" s="116"/>
      <c r="B1686" s="116"/>
      <c r="C1686" s="117"/>
      <c r="D1686" s="116"/>
    </row>
    <row r="1687" spans="1:5" x14ac:dyDescent="0.15">
      <c r="A1687" s="107" t="s">
        <v>1549</v>
      </c>
      <c r="B1687" s="108" t="s">
        <v>203</v>
      </c>
      <c r="C1687" s="109" t="s">
        <v>1890</v>
      </c>
      <c r="D1687" s="108" t="s">
        <v>1543</v>
      </c>
    </row>
    <row r="1688" spans="1:5" x14ac:dyDescent="0.15">
      <c r="A1688" s="110"/>
      <c r="B1688" s="110"/>
      <c r="C1688" s="111"/>
      <c r="D1688" s="110"/>
    </row>
    <row r="1689" spans="1:5" x14ac:dyDescent="0.15">
      <c r="A1689" s="112" t="s">
        <v>1005</v>
      </c>
      <c r="B1689" s="112" t="s">
        <v>1161</v>
      </c>
      <c r="C1689" s="113" t="s">
        <v>2323</v>
      </c>
      <c r="D1689" s="113" t="s">
        <v>572</v>
      </c>
      <c r="E1689" s="141"/>
    </row>
    <row r="1690" spans="1:5" x14ac:dyDescent="0.15">
      <c r="A1690" s="113" t="s">
        <v>1843</v>
      </c>
      <c r="B1690" s="113" t="s">
        <v>1845</v>
      </c>
      <c r="C1690" s="113" t="s">
        <v>2323</v>
      </c>
      <c r="D1690" s="113" t="s">
        <v>572</v>
      </c>
      <c r="E1690" s="141"/>
    </row>
    <row r="1691" spans="1:5" x14ac:dyDescent="0.15">
      <c r="A1691" s="113" t="s">
        <v>1006</v>
      </c>
      <c r="B1691" s="113" t="s">
        <v>1162</v>
      </c>
      <c r="C1691" s="113" t="s">
        <v>2323</v>
      </c>
      <c r="D1691" s="113" t="s">
        <v>572</v>
      </c>
      <c r="E1691" s="141"/>
    </row>
    <row r="1692" spans="1:5" x14ac:dyDescent="0.15">
      <c r="A1692" s="113" t="s">
        <v>1004</v>
      </c>
      <c r="B1692" s="113" t="s">
        <v>1160</v>
      </c>
      <c r="C1692" s="113" t="s">
        <v>2323</v>
      </c>
      <c r="D1692" s="113" t="s">
        <v>572</v>
      </c>
      <c r="E1692" s="141"/>
    </row>
    <row r="1693" spans="1:5" x14ac:dyDescent="0.15">
      <c r="A1693" s="113" t="s">
        <v>247</v>
      </c>
      <c r="B1693" s="113" t="s">
        <v>251</v>
      </c>
      <c r="C1693" s="113" t="s">
        <v>2323</v>
      </c>
      <c r="D1693" s="113" t="s">
        <v>572</v>
      </c>
      <c r="E1693" s="141"/>
    </row>
    <row r="1694" spans="1:5" x14ac:dyDescent="0.15">
      <c r="A1694" s="113" t="s">
        <v>250</v>
      </c>
      <c r="B1694" s="113" t="s">
        <v>254</v>
      </c>
      <c r="C1694" s="113" t="s">
        <v>2323</v>
      </c>
      <c r="D1694" s="113" t="s">
        <v>572</v>
      </c>
      <c r="E1694" s="141"/>
    </row>
    <row r="1695" spans="1:5" x14ac:dyDescent="0.15">
      <c r="A1695" s="113" t="s">
        <v>248</v>
      </c>
      <c r="B1695" s="113" t="s">
        <v>252</v>
      </c>
      <c r="C1695" s="113" t="s">
        <v>2323</v>
      </c>
      <c r="D1695" s="113" t="s">
        <v>572</v>
      </c>
      <c r="E1695" s="141"/>
    </row>
    <row r="1696" spans="1:5" x14ac:dyDescent="0.15">
      <c r="A1696" s="113" t="s">
        <v>249</v>
      </c>
      <c r="B1696" s="113" t="s">
        <v>253</v>
      </c>
      <c r="C1696" s="113" t="s">
        <v>2323</v>
      </c>
      <c r="D1696" s="113" t="s">
        <v>572</v>
      </c>
      <c r="E1696" s="141"/>
    </row>
    <row r="1697" spans="1:5" x14ac:dyDescent="0.15">
      <c r="A1697" s="113" t="s">
        <v>985</v>
      </c>
      <c r="B1697" s="113" t="s">
        <v>1159</v>
      </c>
      <c r="C1697" s="113" t="s">
        <v>2323</v>
      </c>
      <c r="D1697" s="113" t="s">
        <v>572</v>
      </c>
      <c r="E1697" s="141"/>
    </row>
    <row r="1698" spans="1:5" x14ac:dyDescent="0.15">
      <c r="A1698" s="113" t="s">
        <v>655</v>
      </c>
      <c r="B1698" s="113" t="s">
        <v>656</v>
      </c>
      <c r="C1698" s="113" t="s">
        <v>2323</v>
      </c>
      <c r="D1698" s="113" t="s">
        <v>572</v>
      </c>
      <c r="E1698" s="141"/>
    </row>
    <row r="1699" spans="1:5" x14ac:dyDescent="0.15">
      <c r="A1699" s="113" t="s">
        <v>984</v>
      </c>
      <c r="B1699" s="113" t="s">
        <v>1158</v>
      </c>
      <c r="C1699" s="113" t="s">
        <v>2323</v>
      </c>
      <c r="D1699" s="113" t="s">
        <v>572</v>
      </c>
      <c r="E1699" s="141"/>
    </row>
    <row r="1700" spans="1:5" x14ac:dyDescent="0.15">
      <c r="A1700" s="113" t="s">
        <v>583</v>
      </c>
      <c r="B1700" s="113" t="s">
        <v>745</v>
      </c>
      <c r="C1700" s="113" t="s">
        <v>2323</v>
      </c>
      <c r="D1700" s="113" t="s">
        <v>572</v>
      </c>
      <c r="E1700" s="141"/>
    </row>
    <row r="1701" spans="1:5" x14ac:dyDescent="0.15">
      <c r="A1701" s="113" t="s">
        <v>854</v>
      </c>
      <c r="B1701" s="113" t="s">
        <v>1382</v>
      </c>
      <c r="C1701" s="113" t="s">
        <v>2323</v>
      </c>
      <c r="D1701" s="113" t="s">
        <v>572</v>
      </c>
      <c r="E1701" s="141"/>
    </row>
    <row r="1702" spans="1:5" x14ac:dyDescent="0.15">
      <c r="A1702" s="113" t="s">
        <v>390</v>
      </c>
      <c r="B1702" s="113" t="s">
        <v>392</v>
      </c>
      <c r="C1702" s="113" t="s">
        <v>2323</v>
      </c>
      <c r="D1702" s="113" t="s">
        <v>572</v>
      </c>
      <c r="E1702" s="141"/>
    </row>
    <row r="1703" spans="1:5" x14ac:dyDescent="0.15">
      <c r="A1703" s="113" t="s">
        <v>389</v>
      </c>
      <c r="B1703" s="113" t="s">
        <v>391</v>
      </c>
      <c r="C1703" s="113" t="s">
        <v>2323</v>
      </c>
      <c r="D1703" s="113" t="s">
        <v>572</v>
      </c>
      <c r="E1703" s="141"/>
    </row>
    <row r="1704" spans="1:5" x14ac:dyDescent="0.15">
      <c r="A1704" s="113" t="s">
        <v>1844</v>
      </c>
      <c r="B1704" s="113" t="s">
        <v>1846</v>
      </c>
      <c r="C1704" s="113" t="s">
        <v>2323</v>
      </c>
      <c r="D1704" s="113" t="s">
        <v>572</v>
      </c>
      <c r="E1704" s="141"/>
    </row>
    <row r="1705" spans="1:5" x14ac:dyDescent="0.15">
      <c r="A1705" s="113" t="s">
        <v>584</v>
      </c>
      <c r="B1705" s="113" t="s">
        <v>746</v>
      </c>
      <c r="C1705" s="113" t="s">
        <v>2323</v>
      </c>
      <c r="D1705" s="113" t="s">
        <v>572</v>
      </c>
      <c r="E1705" s="141"/>
    </row>
    <row r="1706" spans="1:5" x14ac:dyDescent="0.15">
      <c r="A1706" s="113" t="s">
        <v>855</v>
      </c>
      <c r="B1706" s="113" t="s">
        <v>1383</v>
      </c>
      <c r="C1706" s="113" t="s">
        <v>2323</v>
      </c>
      <c r="D1706" s="113" t="s">
        <v>572</v>
      </c>
      <c r="E1706" s="141"/>
    </row>
    <row r="1707" spans="1:5" x14ac:dyDescent="0.15">
      <c r="A1707" s="113" t="s">
        <v>1623</v>
      </c>
      <c r="B1707" s="113" t="s">
        <v>1454</v>
      </c>
      <c r="C1707" s="113" t="s">
        <v>1866</v>
      </c>
      <c r="D1707" s="113" t="s">
        <v>1550</v>
      </c>
      <c r="E1707" s="141"/>
    </row>
    <row r="1708" spans="1:5" x14ac:dyDescent="0.15">
      <c r="A1708" s="113"/>
      <c r="B1708" s="113"/>
      <c r="C1708" s="113"/>
      <c r="D1708" s="113" t="s">
        <v>1545</v>
      </c>
      <c r="E1708" s="141"/>
    </row>
    <row r="1709" spans="1:5" x14ac:dyDescent="0.15">
      <c r="A1709" s="113"/>
      <c r="B1709" s="113"/>
      <c r="C1709" s="113"/>
      <c r="D1709" s="113" t="s">
        <v>1546</v>
      </c>
      <c r="E1709" s="141"/>
    </row>
    <row r="1710" spans="1:5" x14ac:dyDescent="0.15">
      <c r="A1710" s="113"/>
      <c r="B1710" s="113"/>
      <c r="C1710" s="113"/>
      <c r="D1710" s="113" t="s">
        <v>579</v>
      </c>
      <c r="E1710" s="141"/>
    </row>
    <row r="1711" spans="1:5" x14ac:dyDescent="0.15">
      <c r="A1711" s="113" t="s">
        <v>1661</v>
      </c>
      <c r="B1711" s="113" t="s">
        <v>1492</v>
      </c>
      <c r="C1711" s="113" t="s">
        <v>1866</v>
      </c>
      <c r="D1711" s="113" t="s">
        <v>1550</v>
      </c>
      <c r="E1711" s="141"/>
    </row>
    <row r="1712" spans="1:5" x14ac:dyDescent="0.15">
      <c r="A1712" s="113"/>
      <c r="B1712" s="113"/>
      <c r="C1712" s="113"/>
      <c r="D1712" s="113" t="s">
        <v>1545</v>
      </c>
      <c r="E1712" s="141"/>
    </row>
    <row r="1713" spans="1:5" x14ac:dyDescent="0.15">
      <c r="A1713" s="113"/>
      <c r="B1713" s="113"/>
      <c r="C1713" s="113"/>
      <c r="D1713" s="113" t="s">
        <v>1546</v>
      </c>
      <c r="E1713" s="141"/>
    </row>
    <row r="1714" spans="1:5" x14ac:dyDescent="0.15">
      <c r="A1714" s="113"/>
      <c r="B1714" s="113"/>
      <c r="C1714" s="113"/>
      <c r="D1714" s="113" t="s">
        <v>579</v>
      </c>
      <c r="E1714" s="141"/>
    </row>
    <row r="1715" spans="1:5" x14ac:dyDescent="0.15">
      <c r="A1715" s="113" t="s">
        <v>1654</v>
      </c>
      <c r="B1715" s="113" t="s">
        <v>1485</v>
      </c>
      <c r="C1715" s="113" t="s">
        <v>1866</v>
      </c>
      <c r="D1715" s="113" t="s">
        <v>1545</v>
      </c>
      <c r="E1715" s="141"/>
    </row>
    <row r="1716" spans="1:5" x14ac:dyDescent="0.15">
      <c r="A1716" s="113"/>
      <c r="B1716" s="113"/>
      <c r="C1716" s="113"/>
      <c r="D1716" s="113" t="s">
        <v>1546</v>
      </c>
      <c r="E1716" s="141"/>
    </row>
    <row r="1717" spans="1:5" x14ac:dyDescent="0.15">
      <c r="A1717" s="113"/>
      <c r="B1717" s="113"/>
      <c r="C1717" s="113"/>
      <c r="D1717" s="113" t="s">
        <v>579</v>
      </c>
      <c r="E1717" s="141"/>
    </row>
    <row r="1718" spans="1:5" x14ac:dyDescent="0.15">
      <c r="A1718" s="113" t="s">
        <v>1619</v>
      </c>
      <c r="B1718" s="113" t="s">
        <v>1450</v>
      </c>
      <c r="C1718" s="113" t="s">
        <v>1866</v>
      </c>
      <c r="D1718" s="113" t="s">
        <v>1545</v>
      </c>
      <c r="E1718" s="141"/>
    </row>
    <row r="1719" spans="1:5" x14ac:dyDescent="0.15">
      <c r="A1719" s="113"/>
      <c r="B1719" s="113"/>
      <c r="C1719" s="113"/>
      <c r="D1719" s="113" t="s">
        <v>579</v>
      </c>
      <c r="E1719" s="141"/>
    </row>
    <row r="1720" spans="1:5" x14ac:dyDescent="0.15">
      <c r="A1720" s="113" t="s">
        <v>1800</v>
      </c>
      <c r="B1720" s="113" t="s">
        <v>1528</v>
      </c>
      <c r="C1720" s="113" t="s">
        <v>1866</v>
      </c>
      <c r="D1720" s="113" t="s">
        <v>1545</v>
      </c>
      <c r="E1720" s="141"/>
    </row>
    <row r="1721" spans="1:5" x14ac:dyDescent="0.15">
      <c r="A1721" s="113"/>
      <c r="B1721" s="113"/>
      <c r="C1721" s="113"/>
      <c r="D1721" s="113" t="s">
        <v>579</v>
      </c>
      <c r="E1721" s="141"/>
    </row>
    <row r="1722" spans="1:5" x14ac:dyDescent="0.15">
      <c r="A1722" s="113" t="s">
        <v>1633</v>
      </c>
      <c r="B1722" s="113" t="s">
        <v>1464</v>
      </c>
      <c r="C1722" s="113" t="s">
        <v>1866</v>
      </c>
      <c r="D1722" s="113" t="s">
        <v>1545</v>
      </c>
      <c r="E1722" s="141"/>
    </row>
    <row r="1723" spans="1:5" x14ac:dyDescent="0.15">
      <c r="A1723" s="113"/>
      <c r="B1723" s="113"/>
      <c r="C1723" s="113"/>
      <c r="D1723" s="113" t="s">
        <v>579</v>
      </c>
      <c r="E1723" s="141"/>
    </row>
    <row r="1724" spans="1:5" x14ac:dyDescent="0.15">
      <c r="A1724" s="113" t="s">
        <v>1662</v>
      </c>
      <c r="B1724" s="113" t="s">
        <v>1493</v>
      </c>
      <c r="C1724" s="113" t="s">
        <v>1866</v>
      </c>
      <c r="D1724" s="113" t="s">
        <v>1545</v>
      </c>
      <c r="E1724" s="141"/>
    </row>
    <row r="1725" spans="1:5" x14ac:dyDescent="0.15">
      <c r="A1725" s="113"/>
      <c r="B1725" s="113"/>
      <c r="C1725" s="113"/>
      <c r="D1725" s="113" t="s">
        <v>579</v>
      </c>
      <c r="E1725" s="141"/>
    </row>
    <row r="1726" spans="1:5" x14ac:dyDescent="0.15">
      <c r="A1726" s="113" t="s">
        <v>1780</v>
      </c>
      <c r="B1726" s="113" t="s">
        <v>1508</v>
      </c>
      <c r="C1726" s="113" t="s">
        <v>1866</v>
      </c>
      <c r="D1726" s="113" t="s">
        <v>1545</v>
      </c>
      <c r="E1726" s="141"/>
    </row>
    <row r="1727" spans="1:5" x14ac:dyDescent="0.15">
      <c r="A1727" s="113"/>
      <c r="B1727" s="113"/>
      <c r="C1727" s="113"/>
      <c r="D1727" s="113" t="s">
        <v>579</v>
      </c>
      <c r="E1727" s="141"/>
    </row>
    <row r="1728" spans="1:5" x14ac:dyDescent="0.15">
      <c r="A1728" s="113" t="s">
        <v>1620</v>
      </c>
      <c r="B1728" s="113" t="s">
        <v>1451</v>
      </c>
      <c r="C1728" s="113" t="s">
        <v>1866</v>
      </c>
      <c r="D1728" s="113" t="s">
        <v>1545</v>
      </c>
      <c r="E1728" s="141"/>
    </row>
    <row r="1729" spans="1:5" x14ac:dyDescent="0.15">
      <c r="A1729" s="113"/>
      <c r="B1729" s="113"/>
      <c r="C1729" s="113"/>
      <c r="D1729" s="113" t="s">
        <v>1546</v>
      </c>
      <c r="E1729" s="141"/>
    </row>
    <row r="1730" spans="1:5" x14ac:dyDescent="0.15">
      <c r="A1730" s="113"/>
      <c r="B1730" s="113"/>
      <c r="C1730" s="113"/>
      <c r="D1730" s="113" t="s">
        <v>579</v>
      </c>
      <c r="E1730" s="141"/>
    </row>
    <row r="1731" spans="1:5" x14ac:dyDescent="0.15">
      <c r="A1731" s="113" t="s">
        <v>1632</v>
      </c>
      <c r="B1731" s="113" t="s">
        <v>1463</v>
      </c>
      <c r="C1731" s="113" t="s">
        <v>1866</v>
      </c>
      <c r="D1731" s="113" t="s">
        <v>1550</v>
      </c>
      <c r="E1731" s="141"/>
    </row>
    <row r="1732" spans="1:5" x14ac:dyDescent="0.15">
      <c r="A1732" s="113"/>
      <c r="B1732" s="113"/>
      <c r="C1732" s="113"/>
      <c r="D1732" s="113" t="s">
        <v>1545</v>
      </c>
      <c r="E1732" s="141"/>
    </row>
    <row r="1733" spans="1:5" x14ac:dyDescent="0.15">
      <c r="A1733" s="113"/>
      <c r="B1733" s="113"/>
      <c r="C1733" s="113"/>
      <c r="D1733" s="113" t="s">
        <v>1546</v>
      </c>
      <c r="E1733" s="141"/>
    </row>
    <row r="1734" spans="1:5" x14ac:dyDescent="0.15">
      <c r="A1734" s="113"/>
      <c r="B1734" s="113"/>
      <c r="C1734" s="113"/>
      <c r="D1734" s="113" t="s">
        <v>579</v>
      </c>
      <c r="E1734" s="141"/>
    </row>
    <row r="1735" spans="1:5" x14ac:dyDescent="0.15">
      <c r="A1735" s="113" t="s">
        <v>1660</v>
      </c>
      <c r="B1735" s="113" t="s">
        <v>1491</v>
      </c>
      <c r="C1735" s="113" t="s">
        <v>1866</v>
      </c>
      <c r="D1735" s="113" t="s">
        <v>1550</v>
      </c>
      <c r="E1735" s="141"/>
    </row>
    <row r="1736" spans="1:5" x14ac:dyDescent="0.15">
      <c r="A1736" s="113"/>
      <c r="B1736" s="113"/>
      <c r="C1736" s="113"/>
      <c r="D1736" s="113" t="s">
        <v>1545</v>
      </c>
      <c r="E1736" s="141"/>
    </row>
    <row r="1737" spans="1:5" x14ac:dyDescent="0.15">
      <c r="A1737" s="113"/>
      <c r="B1737" s="113"/>
      <c r="C1737" s="113"/>
      <c r="D1737" s="113" t="s">
        <v>579</v>
      </c>
      <c r="E1737" s="141"/>
    </row>
    <row r="1738" spans="1:5" x14ac:dyDescent="0.15">
      <c r="A1738" s="113" t="s">
        <v>1778</v>
      </c>
      <c r="B1738" s="113" t="s">
        <v>1506</v>
      </c>
      <c r="C1738" s="113" t="s">
        <v>1866</v>
      </c>
      <c r="D1738" s="113" t="s">
        <v>1545</v>
      </c>
      <c r="E1738" s="141"/>
    </row>
    <row r="1739" spans="1:5" x14ac:dyDescent="0.15">
      <c r="A1739" s="113"/>
      <c r="B1739" s="113"/>
      <c r="C1739" s="113"/>
      <c r="D1739" s="113" t="s">
        <v>579</v>
      </c>
      <c r="E1739" s="141"/>
    </row>
    <row r="1740" spans="1:5" x14ac:dyDescent="0.15">
      <c r="A1740" s="113" t="s">
        <v>1795</v>
      </c>
      <c r="B1740" s="113" t="s">
        <v>1523</v>
      </c>
      <c r="C1740" s="113" t="s">
        <v>1866</v>
      </c>
      <c r="D1740" s="113" t="s">
        <v>1545</v>
      </c>
      <c r="E1740" s="141"/>
    </row>
    <row r="1741" spans="1:5" x14ac:dyDescent="0.15">
      <c r="A1741" s="113"/>
      <c r="B1741" s="113"/>
      <c r="C1741" s="113"/>
      <c r="D1741" s="113" t="s">
        <v>579</v>
      </c>
      <c r="E1741" s="141"/>
    </row>
    <row r="1742" spans="1:5" x14ac:dyDescent="0.15">
      <c r="A1742" s="113" t="s">
        <v>1852</v>
      </c>
      <c r="B1742" s="113" t="s">
        <v>1587</v>
      </c>
      <c r="C1742" s="113" t="s">
        <v>1866</v>
      </c>
      <c r="D1742" s="113" t="s">
        <v>1545</v>
      </c>
      <c r="E1742" s="141"/>
    </row>
    <row r="1743" spans="1:5" x14ac:dyDescent="0.15">
      <c r="A1743" s="113"/>
      <c r="B1743" s="113"/>
      <c r="C1743" s="113"/>
      <c r="D1743" s="113" t="s">
        <v>579</v>
      </c>
      <c r="E1743" s="141"/>
    </row>
    <row r="1744" spans="1:5" x14ac:dyDescent="0.15">
      <c r="A1744" s="113" t="s">
        <v>1818</v>
      </c>
      <c r="B1744" s="113" t="s">
        <v>1557</v>
      </c>
      <c r="C1744" s="113" t="s">
        <v>1866</v>
      </c>
      <c r="D1744" s="113" t="s">
        <v>1545</v>
      </c>
      <c r="E1744" s="141"/>
    </row>
    <row r="1745" spans="1:5" x14ac:dyDescent="0.15">
      <c r="A1745" s="113"/>
      <c r="B1745" s="113"/>
      <c r="C1745" s="113"/>
      <c r="D1745" s="113" t="s">
        <v>579</v>
      </c>
      <c r="E1745" s="141"/>
    </row>
    <row r="1746" spans="1:5" x14ac:dyDescent="0.15">
      <c r="A1746" s="113" t="s">
        <v>1834</v>
      </c>
      <c r="B1746" s="113" t="s">
        <v>1573</v>
      </c>
      <c r="C1746" s="113" t="s">
        <v>1866</v>
      </c>
      <c r="D1746" s="113" t="s">
        <v>1545</v>
      </c>
      <c r="E1746" s="141"/>
    </row>
    <row r="1747" spans="1:5" x14ac:dyDescent="0.15">
      <c r="A1747" s="113"/>
      <c r="B1747" s="113"/>
      <c r="C1747" s="113"/>
      <c r="D1747" s="113" t="s">
        <v>579</v>
      </c>
      <c r="E1747" s="141"/>
    </row>
    <row r="1748" spans="1:5" x14ac:dyDescent="0.15">
      <c r="A1748" s="113" t="s">
        <v>1791</v>
      </c>
      <c r="B1748" s="113" t="s">
        <v>1519</v>
      </c>
      <c r="C1748" s="113" t="s">
        <v>1866</v>
      </c>
      <c r="D1748" s="113" t="s">
        <v>1545</v>
      </c>
      <c r="E1748" s="141"/>
    </row>
    <row r="1749" spans="1:5" x14ac:dyDescent="0.15">
      <c r="A1749" s="113"/>
      <c r="B1749" s="113"/>
      <c r="C1749" s="113"/>
      <c r="D1749" s="113" t="s">
        <v>579</v>
      </c>
      <c r="E1749" s="141"/>
    </row>
    <row r="1750" spans="1:5" x14ac:dyDescent="0.15">
      <c r="A1750" s="113" t="s">
        <v>1804</v>
      </c>
      <c r="B1750" s="113" t="s">
        <v>1532</v>
      </c>
      <c r="C1750" s="113" t="s">
        <v>1866</v>
      </c>
      <c r="D1750" s="113" t="s">
        <v>1545</v>
      </c>
      <c r="E1750" s="141"/>
    </row>
    <row r="1751" spans="1:5" x14ac:dyDescent="0.15">
      <c r="A1751" s="113"/>
      <c r="B1751" s="113"/>
      <c r="C1751" s="113"/>
      <c r="D1751" s="113" t="s">
        <v>579</v>
      </c>
      <c r="E1751" s="141"/>
    </row>
    <row r="1752" spans="1:5" x14ac:dyDescent="0.15">
      <c r="A1752" s="113" t="s">
        <v>1851</v>
      </c>
      <c r="B1752" s="113" t="s">
        <v>1586</v>
      </c>
      <c r="C1752" s="113" t="s">
        <v>1866</v>
      </c>
      <c r="D1752" s="113" t="s">
        <v>1545</v>
      </c>
      <c r="E1752" s="141"/>
    </row>
    <row r="1753" spans="1:5" x14ac:dyDescent="0.15">
      <c r="A1753" s="113"/>
      <c r="B1753" s="113"/>
      <c r="C1753" s="113"/>
      <c r="D1753" s="113" t="s">
        <v>579</v>
      </c>
      <c r="E1753" s="141"/>
    </row>
    <row r="1754" spans="1:5" x14ac:dyDescent="0.15">
      <c r="A1754" s="113" t="s">
        <v>1849</v>
      </c>
      <c r="B1754" s="113" t="s">
        <v>1584</v>
      </c>
      <c r="C1754" s="113" t="s">
        <v>1866</v>
      </c>
      <c r="D1754" s="113" t="s">
        <v>1545</v>
      </c>
      <c r="E1754" s="141"/>
    </row>
    <row r="1755" spans="1:5" x14ac:dyDescent="0.15">
      <c r="A1755" s="113"/>
      <c r="B1755" s="113"/>
      <c r="C1755" s="113"/>
      <c r="D1755" s="113" t="s">
        <v>579</v>
      </c>
      <c r="E1755" s="141"/>
    </row>
    <row r="1756" spans="1:5" x14ac:dyDescent="0.15">
      <c r="A1756" s="113" t="s">
        <v>1850</v>
      </c>
      <c r="B1756" s="113" t="s">
        <v>1585</v>
      </c>
      <c r="C1756" s="113" t="s">
        <v>1866</v>
      </c>
      <c r="D1756" s="113" t="s">
        <v>1545</v>
      </c>
      <c r="E1756" s="141"/>
    </row>
    <row r="1757" spans="1:5" x14ac:dyDescent="0.15">
      <c r="A1757" s="113"/>
      <c r="B1757" s="113"/>
      <c r="C1757" s="113"/>
      <c r="D1757" s="113" t="s">
        <v>579</v>
      </c>
      <c r="E1757" s="141"/>
    </row>
    <row r="1758" spans="1:5" x14ac:dyDescent="0.15">
      <c r="A1758" s="113" t="s">
        <v>1823</v>
      </c>
      <c r="B1758" s="113" t="s">
        <v>1562</v>
      </c>
      <c r="C1758" s="113" t="s">
        <v>1866</v>
      </c>
      <c r="D1758" s="113" t="s">
        <v>1545</v>
      </c>
      <c r="E1758" s="141"/>
    </row>
    <row r="1759" spans="1:5" x14ac:dyDescent="0.15">
      <c r="A1759" s="113"/>
      <c r="B1759" s="113"/>
      <c r="C1759" s="113"/>
      <c r="D1759" s="113" t="s">
        <v>579</v>
      </c>
      <c r="E1759" s="141"/>
    </row>
    <row r="1760" spans="1:5" x14ac:dyDescent="0.15">
      <c r="A1760" s="113" t="s">
        <v>1646</v>
      </c>
      <c r="B1760" s="113" t="s">
        <v>1477</v>
      </c>
      <c r="C1760" s="113" t="s">
        <v>1866</v>
      </c>
      <c r="D1760" s="113" t="s">
        <v>1545</v>
      </c>
      <c r="E1760" s="141"/>
    </row>
    <row r="1761" spans="1:5" x14ac:dyDescent="0.15">
      <c r="A1761" s="113"/>
      <c r="B1761" s="113"/>
      <c r="C1761" s="113"/>
      <c r="D1761" s="113" t="s">
        <v>579</v>
      </c>
      <c r="E1761" s="141"/>
    </row>
    <row r="1762" spans="1:5" x14ac:dyDescent="0.15">
      <c r="A1762" s="113" t="s">
        <v>1651</v>
      </c>
      <c r="B1762" s="113" t="s">
        <v>1482</v>
      </c>
      <c r="C1762" s="113" t="s">
        <v>1866</v>
      </c>
      <c r="D1762" s="113" t="s">
        <v>1550</v>
      </c>
      <c r="E1762" s="141"/>
    </row>
    <row r="1763" spans="1:5" x14ac:dyDescent="0.15">
      <c r="A1763" s="113"/>
      <c r="B1763" s="113"/>
      <c r="C1763" s="113"/>
      <c r="D1763" s="113" t="s">
        <v>1545</v>
      </c>
      <c r="E1763" s="141"/>
    </row>
    <row r="1764" spans="1:5" x14ac:dyDescent="0.15">
      <c r="A1764" s="113"/>
      <c r="B1764" s="113"/>
      <c r="C1764" s="113"/>
      <c r="D1764" s="113" t="s">
        <v>1546</v>
      </c>
      <c r="E1764" s="141"/>
    </row>
    <row r="1765" spans="1:5" x14ac:dyDescent="0.15">
      <c r="A1765" s="113" t="s">
        <v>1801</v>
      </c>
      <c r="B1765" s="113" t="s">
        <v>1529</v>
      </c>
      <c r="C1765" s="113" t="s">
        <v>1866</v>
      </c>
      <c r="D1765" s="113" t="s">
        <v>579</v>
      </c>
      <c r="E1765" s="141"/>
    </row>
    <row r="1766" spans="1:5" x14ac:dyDescent="0.15">
      <c r="A1766" s="113"/>
      <c r="B1766" s="113"/>
      <c r="C1766" s="113"/>
      <c r="D1766" s="113" t="s">
        <v>1545</v>
      </c>
      <c r="E1766" s="141"/>
    </row>
    <row r="1767" spans="1:5" x14ac:dyDescent="0.15">
      <c r="A1767" s="113" t="s">
        <v>1643</v>
      </c>
      <c r="B1767" s="113" t="s">
        <v>1474</v>
      </c>
      <c r="C1767" s="113" t="s">
        <v>1866</v>
      </c>
      <c r="D1767" s="113" t="s">
        <v>579</v>
      </c>
      <c r="E1767" s="141"/>
    </row>
    <row r="1768" spans="1:5" x14ac:dyDescent="0.15">
      <c r="A1768" s="113"/>
      <c r="B1768" s="113"/>
      <c r="C1768" s="113"/>
      <c r="D1768" s="113" t="s">
        <v>1545</v>
      </c>
      <c r="E1768" s="141"/>
    </row>
    <row r="1769" spans="1:5" x14ac:dyDescent="0.15">
      <c r="A1769" s="113"/>
      <c r="B1769" s="113"/>
      <c r="C1769" s="113"/>
      <c r="D1769" s="113" t="s">
        <v>1546</v>
      </c>
      <c r="E1769" s="141"/>
    </row>
    <row r="1770" spans="1:5" x14ac:dyDescent="0.15">
      <c r="A1770" s="113" t="s">
        <v>1788</v>
      </c>
      <c r="B1770" s="113" t="s">
        <v>1516</v>
      </c>
      <c r="C1770" s="113" t="s">
        <v>1866</v>
      </c>
      <c r="D1770" s="113" t="s">
        <v>579</v>
      </c>
      <c r="E1770" s="141"/>
    </row>
    <row r="1771" spans="1:5" x14ac:dyDescent="0.15">
      <c r="A1771" s="113"/>
      <c r="B1771" s="113"/>
      <c r="C1771" s="113"/>
      <c r="D1771" s="113" t="s">
        <v>1545</v>
      </c>
      <c r="E1771" s="141"/>
    </row>
    <row r="1772" spans="1:5" x14ac:dyDescent="0.15">
      <c r="A1772" s="113" t="s">
        <v>1666</v>
      </c>
      <c r="B1772" s="113" t="s">
        <v>1497</v>
      </c>
      <c r="C1772" s="113" t="s">
        <v>1866</v>
      </c>
      <c r="D1772" s="113" t="s">
        <v>579</v>
      </c>
      <c r="E1772" s="141"/>
    </row>
    <row r="1773" spans="1:5" x14ac:dyDescent="0.15">
      <c r="A1773" s="113"/>
      <c r="B1773" s="113"/>
      <c r="C1773" s="113"/>
      <c r="D1773" s="113" t="s">
        <v>1545</v>
      </c>
      <c r="E1773" s="141"/>
    </row>
    <row r="1774" spans="1:5" x14ac:dyDescent="0.15">
      <c r="A1774" s="113" t="s">
        <v>1789</v>
      </c>
      <c r="B1774" s="113" t="s">
        <v>1517</v>
      </c>
      <c r="C1774" s="113" t="s">
        <v>1866</v>
      </c>
      <c r="D1774" s="113" t="s">
        <v>579</v>
      </c>
      <c r="E1774" s="141"/>
    </row>
    <row r="1775" spans="1:5" x14ac:dyDescent="0.15">
      <c r="A1775" s="113"/>
      <c r="B1775" s="113"/>
      <c r="C1775" s="113"/>
      <c r="D1775" s="113" t="s">
        <v>1545</v>
      </c>
      <c r="E1775" s="141"/>
    </row>
    <row r="1776" spans="1:5" x14ac:dyDescent="0.15">
      <c r="A1776" s="113" t="s">
        <v>1785</v>
      </c>
      <c r="B1776" s="113" t="s">
        <v>1513</v>
      </c>
      <c r="C1776" s="113" t="s">
        <v>1866</v>
      </c>
      <c r="D1776" s="113" t="s">
        <v>579</v>
      </c>
      <c r="E1776" s="141"/>
    </row>
    <row r="1777" spans="1:5" x14ac:dyDescent="0.15">
      <c r="A1777" s="113"/>
      <c r="B1777" s="113"/>
      <c r="C1777" s="113"/>
      <c r="D1777" s="113" t="s">
        <v>1545</v>
      </c>
      <c r="E1777" s="141"/>
    </row>
    <row r="1778" spans="1:5" x14ac:dyDescent="0.15">
      <c r="A1778" s="113"/>
      <c r="B1778" s="113"/>
      <c r="C1778" s="113"/>
      <c r="D1778" s="113" t="s">
        <v>1546</v>
      </c>
      <c r="E1778" s="141"/>
    </row>
    <row r="1779" spans="1:5" x14ac:dyDescent="0.15">
      <c r="A1779" s="113" t="s">
        <v>1831</v>
      </c>
      <c r="B1779" s="113" t="s">
        <v>1570</v>
      </c>
      <c r="C1779" s="113" t="s">
        <v>1866</v>
      </c>
      <c r="D1779" s="113" t="s">
        <v>579</v>
      </c>
      <c r="E1779" s="141"/>
    </row>
    <row r="1780" spans="1:5" x14ac:dyDescent="0.15">
      <c r="A1780" s="113"/>
      <c r="B1780" s="113"/>
      <c r="C1780" s="113"/>
      <c r="D1780" s="113" t="s">
        <v>1545</v>
      </c>
      <c r="E1780" s="141"/>
    </row>
    <row r="1781" spans="1:5" x14ac:dyDescent="0.15">
      <c r="A1781" s="113" t="s">
        <v>1733</v>
      </c>
      <c r="B1781" s="113" t="s">
        <v>1501</v>
      </c>
      <c r="C1781" s="113" t="s">
        <v>1866</v>
      </c>
      <c r="D1781" s="113" t="s">
        <v>579</v>
      </c>
      <c r="E1781" s="141"/>
    </row>
    <row r="1782" spans="1:5" x14ac:dyDescent="0.15">
      <c r="A1782" s="113"/>
      <c r="B1782" s="113"/>
      <c r="C1782" s="113"/>
      <c r="D1782" s="113" t="s">
        <v>1545</v>
      </c>
      <c r="E1782" s="141"/>
    </row>
    <row r="1783" spans="1:5" x14ac:dyDescent="0.15">
      <c r="A1783" s="113" t="s">
        <v>1647</v>
      </c>
      <c r="B1783" s="113" t="s">
        <v>1478</v>
      </c>
      <c r="C1783" s="113" t="s">
        <v>1866</v>
      </c>
      <c r="D1783" s="113" t="s">
        <v>579</v>
      </c>
      <c r="E1783" s="141"/>
    </row>
    <row r="1784" spans="1:5" x14ac:dyDescent="0.15">
      <c r="A1784" s="113"/>
      <c r="B1784" s="113"/>
      <c r="C1784" s="113"/>
      <c r="D1784" s="113" t="s">
        <v>1545</v>
      </c>
      <c r="E1784" s="141"/>
    </row>
    <row r="1785" spans="1:5" x14ac:dyDescent="0.15">
      <c r="A1785" s="113" t="s">
        <v>1781</v>
      </c>
      <c r="B1785" s="113" t="s">
        <v>1509</v>
      </c>
      <c r="C1785" s="113" t="s">
        <v>1866</v>
      </c>
      <c r="D1785" s="113" t="s">
        <v>579</v>
      </c>
      <c r="E1785" s="141"/>
    </row>
    <row r="1786" spans="1:5" x14ac:dyDescent="0.15">
      <c r="A1786" s="113"/>
      <c r="B1786" s="113"/>
      <c r="C1786" s="113"/>
      <c r="D1786" s="113" t="s">
        <v>1545</v>
      </c>
      <c r="E1786" s="141"/>
    </row>
    <row r="1787" spans="1:5" x14ac:dyDescent="0.15">
      <c r="A1787" s="113" t="s">
        <v>1829</v>
      </c>
      <c r="B1787" s="113" t="s">
        <v>1568</v>
      </c>
      <c r="C1787" s="113" t="s">
        <v>1866</v>
      </c>
      <c r="D1787" s="113" t="s">
        <v>579</v>
      </c>
      <c r="E1787" s="141"/>
    </row>
    <row r="1788" spans="1:5" x14ac:dyDescent="0.15">
      <c r="A1788" s="113" t="s">
        <v>1617</v>
      </c>
      <c r="B1788" s="113" t="s">
        <v>1448</v>
      </c>
      <c r="C1788" s="113" t="s">
        <v>1866</v>
      </c>
      <c r="D1788" s="113" t="s">
        <v>579</v>
      </c>
      <c r="E1788" s="141"/>
    </row>
    <row r="1789" spans="1:5" x14ac:dyDescent="0.15">
      <c r="A1789" s="113"/>
      <c r="B1789" s="113"/>
      <c r="C1789" s="113"/>
      <c r="D1789" s="113" t="s">
        <v>1547</v>
      </c>
      <c r="E1789" s="141"/>
    </row>
    <row r="1790" spans="1:5" x14ac:dyDescent="0.15">
      <c r="A1790" s="113"/>
      <c r="B1790" s="113"/>
      <c r="C1790" s="113"/>
      <c r="D1790" s="113" t="s">
        <v>1545</v>
      </c>
      <c r="E1790" s="141"/>
    </row>
    <row r="1791" spans="1:5" x14ac:dyDescent="0.15">
      <c r="A1791" s="113" t="s">
        <v>1794</v>
      </c>
      <c r="B1791" s="113" t="s">
        <v>1522</v>
      </c>
      <c r="C1791" s="113" t="s">
        <v>1866</v>
      </c>
      <c r="D1791" s="113" t="s">
        <v>579</v>
      </c>
      <c r="E1791" s="141"/>
    </row>
    <row r="1792" spans="1:5" x14ac:dyDescent="0.15">
      <c r="A1792" s="113"/>
      <c r="B1792" s="113"/>
      <c r="C1792" s="113"/>
      <c r="D1792" s="113" t="s">
        <v>1545</v>
      </c>
      <c r="E1792" s="141"/>
    </row>
    <row r="1793" spans="1:5" x14ac:dyDescent="0.15">
      <c r="A1793" s="113" t="s">
        <v>0</v>
      </c>
      <c r="B1793" s="113" t="s">
        <v>1597</v>
      </c>
      <c r="C1793" s="113" t="s">
        <v>1866</v>
      </c>
      <c r="D1793" s="113" t="s">
        <v>579</v>
      </c>
      <c r="E1793" s="141"/>
    </row>
    <row r="1794" spans="1:5" x14ac:dyDescent="0.15">
      <c r="A1794" s="113"/>
      <c r="B1794" s="113"/>
      <c r="C1794" s="113"/>
      <c r="D1794" s="113" t="s">
        <v>1545</v>
      </c>
      <c r="E1794" s="141"/>
    </row>
    <row r="1795" spans="1:5" x14ac:dyDescent="0.15">
      <c r="A1795" s="113" t="s">
        <v>1817</v>
      </c>
      <c r="B1795" s="113" t="s">
        <v>1556</v>
      </c>
      <c r="C1795" s="113" t="s">
        <v>1866</v>
      </c>
      <c r="D1795" s="113" t="s">
        <v>579</v>
      </c>
      <c r="E1795" s="141"/>
    </row>
    <row r="1796" spans="1:5" x14ac:dyDescent="0.15">
      <c r="A1796" s="113"/>
      <c r="B1796" s="113"/>
      <c r="C1796" s="113"/>
      <c r="D1796" s="113" t="s">
        <v>1545</v>
      </c>
      <c r="E1796" s="141"/>
    </row>
    <row r="1797" spans="1:5" x14ac:dyDescent="0.15">
      <c r="A1797" s="113" t="s">
        <v>1630</v>
      </c>
      <c r="B1797" s="113" t="s">
        <v>1461</v>
      </c>
      <c r="C1797" s="113" t="s">
        <v>1866</v>
      </c>
      <c r="D1797" s="113" t="s">
        <v>579</v>
      </c>
      <c r="E1797" s="141"/>
    </row>
    <row r="1798" spans="1:5" x14ac:dyDescent="0.15">
      <c r="A1798" s="113"/>
      <c r="B1798" s="113"/>
      <c r="C1798" s="113"/>
      <c r="D1798" s="113" t="s">
        <v>1545</v>
      </c>
      <c r="E1798" s="141"/>
    </row>
    <row r="1799" spans="1:5" x14ac:dyDescent="0.15">
      <c r="A1799" s="113" t="s">
        <v>1779</v>
      </c>
      <c r="B1799" s="113" t="s">
        <v>1507</v>
      </c>
      <c r="C1799" s="113" t="s">
        <v>1866</v>
      </c>
      <c r="D1799" s="113" t="s">
        <v>579</v>
      </c>
      <c r="E1799" s="141"/>
    </row>
    <row r="1800" spans="1:5" x14ac:dyDescent="0.15">
      <c r="A1800" s="113"/>
      <c r="B1800" s="113"/>
      <c r="C1800" s="113"/>
      <c r="D1800" s="113" t="s">
        <v>1545</v>
      </c>
      <c r="E1800" s="141"/>
    </row>
    <row r="1801" spans="1:5" x14ac:dyDescent="0.15">
      <c r="A1801" s="113" t="s">
        <v>1820</v>
      </c>
      <c r="B1801" s="113" t="s">
        <v>1559</v>
      </c>
      <c r="C1801" s="113" t="s">
        <v>1866</v>
      </c>
      <c r="D1801" s="113" t="s">
        <v>579</v>
      </c>
      <c r="E1801" s="141"/>
    </row>
    <row r="1802" spans="1:5" x14ac:dyDescent="0.15">
      <c r="A1802" s="113"/>
      <c r="B1802" s="113"/>
      <c r="C1802" s="113"/>
      <c r="D1802" s="113" t="s">
        <v>1545</v>
      </c>
      <c r="E1802" s="141"/>
    </row>
    <row r="1803" spans="1:5" x14ac:dyDescent="0.15">
      <c r="A1803" s="113" t="s">
        <v>1799</v>
      </c>
      <c r="B1803" s="113" t="s">
        <v>1527</v>
      </c>
      <c r="C1803" s="113" t="s">
        <v>1866</v>
      </c>
      <c r="D1803" s="113" t="s">
        <v>579</v>
      </c>
      <c r="E1803" s="141"/>
    </row>
    <row r="1804" spans="1:5" x14ac:dyDescent="0.15">
      <c r="A1804" s="113"/>
      <c r="B1804" s="113"/>
      <c r="C1804" s="113"/>
      <c r="D1804" s="113" t="s">
        <v>1545</v>
      </c>
      <c r="E1804" s="141"/>
    </row>
    <row r="1805" spans="1:5" x14ac:dyDescent="0.15">
      <c r="A1805" s="113" t="s">
        <v>1777</v>
      </c>
      <c r="B1805" s="113" t="s">
        <v>1505</v>
      </c>
      <c r="C1805" s="113" t="s">
        <v>1866</v>
      </c>
      <c r="D1805" s="113" t="s">
        <v>579</v>
      </c>
      <c r="E1805" s="141"/>
    </row>
    <row r="1806" spans="1:5" x14ac:dyDescent="0.15">
      <c r="A1806" s="113"/>
      <c r="B1806" s="113"/>
      <c r="C1806" s="113"/>
      <c r="D1806" s="113" t="s">
        <v>1545</v>
      </c>
      <c r="E1806" s="141"/>
    </row>
    <row r="1807" spans="1:5" x14ac:dyDescent="0.15">
      <c r="A1807" s="113" t="s">
        <v>1821</v>
      </c>
      <c r="B1807" s="113" t="s">
        <v>1560</v>
      </c>
      <c r="C1807" s="113" t="s">
        <v>1866</v>
      </c>
      <c r="D1807" s="113" t="s">
        <v>579</v>
      </c>
      <c r="E1807" s="141"/>
    </row>
    <row r="1808" spans="1:5" x14ac:dyDescent="0.15">
      <c r="A1808" s="113"/>
      <c r="B1808" s="113"/>
      <c r="C1808" s="113"/>
      <c r="D1808" s="113" t="s">
        <v>1545</v>
      </c>
      <c r="E1808" s="141"/>
    </row>
    <row r="1809" spans="1:5" x14ac:dyDescent="0.15">
      <c r="A1809" s="113" t="s">
        <v>1815</v>
      </c>
      <c r="B1809" s="113" t="s">
        <v>1554</v>
      </c>
      <c r="C1809" s="113" t="s">
        <v>1866</v>
      </c>
      <c r="D1809" s="113" t="s">
        <v>579</v>
      </c>
      <c r="E1809" s="141"/>
    </row>
    <row r="1810" spans="1:5" x14ac:dyDescent="0.15">
      <c r="A1810" s="113"/>
      <c r="B1810" s="113"/>
      <c r="C1810" s="113"/>
      <c r="D1810" s="113" t="s">
        <v>1545</v>
      </c>
      <c r="E1810" s="141"/>
    </row>
    <row r="1811" spans="1:5" x14ac:dyDescent="0.15">
      <c r="A1811" s="113" t="s">
        <v>1</v>
      </c>
      <c r="B1811" s="113" t="s">
        <v>1598</v>
      </c>
      <c r="C1811" s="113" t="s">
        <v>1866</v>
      </c>
      <c r="D1811" s="113" t="s">
        <v>579</v>
      </c>
      <c r="E1811" s="141"/>
    </row>
    <row r="1812" spans="1:5" x14ac:dyDescent="0.15">
      <c r="A1812" s="113"/>
      <c r="B1812" s="113"/>
      <c r="C1812" s="113"/>
      <c r="D1812" s="113" t="s">
        <v>1545</v>
      </c>
      <c r="E1812" s="141"/>
    </row>
    <row r="1813" spans="1:5" x14ac:dyDescent="0.15">
      <c r="A1813" s="113" t="s">
        <v>1616</v>
      </c>
      <c r="B1813" s="113" t="s">
        <v>1447</v>
      </c>
      <c r="C1813" s="113" t="s">
        <v>1866</v>
      </c>
      <c r="D1813" s="113" t="s">
        <v>579</v>
      </c>
      <c r="E1813" s="141"/>
    </row>
    <row r="1814" spans="1:5" x14ac:dyDescent="0.15">
      <c r="A1814" s="113"/>
      <c r="B1814" s="113"/>
      <c r="C1814" s="113"/>
      <c r="D1814" s="113" t="s">
        <v>1545</v>
      </c>
      <c r="E1814" s="141"/>
    </row>
    <row r="1815" spans="1:5" x14ac:dyDescent="0.15">
      <c r="A1815" s="113" t="s">
        <v>1774</v>
      </c>
      <c r="B1815" s="113" t="s">
        <v>1502</v>
      </c>
      <c r="C1815" s="113" t="s">
        <v>1866</v>
      </c>
      <c r="D1815" s="113" t="s">
        <v>579</v>
      </c>
      <c r="E1815" s="141"/>
    </row>
    <row r="1816" spans="1:5" x14ac:dyDescent="0.15">
      <c r="A1816" s="113"/>
      <c r="B1816" s="113"/>
      <c r="C1816" s="113"/>
      <c r="D1816" s="113" t="s">
        <v>1545</v>
      </c>
      <c r="E1816" s="141"/>
    </row>
    <row r="1817" spans="1:5" x14ac:dyDescent="0.15">
      <c r="A1817" s="113" t="s">
        <v>1787</v>
      </c>
      <c r="B1817" s="113" t="s">
        <v>1515</v>
      </c>
      <c r="C1817" s="113" t="s">
        <v>1866</v>
      </c>
      <c r="D1817" s="113" t="s">
        <v>579</v>
      </c>
      <c r="E1817" s="141"/>
    </row>
    <row r="1818" spans="1:5" x14ac:dyDescent="0.15">
      <c r="A1818" s="113"/>
      <c r="B1818" s="113"/>
      <c r="C1818" s="113"/>
      <c r="D1818" s="113" t="s">
        <v>1545</v>
      </c>
      <c r="E1818" s="141"/>
    </row>
    <row r="1819" spans="1:5" x14ac:dyDescent="0.15">
      <c r="A1819" s="113" t="s">
        <v>1644</v>
      </c>
      <c r="B1819" s="113" t="s">
        <v>1475</v>
      </c>
      <c r="C1819" s="113" t="s">
        <v>1866</v>
      </c>
      <c r="D1819" s="113" t="s">
        <v>579</v>
      </c>
      <c r="E1819" s="141"/>
    </row>
    <row r="1820" spans="1:5" x14ac:dyDescent="0.15">
      <c r="A1820" s="113"/>
      <c r="B1820" s="113"/>
      <c r="C1820" s="113"/>
      <c r="D1820" s="113" t="s">
        <v>1545</v>
      </c>
      <c r="E1820" s="141"/>
    </row>
    <row r="1821" spans="1:5" x14ac:dyDescent="0.15">
      <c r="A1821" s="113" t="s">
        <v>1808</v>
      </c>
      <c r="B1821" s="113" t="s">
        <v>1537</v>
      </c>
      <c r="C1821" s="113" t="s">
        <v>1866</v>
      </c>
      <c r="D1821" s="113" t="s">
        <v>579</v>
      </c>
      <c r="E1821" s="141"/>
    </row>
    <row r="1822" spans="1:5" x14ac:dyDescent="0.15">
      <c r="A1822" s="113"/>
      <c r="B1822" s="113"/>
      <c r="C1822" s="113"/>
      <c r="D1822" s="113" t="s">
        <v>1545</v>
      </c>
      <c r="E1822" s="141"/>
    </row>
    <row r="1823" spans="1:5" x14ac:dyDescent="0.15">
      <c r="A1823" s="113" t="s">
        <v>1626</v>
      </c>
      <c r="B1823" s="113" t="s">
        <v>1457</v>
      </c>
      <c r="C1823" s="113" t="s">
        <v>1866</v>
      </c>
      <c r="D1823" s="113" t="s">
        <v>579</v>
      </c>
      <c r="E1823" s="141"/>
    </row>
    <row r="1824" spans="1:5" x14ac:dyDescent="0.15">
      <c r="A1824" s="113"/>
      <c r="B1824" s="113"/>
      <c r="C1824" s="113"/>
      <c r="D1824" s="113" t="s">
        <v>1545</v>
      </c>
      <c r="E1824" s="141"/>
    </row>
    <row r="1825" spans="1:5" x14ac:dyDescent="0.15">
      <c r="A1825" s="113" t="s">
        <v>1835</v>
      </c>
      <c r="B1825" s="113" t="s">
        <v>1574</v>
      </c>
      <c r="C1825" s="113" t="s">
        <v>1866</v>
      </c>
      <c r="D1825" s="113" t="s">
        <v>579</v>
      </c>
      <c r="E1825" s="141"/>
    </row>
    <row r="1826" spans="1:5" x14ac:dyDescent="0.15">
      <c r="A1826" s="113"/>
      <c r="B1826" s="113"/>
      <c r="C1826" s="113"/>
      <c r="D1826" s="113" t="s">
        <v>1545</v>
      </c>
      <c r="E1826" s="141"/>
    </row>
    <row r="1827" spans="1:5" x14ac:dyDescent="0.15">
      <c r="A1827" s="113" t="s">
        <v>1792</v>
      </c>
      <c r="B1827" s="113" t="s">
        <v>1520</v>
      </c>
      <c r="C1827" s="113" t="s">
        <v>1866</v>
      </c>
      <c r="D1827" s="113" t="s">
        <v>579</v>
      </c>
      <c r="E1827" s="141"/>
    </row>
    <row r="1828" spans="1:5" x14ac:dyDescent="0.15">
      <c r="A1828" s="113"/>
      <c r="B1828" s="113"/>
      <c r="C1828" s="113"/>
      <c r="D1828" s="113" t="s">
        <v>1545</v>
      </c>
      <c r="E1828" s="141"/>
    </row>
    <row r="1829" spans="1:5" x14ac:dyDescent="0.15">
      <c r="A1829" s="113" t="s">
        <v>1657</v>
      </c>
      <c r="B1829" s="113" t="s">
        <v>1488</v>
      </c>
      <c r="C1829" s="113" t="s">
        <v>1866</v>
      </c>
      <c r="D1829" s="113" t="s">
        <v>579</v>
      </c>
      <c r="E1829" s="141"/>
    </row>
    <row r="1830" spans="1:5" x14ac:dyDescent="0.15">
      <c r="A1830" s="113"/>
      <c r="B1830" s="113"/>
      <c r="C1830" s="113"/>
      <c r="D1830" s="113" t="s">
        <v>1545</v>
      </c>
      <c r="E1830" s="141"/>
    </row>
    <row r="1831" spans="1:5" x14ac:dyDescent="0.15">
      <c r="A1831" s="113" t="s">
        <v>1798</v>
      </c>
      <c r="B1831" s="113" t="s">
        <v>1526</v>
      </c>
      <c r="C1831" s="113" t="s">
        <v>1866</v>
      </c>
      <c r="D1831" s="113" t="s">
        <v>579</v>
      </c>
      <c r="E1831" s="141"/>
    </row>
    <row r="1832" spans="1:5" x14ac:dyDescent="0.15">
      <c r="A1832" s="113"/>
      <c r="B1832" s="113"/>
      <c r="C1832" s="113"/>
      <c r="D1832" s="113" t="s">
        <v>1545</v>
      </c>
      <c r="E1832" s="141"/>
    </row>
    <row r="1833" spans="1:5" x14ac:dyDescent="0.15">
      <c r="A1833" s="113" t="s">
        <v>1807</v>
      </c>
      <c r="B1833" s="113" t="s">
        <v>1536</v>
      </c>
      <c r="C1833" s="113" t="s">
        <v>1866</v>
      </c>
      <c r="D1833" s="113" t="s">
        <v>579</v>
      </c>
      <c r="E1833" s="141"/>
    </row>
    <row r="1834" spans="1:5" x14ac:dyDescent="0.15">
      <c r="A1834" s="113"/>
      <c r="B1834" s="113"/>
      <c r="C1834" s="113"/>
      <c r="D1834" s="113" t="s">
        <v>1545</v>
      </c>
      <c r="E1834" s="141"/>
    </row>
    <row r="1835" spans="1:5" x14ac:dyDescent="0.15">
      <c r="A1835" s="113" t="s">
        <v>1655</v>
      </c>
      <c r="B1835" s="113" t="s">
        <v>1486</v>
      </c>
      <c r="C1835" s="113" t="s">
        <v>1866</v>
      </c>
      <c r="D1835" s="113" t="s">
        <v>579</v>
      </c>
      <c r="E1835" s="141"/>
    </row>
    <row r="1836" spans="1:5" x14ac:dyDescent="0.15">
      <c r="A1836" s="113"/>
      <c r="B1836" s="113"/>
      <c r="C1836" s="113"/>
      <c r="D1836" s="113" t="s">
        <v>1545</v>
      </c>
      <c r="E1836" s="141"/>
    </row>
    <row r="1837" spans="1:5" x14ac:dyDescent="0.15">
      <c r="A1837" s="113" t="s">
        <v>1665</v>
      </c>
      <c r="B1837" s="113" t="s">
        <v>1496</v>
      </c>
      <c r="C1837" s="113" t="s">
        <v>1866</v>
      </c>
      <c r="D1837" s="113" t="s">
        <v>579</v>
      </c>
      <c r="E1837" s="141"/>
    </row>
    <row r="1838" spans="1:5" x14ac:dyDescent="0.15">
      <c r="A1838" s="113"/>
      <c r="B1838" s="113"/>
      <c r="C1838" s="113"/>
      <c r="D1838" s="113" t="s">
        <v>1545</v>
      </c>
      <c r="E1838" s="141"/>
    </row>
    <row r="1839" spans="1:5" x14ac:dyDescent="0.15">
      <c r="A1839" s="113" t="s">
        <v>1782</v>
      </c>
      <c r="B1839" s="113" t="s">
        <v>1510</v>
      </c>
      <c r="C1839" s="113" t="s">
        <v>1866</v>
      </c>
      <c r="D1839" s="113" t="s">
        <v>579</v>
      </c>
      <c r="E1839" s="141"/>
    </row>
    <row r="1840" spans="1:5" x14ac:dyDescent="0.15">
      <c r="A1840" s="113"/>
      <c r="B1840" s="113"/>
      <c r="C1840" s="113"/>
      <c r="D1840" s="113" t="s">
        <v>1545</v>
      </c>
      <c r="E1840" s="141"/>
    </row>
    <row r="1841" spans="1:5" x14ac:dyDescent="0.15">
      <c r="A1841" s="113" t="s">
        <v>1783</v>
      </c>
      <c r="B1841" s="113" t="s">
        <v>1511</v>
      </c>
      <c r="C1841" s="113" t="s">
        <v>1866</v>
      </c>
      <c r="D1841" s="113" t="s">
        <v>579</v>
      </c>
      <c r="E1841" s="141"/>
    </row>
    <row r="1842" spans="1:5" x14ac:dyDescent="0.15">
      <c r="A1842" s="113"/>
      <c r="B1842" s="113"/>
      <c r="C1842" s="113"/>
      <c r="D1842" s="113" t="s">
        <v>1550</v>
      </c>
      <c r="E1842" s="141"/>
    </row>
    <row r="1843" spans="1:5" x14ac:dyDescent="0.15">
      <c r="A1843" s="113"/>
      <c r="B1843" s="113"/>
      <c r="C1843" s="113"/>
      <c r="D1843" s="113" t="s">
        <v>1545</v>
      </c>
      <c r="E1843" s="141"/>
    </row>
    <row r="1844" spans="1:5" x14ac:dyDescent="0.15">
      <c r="A1844" s="113" t="s">
        <v>1615</v>
      </c>
      <c r="B1844" s="113" t="s">
        <v>1436</v>
      </c>
      <c r="C1844" s="113" t="s">
        <v>1866</v>
      </c>
      <c r="D1844" s="113" t="s">
        <v>579</v>
      </c>
      <c r="E1844" s="141"/>
    </row>
    <row r="1845" spans="1:5" x14ac:dyDescent="0.15">
      <c r="A1845" s="113"/>
      <c r="B1845" s="113"/>
      <c r="C1845" s="113"/>
      <c r="D1845" s="113" t="s">
        <v>1545</v>
      </c>
      <c r="E1845" s="141"/>
    </row>
    <row r="1846" spans="1:5" x14ac:dyDescent="0.15">
      <c r="A1846" s="113"/>
      <c r="B1846" s="113"/>
      <c r="C1846" s="113"/>
      <c r="D1846" s="113" t="s">
        <v>1546</v>
      </c>
      <c r="E1846" s="141"/>
    </row>
    <row r="1847" spans="1:5" x14ac:dyDescent="0.15">
      <c r="A1847" s="113" t="s">
        <v>1656</v>
      </c>
      <c r="B1847" s="113" t="s">
        <v>1487</v>
      </c>
      <c r="C1847" s="113" t="s">
        <v>1866</v>
      </c>
      <c r="D1847" s="113" t="s">
        <v>579</v>
      </c>
      <c r="E1847" s="141"/>
    </row>
    <row r="1848" spans="1:5" x14ac:dyDescent="0.15">
      <c r="A1848" s="113"/>
      <c r="B1848" s="113"/>
      <c r="C1848" s="113"/>
      <c r="D1848" s="113" t="s">
        <v>1545</v>
      </c>
      <c r="E1848" s="141"/>
    </row>
    <row r="1849" spans="1:5" x14ac:dyDescent="0.15">
      <c r="A1849" s="113" t="s">
        <v>1802</v>
      </c>
      <c r="B1849" s="113" t="s">
        <v>1530</v>
      </c>
      <c r="C1849" s="113" t="s">
        <v>1866</v>
      </c>
      <c r="D1849" s="113" t="s">
        <v>579</v>
      </c>
      <c r="E1849" s="141"/>
    </row>
    <row r="1850" spans="1:5" x14ac:dyDescent="0.15">
      <c r="A1850" s="113"/>
      <c r="B1850" s="113"/>
      <c r="C1850" s="113"/>
      <c r="D1850" s="113" t="s">
        <v>1550</v>
      </c>
      <c r="E1850" s="141"/>
    </row>
    <row r="1851" spans="1:5" x14ac:dyDescent="0.15">
      <c r="A1851" s="113"/>
      <c r="B1851" s="113"/>
      <c r="C1851" s="113"/>
      <c r="D1851" s="113" t="s">
        <v>1545</v>
      </c>
      <c r="E1851" s="141"/>
    </row>
    <row r="1852" spans="1:5" x14ac:dyDescent="0.15">
      <c r="A1852" s="113" t="s">
        <v>2184</v>
      </c>
      <c r="B1852" s="113" t="s">
        <v>2185</v>
      </c>
      <c r="C1852" s="113" t="s">
        <v>1866</v>
      </c>
      <c r="D1852" s="113" t="s">
        <v>579</v>
      </c>
      <c r="E1852" s="141"/>
    </row>
    <row r="1853" spans="1:5" x14ac:dyDescent="0.15">
      <c r="A1853" s="113" t="s">
        <v>1614</v>
      </c>
      <c r="B1853" s="113" t="s">
        <v>1435</v>
      </c>
      <c r="C1853" s="113" t="s">
        <v>1866</v>
      </c>
      <c r="D1853" s="113" t="s">
        <v>579</v>
      </c>
      <c r="E1853" s="141"/>
    </row>
    <row r="1854" spans="1:5" x14ac:dyDescent="0.15">
      <c r="A1854" s="113"/>
      <c r="B1854" s="113"/>
      <c r="C1854" s="113"/>
      <c r="D1854" s="113" t="s">
        <v>1547</v>
      </c>
      <c r="E1854" s="141"/>
    </row>
    <row r="1855" spans="1:5" x14ac:dyDescent="0.15">
      <c r="A1855" s="113"/>
      <c r="B1855" s="113"/>
      <c r="C1855" s="113"/>
      <c r="D1855" s="113" t="s">
        <v>1545</v>
      </c>
      <c r="E1855" s="141"/>
    </row>
    <row r="1856" spans="1:5" x14ac:dyDescent="0.15">
      <c r="A1856" s="113" t="s">
        <v>1640</v>
      </c>
      <c r="B1856" s="113" t="s">
        <v>1471</v>
      </c>
      <c r="C1856" s="113" t="s">
        <v>1866</v>
      </c>
      <c r="D1856" s="113" t="s">
        <v>579</v>
      </c>
      <c r="E1856" s="141"/>
    </row>
    <row r="1857" spans="1:5" x14ac:dyDescent="0.15">
      <c r="A1857" s="113"/>
      <c r="B1857" s="113"/>
      <c r="C1857" s="113"/>
      <c r="D1857" s="113" t="s">
        <v>1546</v>
      </c>
      <c r="E1857" s="141"/>
    </row>
    <row r="1858" spans="1:5" x14ac:dyDescent="0.15">
      <c r="A1858" s="113" t="s">
        <v>1618</v>
      </c>
      <c r="B1858" s="113" t="s">
        <v>1449</v>
      </c>
      <c r="C1858" s="113" t="s">
        <v>1866</v>
      </c>
      <c r="D1858" s="113" t="s">
        <v>579</v>
      </c>
      <c r="E1858" s="141"/>
    </row>
    <row r="1859" spans="1:5" x14ac:dyDescent="0.15">
      <c r="A1859" s="113"/>
      <c r="B1859" s="113"/>
      <c r="C1859" s="113"/>
      <c r="D1859" s="113" t="s">
        <v>1545</v>
      </c>
      <c r="E1859" s="141"/>
    </row>
    <row r="1860" spans="1:5" x14ac:dyDescent="0.15">
      <c r="A1860" s="113"/>
      <c r="B1860" s="113"/>
      <c r="C1860" s="113"/>
      <c r="D1860" s="113" t="s">
        <v>1546</v>
      </c>
      <c r="E1860" s="141"/>
    </row>
    <row r="1861" spans="1:5" x14ac:dyDescent="0.15">
      <c r="A1861" s="113" t="s">
        <v>1637</v>
      </c>
      <c r="B1861" s="113" t="s">
        <v>1468</v>
      </c>
      <c r="C1861" s="113" t="s">
        <v>1866</v>
      </c>
      <c r="D1861" s="113" t="s">
        <v>579</v>
      </c>
      <c r="E1861" s="141"/>
    </row>
    <row r="1862" spans="1:5" x14ac:dyDescent="0.15">
      <c r="A1862" s="113"/>
      <c r="B1862" s="113"/>
      <c r="C1862" s="113"/>
      <c r="D1862" s="113" t="s">
        <v>1545</v>
      </c>
      <c r="E1862" s="141"/>
    </row>
    <row r="1863" spans="1:5" x14ac:dyDescent="0.15">
      <c r="A1863" s="113"/>
      <c r="B1863" s="113"/>
      <c r="C1863" s="113"/>
      <c r="D1863" s="113" t="s">
        <v>1546</v>
      </c>
      <c r="E1863" s="141"/>
    </row>
    <row r="1864" spans="1:5" x14ac:dyDescent="0.15">
      <c r="A1864" s="113" t="s">
        <v>1613</v>
      </c>
      <c r="B1864" s="113" t="s">
        <v>1433</v>
      </c>
      <c r="C1864" s="113" t="s">
        <v>1866</v>
      </c>
      <c r="D1864" s="113" t="s">
        <v>579</v>
      </c>
      <c r="E1864" s="141"/>
    </row>
    <row r="1865" spans="1:5" x14ac:dyDescent="0.15">
      <c r="A1865" s="113"/>
      <c r="B1865" s="113"/>
      <c r="C1865" s="113"/>
      <c r="D1865" s="113" t="s">
        <v>1547</v>
      </c>
      <c r="E1865" s="141"/>
    </row>
    <row r="1866" spans="1:5" x14ac:dyDescent="0.15">
      <c r="A1866" s="113"/>
      <c r="B1866" s="113"/>
      <c r="C1866" s="113"/>
      <c r="D1866" s="113" t="s">
        <v>1545</v>
      </c>
      <c r="E1866" s="141"/>
    </row>
    <row r="1867" spans="1:5" x14ac:dyDescent="0.15">
      <c r="A1867" s="113"/>
      <c r="B1867" s="113"/>
      <c r="C1867" s="113"/>
      <c r="D1867" s="113" t="s">
        <v>1546</v>
      </c>
      <c r="E1867" s="141"/>
    </row>
    <row r="1868" spans="1:5" x14ac:dyDescent="0.15">
      <c r="A1868" s="113" t="s">
        <v>1648</v>
      </c>
      <c r="B1868" s="113" t="s">
        <v>1479</v>
      </c>
      <c r="C1868" s="113" t="s">
        <v>1866</v>
      </c>
      <c r="D1868" s="113" t="s">
        <v>579</v>
      </c>
      <c r="E1868" s="141"/>
    </row>
    <row r="1869" spans="1:5" x14ac:dyDescent="0.15">
      <c r="A1869" s="113"/>
      <c r="B1869" s="113"/>
      <c r="C1869" s="113"/>
      <c r="D1869" s="113" t="s">
        <v>1545</v>
      </c>
      <c r="E1869" s="141"/>
    </row>
    <row r="1870" spans="1:5" x14ac:dyDescent="0.15">
      <c r="A1870" s="113" t="s">
        <v>1622</v>
      </c>
      <c r="B1870" s="113" t="s">
        <v>1453</v>
      </c>
      <c r="C1870" s="113" t="s">
        <v>1866</v>
      </c>
      <c r="D1870" s="113" t="s">
        <v>579</v>
      </c>
      <c r="E1870" s="141"/>
    </row>
    <row r="1871" spans="1:5" x14ac:dyDescent="0.15">
      <c r="A1871" s="113"/>
      <c r="B1871" s="113"/>
      <c r="C1871" s="113"/>
      <c r="D1871" s="113" t="s">
        <v>1550</v>
      </c>
      <c r="E1871" s="141"/>
    </row>
    <row r="1872" spans="1:5" x14ac:dyDescent="0.15">
      <c r="A1872" s="113"/>
      <c r="B1872" s="113"/>
      <c r="C1872" s="113"/>
      <c r="D1872" s="113" t="s">
        <v>1545</v>
      </c>
      <c r="E1872" s="141"/>
    </row>
    <row r="1873" spans="1:5" x14ac:dyDescent="0.15">
      <c r="A1873" s="113" t="s">
        <v>1825</v>
      </c>
      <c r="B1873" s="113" t="s">
        <v>1564</v>
      </c>
      <c r="C1873" s="113" t="s">
        <v>1866</v>
      </c>
      <c r="D1873" s="113" t="s">
        <v>1546</v>
      </c>
      <c r="E1873" s="141"/>
    </row>
    <row r="1874" spans="1:5" x14ac:dyDescent="0.15">
      <c r="A1874" s="113"/>
      <c r="B1874" s="113"/>
      <c r="C1874" s="113"/>
      <c r="D1874" s="113" t="s">
        <v>579</v>
      </c>
      <c r="E1874" s="141"/>
    </row>
    <row r="1875" spans="1:5" x14ac:dyDescent="0.15">
      <c r="A1875" s="113" t="s">
        <v>1819</v>
      </c>
      <c r="B1875" s="113" t="s">
        <v>1558</v>
      </c>
      <c r="C1875" s="113" t="s">
        <v>1866</v>
      </c>
      <c r="D1875" s="113" t="s">
        <v>1545</v>
      </c>
      <c r="E1875" s="141"/>
    </row>
    <row r="1876" spans="1:5" x14ac:dyDescent="0.15">
      <c r="A1876" s="113"/>
      <c r="B1876" s="113"/>
      <c r="C1876" s="113"/>
      <c r="D1876" s="113" t="s">
        <v>579</v>
      </c>
      <c r="E1876" s="141"/>
    </row>
    <row r="1877" spans="1:5" x14ac:dyDescent="0.15">
      <c r="A1877" s="113" t="s">
        <v>1857</v>
      </c>
      <c r="B1877" s="113" t="s">
        <v>1592</v>
      </c>
      <c r="C1877" s="113" t="s">
        <v>1866</v>
      </c>
      <c r="D1877" s="113" t="s">
        <v>1545</v>
      </c>
      <c r="E1877" s="141"/>
    </row>
    <row r="1878" spans="1:5" x14ac:dyDescent="0.15">
      <c r="A1878" s="113"/>
      <c r="B1878" s="113"/>
      <c r="C1878" s="113"/>
      <c r="D1878" s="113" t="s">
        <v>579</v>
      </c>
      <c r="E1878" s="141"/>
    </row>
    <row r="1879" spans="1:5" x14ac:dyDescent="0.15">
      <c r="A1879" s="113" t="s">
        <v>1805</v>
      </c>
      <c r="B1879" s="113" t="s">
        <v>1534</v>
      </c>
      <c r="C1879" s="113" t="s">
        <v>1866</v>
      </c>
      <c r="D1879" s="113" t="s">
        <v>1545</v>
      </c>
      <c r="E1879" s="141"/>
    </row>
    <row r="1880" spans="1:5" x14ac:dyDescent="0.15">
      <c r="A1880" s="113"/>
      <c r="B1880" s="113"/>
      <c r="C1880" s="113"/>
      <c r="D1880" s="113" t="s">
        <v>579</v>
      </c>
      <c r="E1880" s="141"/>
    </row>
    <row r="1881" spans="1:5" x14ac:dyDescent="0.15">
      <c r="A1881" s="113" t="s">
        <v>1816</v>
      </c>
      <c r="B1881" s="113" t="s">
        <v>1555</v>
      </c>
      <c r="C1881" s="113" t="s">
        <v>1866</v>
      </c>
      <c r="D1881" s="113" t="s">
        <v>1545</v>
      </c>
      <c r="E1881" s="141"/>
    </row>
    <row r="1882" spans="1:5" x14ac:dyDescent="0.15">
      <c r="A1882" s="113"/>
      <c r="B1882" s="113"/>
      <c r="C1882" s="113"/>
      <c r="D1882" s="113" t="s">
        <v>579</v>
      </c>
      <c r="E1882" s="141"/>
    </row>
    <row r="1883" spans="1:5" x14ac:dyDescent="0.15">
      <c r="A1883" s="113" t="s">
        <v>1629</v>
      </c>
      <c r="B1883" s="113" t="s">
        <v>1460</v>
      </c>
      <c r="C1883" s="113" t="s">
        <v>1866</v>
      </c>
      <c r="D1883" s="113" t="s">
        <v>1545</v>
      </c>
      <c r="E1883" s="141"/>
    </row>
    <row r="1884" spans="1:5" x14ac:dyDescent="0.15">
      <c r="A1884" s="113"/>
      <c r="B1884" s="113"/>
      <c r="C1884" s="113"/>
      <c r="D1884" s="113" t="s">
        <v>579</v>
      </c>
      <c r="E1884" s="141"/>
    </row>
    <row r="1885" spans="1:5" x14ac:dyDescent="0.15">
      <c r="A1885" s="113" t="s">
        <v>1828</v>
      </c>
      <c r="B1885" s="113" t="s">
        <v>1567</v>
      </c>
      <c r="C1885" s="113" t="s">
        <v>1866</v>
      </c>
      <c r="D1885" s="113" t="s">
        <v>1545</v>
      </c>
      <c r="E1885" s="141"/>
    </row>
    <row r="1886" spans="1:5" x14ac:dyDescent="0.15">
      <c r="A1886" s="113"/>
      <c r="B1886" s="113"/>
      <c r="C1886" s="113"/>
      <c r="D1886" s="113" t="s">
        <v>579</v>
      </c>
      <c r="E1886" s="141"/>
    </row>
    <row r="1887" spans="1:5" x14ac:dyDescent="0.15">
      <c r="A1887" s="113" t="s">
        <v>1813</v>
      </c>
      <c r="B1887" s="113" t="s">
        <v>1542</v>
      </c>
      <c r="C1887" s="113" t="s">
        <v>1866</v>
      </c>
      <c r="D1887" s="113" t="s">
        <v>1545</v>
      </c>
      <c r="E1887" s="141"/>
    </row>
    <row r="1888" spans="1:5" x14ac:dyDescent="0.15">
      <c r="A1888" s="113" t="s">
        <v>1638</v>
      </c>
      <c r="B1888" s="113" t="s">
        <v>1469</v>
      </c>
      <c r="C1888" s="113" t="s">
        <v>1866</v>
      </c>
      <c r="D1888" s="113" t="s">
        <v>579</v>
      </c>
      <c r="E1888" s="141"/>
    </row>
    <row r="1889" spans="1:5" x14ac:dyDescent="0.15">
      <c r="A1889" s="113"/>
      <c r="B1889" s="113"/>
      <c r="C1889" s="113"/>
      <c r="D1889" s="113" t="s">
        <v>579</v>
      </c>
      <c r="E1889" s="141"/>
    </row>
    <row r="1890" spans="1:5" x14ac:dyDescent="0.15">
      <c r="A1890" s="113" t="s">
        <v>1786</v>
      </c>
      <c r="B1890" s="113" t="s">
        <v>1514</v>
      </c>
      <c r="C1890" s="113" t="s">
        <v>1866</v>
      </c>
      <c r="D1890" s="113" t="s">
        <v>1545</v>
      </c>
      <c r="E1890" s="141"/>
    </row>
    <row r="1891" spans="1:5" x14ac:dyDescent="0.15">
      <c r="A1891" s="113"/>
      <c r="B1891" s="113"/>
      <c r="C1891" s="113"/>
      <c r="D1891" s="113" t="s">
        <v>579</v>
      </c>
      <c r="E1891" s="141"/>
    </row>
    <row r="1892" spans="1:5" x14ac:dyDescent="0.15">
      <c r="A1892" s="113" t="s">
        <v>1853</v>
      </c>
      <c r="B1892" s="113" t="s">
        <v>1588</v>
      </c>
      <c r="C1892" s="113" t="s">
        <v>1866</v>
      </c>
      <c r="D1892" s="113" t="s">
        <v>1545</v>
      </c>
      <c r="E1892" s="141"/>
    </row>
    <row r="1893" spans="1:5" x14ac:dyDescent="0.15">
      <c r="A1893" s="113"/>
      <c r="B1893" s="113"/>
      <c r="C1893" s="113"/>
      <c r="D1893" s="113" t="s">
        <v>579</v>
      </c>
      <c r="E1893" s="141"/>
    </row>
    <row r="1894" spans="1:5" x14ac:dyDescent="0.15">
      <c r="A1894" s="113" t="s">
        <v>1858</v>
      </c>
      <c r="B1894" s="113" t="s">
        <v>1593</v>
      </c>
      <c r="C1894" s="113" t="s">
        <v>1866</v>
      </c>
      <c r="D1894" s="113" t="s">
        <v>1545</v>
      </c>
      <c r="E1894" s="141"/>
    </row>
    <row r="1895" spans="1:5" x14ac:dyDescent="0.15">
      <c r="A1895" s="113"/>
      <c r="B1895" s="113"/>
      <c r="C1895" s="113"/>
      <c r="D1895" s="113" t="s">
        <v>579</v>
      </c>
      <c r="E1895" s="141"/>
    </row>
    <row r="1896" spans="1:5" x14ac:dyDescent="0.15">
      <c r="A1896" s="113" t="s">
        <v>1635</v>
      </c>
      <c r="B1896" s="113" t="s">
        <v>1466</v>
      </c>
      <c r="C1896" s="113" t="s">
        <v>1866</v>
      </c>
      <c r="D1896" s="113" t="s">
        <v>1545</v>
      </c>
      <c r="E1896" s="141"/>
    </row>
    <row r="1897" spans="1:5" x14ac:dyDescent="0.15">
      <c r="A1897" s="113"/>
      <c r="B1897" s="113"/>
      <c r="C1897" s="113"/>
      <c r="D1897" s="113" t="s">
        <v>579</v>
      </c>
      <c r="E1897" s="141"/>
    </row>
    <row r="1898" spans="1:5" x14ac:dyDescent="0.15">
      <c r="A1898" s="113" t="s">
        <v>1854</v>
      </c>
      <c r="B1898" s="113" t="s">
        <v>1589</v>
      </c>
      <c r="C1898" s="113" t="s">
        <v>1866</v>
      </c>
      <c r="D1898" s="113" t="s">
        <v>1545</v>
      </c>
      <c r="E1898" s="141"/>
    </row>
    <row r="1899" spans="1:5" x14ac:dyDescent="0.15">
      <c r="A1899" s="113"/>
      <c r="B1899" s="113"/>
      <c r="C1899" s="113"/>
      <c r="D1899" s="113" t="s">
        <v>579</v>
      </c>
      <c r="E1899" s="141"/>
    </row>
    <row r="1900" spans="1:5" x14ac:dyDescent="0.15">
      <c r="A1900" s="113" t="s">
        <v>1859</v>
      </c>
      <c r="B1900" s="113" t="s">
        <v>1594</v>
      </c>
      <c r="C1900" s="113" t="s">
        <v>1866</v>
      </c>
      <c r="D1900" s="113" t="s">
        <v>1545</v>
      </c>
      <c r="E1900" s="141"/>
    </row>
    <row r="1901" spans="1:5" x14ac:dyDescent="0.15">
      <c r="A1901" s="113"/>
      <c r="B1901" s="113"/>
      <c r="C1901" s="113"/>
      <c r="D1901" s="113" t="s">
        <v>579</v>
      </c>
      <c r="E1901" s="141"/>
    </row>
    <row r="1902" spans="1:5" x14ac:dyDescent="0.15">
      <c r="A1902" s="113" t="s">
        <v>1730</v>
      </c>
      <c r="B1902" s="113" t="s">
        <v>1498</v>
      </c>
      <c r="C1902" s="113" t="s">
        <v>1866</v>
      </c>
      <c r="D1902" s="113" t="s">
        <v>1545</v>
      </c>
      <c r="E1902" s="141"/>
    </row>
    <row r="1903" spans="1:5" x14ac:dyDescent="0.15">
      <c r="A1903" s="114"/>
      <c r="B1903" s="114"/>
      <c r="C1903" s="113"/>
      <c r="D1903" s="114" t="s">
        <v>579</v>
      </c>
      <c r="E1903" s="141"/>
    </row>
    <row r="1904" spans="1:5" x14ac:dyDescent="0.15">
      <c r="A1904" s="114" t="s">
        <v>1810</v>
      </c>
      <c r="B1904" s="114" t="s">
        <v>1539</v>
      </c>
      <c r="C1904" s="113" t="s">
        <v>1866</v>
      </c>
      <c r="D1904" s="114" t="s">
        <v>1545</v>
      </c>
      <c r="E1904" s="141"/>
    </row>
    <row r="1905" spans="1:5" x14ac:dyDescent="0.15">
      <c r="A1905" s="113"/>
      <c r="B1905" s="113"/>
      <c r="C1905" s="113"/>
      <c r="D1905" s="113" t="s">
        <v>579</v>
      </c>
      <c r="E1905" s="141"/>
    </row>
    <row r="1906" spans="1:5" x14ac:dyDescent="0.15">
      <c r="A1906" s="113" t="s">
        <v>1832</v>
      </c>
      <c r="B1906" s="113" t="s">
        <v>1571</v>
      </c>
      <c r="C1906" s="113" t="s">
        <v>1866</v>
      </c>
      <c r="D1906" s="113" t="s">
        <v>1545</v>
      </c>
      <c r="E1906" s="141"/>
    </row>
    <row r="1907" spans="1:5" x14ac:dyDescent="0.15">
      <c r="A1907" s="113"/>
      <c r="B1907" s="113"/>
      <c r="C1907" s="113"/>
      <c r="D1907" s="113" t="s">
        <v>579</v>
      </c>
      <c r="E1907" s="141"/>
    </row>
    <row r="1908" spans="1:5" x14ac:dyDescent="0.15">
      <c r="A1908" s="113" t="s">
        <v>1860</v>
      </c>
      <c r="B1908" s="113" t="s">
        <v>1595</v>
      </c>
      <c r="C1908" s="113" t="s">
        <v>1866</v>
      </c>
      <c r="D1908" s="113" t="s">
        <v>1545</v>
      </c>
      <c r="E1908" s="141"/>
    </row>
    <row r="1909" spans="1:5" x14ac:dyDescent="0.15">
      <c r="A1909" s="113"/>
      <c r="B1909" s="113"/>
      <c r="C1909" s="113"/>
      <c r="D1909" s="113" t="s">
        <v>579</v>
      </c>
      <c r="E1909" s="141"/>
    </row>
    <row r="1910" spans="1:5" x14ac:dyDescent="0.15">
      <c r="A1910" s="113" t="s">
        <v>1855</v>
      </c>
      <c r="B1910" s="113" t="s">
        <v>1590</v>
      </c>
      <c r="C1910" s="113" t="s">
        <v>1866</v>
      </c>
      <c r="D1910" s="113" t="s">
        <v>1545</v>
      </c>
      <c r="E1910" s="141"/>
    </row>
    <row r="1911" spans="1:5" x14ac:dyDescent="0.15">
      <c r="A1911" s="113"/>
      <c r="B1911" s="113"/>
      <c r="C1911" s="113"/>
      <c r="D1911" s="113" t="s">
        <v>579</v>
      </c>
      <c r="E1911" s="141"/>
    </row>
    <row r="1912" spans="1:5" x14ac:dyDescent="0.15">
      <c r="A1912" s="113" t="s">
        <v>1650</v>
      </c>
      <c r="B1912" s="113" t="s">
        <v>1481</v>
      </c>
      <c r="C1912" s="113" t="s">
        <v>1866</v>
      </c>
      <c r="D1912" s="113" t="s">
        <v>1545</v>
      </c>
      <c r="E1912" s="141"/>
    </row>
    <row r="1913" spans="1:5" x14ac:dyDescent="0.15">
      <c r="A1913" s="113"/>
      <c r="B1913" s="113"/>
      <c r="C1913" s="113"/>
      <c r="D1913" s="113" t="s">
        <v>579</v>
      </c>
      <c r="E1913" s="141"/>
    </row>
    <row r="1914" spans="1:5" x14ac:dyDescent="0.15">
      <c r="A1914" s="113" t="s">
        <v>1790</v>
      </c>
      <c r="B1914" s="113" t="s">
        <v>1518</v>
      </c>
      <c r="C1914" s="113" t="s">
        <v>1866</v>
      </c>
      <c r="D1914" s="113" t="s">
        <v>1545</v>
      </c>
      <c r="E1914" s="141"/>
    </row>
    <row r="1915" spans="1:5" x14ac:dyDescent="0.15">
      <c r="A1915" s="113"/>
      <c r="B1915" s="113"/>
      <c r="C1915" s="113"/>
      <c r="D1915" s="113" t="s">
        <v>579</v>
      </c>
      <c r="E1915" s="141"/>
    </row>
    <row r="1916" spans="1:5" x14ac:dyDescent="0.15">
      <c r="A1916" s="113" t="s">
        <v>1793</v>
      </c>
      <c r="B1916" s="113" t="s">
        <v>1521</v>
      </c>
      <c r="C1916" s="113" t="s">
        <v>1866</v>
      </c>
      <c r="D1916" s="113" t="s">
        <v>1545</v>
      </c>
      <c r="E1916" s="141"/>
    </row>
    <row r="1917" spans="1:5" x14ac:dyDescent="0.15">
      <c r="A1917" s="113"/>
      <c r="B1917" s="113"/>
      <c r="C1917" s="113"/>
      <c r="D1917" s="113" t="s">
        <v>579</v>
      </c>
      <c r="E1917" s="141"/>
    </row>
    <row r="1918" spans="1:5" x14ac:dyDescent="0.15">
      <c r="A1918" s="113" t="s">
        <v>1809</v>
      </c>
      <c r="B1918" s="113" t="s">
        <v>1538</v>
      </c>
      <c r="C1918" s="113" t="s">
        <v>1866</v>
      </c>
      <c r="D1918" s="113" t="s">
        <v>1545</v>
      </c>
      <c r="E1918" s="141"/>
    </row>
    <row r="1919" spans="1:5" x14ac:dyDescent="0.15">
      <c r="A1919" s="113"/>
      <c r="B1919" s="113"/>
      <c r="C1919" s="113"/>
      <c r="D1919" s="113" t="s">
        <v>579</v>
      </c>
      <c r="E1919" s="141"/>
    </row>
    <row r="1920" spans="1:5" x14ac:dyDescent="0.15">
      <c r="A1920" s="113" t="s">
        <v>1827</v>
      </c>
      <c r="B1920" s="113" t="s">
        <v>1566</v>
      </c>
      <c r="C1920" s="113" t="s">
        <v>1866</v>
      </c>
      <c r="D1920" s="113" t="s">
        <v>1545</v>
      </c>
      <c r="E1920" s="141"/>
    </row>
    <row r="1921" spans="1:5" x14ac:dyDescent="0.15">
      <c r="A1921" s="113"/>
      <c r="B1921" s="113"/>
      <c r="C1921" s="113"/>
      <c r="D1921" s="113" t="s">
        <v>579</v>
      </c>
      <c r="E1921" s="141"/>
    </row>
    <row r="1922" spans="1:5" x14ac:dyDescent="0.15">
      <c r="A1922" s="113" t="s">
        <v>1642</v>
      </c>
      <c r="B1922" s="113" t="s">
        <v>1473</v>
      </c>
      <c r="C1922" s="113" t="s">
        <v>1866</v>
      </c>
      <c r="D1922" s="113" t="s">
        <v>1545</v>
      </c>
      <c r="E1922" s="141"/>
    </row>
    <row r="1923" spans="1:5" x14ac:dyDescent="0.15">
      <c r="A1923" s="113"/>
      <c r="B1923" s="113"/>
      <c r="C1923" s="113"/>
      <c r="D1923" s="113" t="s">
        <v>579</v>
      </c>
      <c r="E1923" s="141"/>
    </row>
    <row r="1924" spans="1:5" x14ac:dyDescent="0.15">
      <c r="A1924" s="113" t="s">
        <v>1856</v>
      </c>
      <c r="B1924" s="113" t="s">
        <v>1591</v>
      </c>
      <c r="C1924" s="113" t="s">
        <v>1866</v>
      </c>
      <c r="D1924" s="113" t="s">
        <v>1545</v>
      </c>
      <c r="E1924" s="141"/>
    </row>
    <row r="1925" spans="1:5" x14ac:dyDescent="0.15">
      <c r="A1925" s="113"/>
      <c r="B1925" s="113"/>
      <c r="C1925" s="113"/>
      <c r="D1925" s="113" t="s">
        <v>579</v>
      </c>
      <c r="E1925" s="141"/>
    </row>
    <row r="1926" spans="1:5" x14ac:dyDescent="0.15">
      <c r="A1926" s="113" t="s">
        <v>2117</v>
      </c>
      <c r="B1926" s="113" t="s">
        <v>1596</v>
      </c>
      <c r="C1926" s="113" t="s">
        <v>1866</v>
      </c>
      <c r="D1926" s="113" t="s">
        <v>1545</v>
      </c>
      <c r="E1926" s="141"/>
    </row>
    <row r="1927" spans="1:5" x14ac:dyDescent="0.15">
      <c r="A1927" s="113"/>
      <c r="B1927" s="113"/>
      <c r="C1927" s="113"/>
      <c r="D1927" s="113" t="s">
        <v>579</v>
      </c>
      <c r="E1927" s="141"/>
    </row>
    <row r="1928" spans="1:5" x14ac:dyDescent="0.15">
      <c r="A1928" s="113" t="s">
        <v>1833</v>
      </c>
      <c r="B1928" s="113" t="s">
        <v>1572</v>
      </c>
      <c r="C1928" s="113" t="s">
        <v>1866</v>
      </c>
      <c r="D1928" s="113" t="s">
        <v>1545</v>
      </c>
      <c r="E1928" s="141"/>
    </row>
    <row r="1929" spans="1:5" x14ac:dyDescent="0.15">
      <c r="A1929" s="113"/>
      <c r="B1929" s="113"/>
      <c r="C1929" s="113"/>
      <c r="D1929" s="113" t="s">
        <v>579</v>
      </c>
      <c r="E1929" s="141"/>
    </row>
    <row r="1930" spans="1:5" x14ac:dyDescent="0.15">
      <c r="A1930" s="113" t="s">
        <v>1776</v>
      </c>
      <c r="B1930" s="113" t="s">
        <v>1504</v>
      </c>
      <c r="C1930" s="113" t="s">
        <v>1866</v>
      </c>
      <c r="D1930" s="113" t="s">
        <v>1545</v>
      </c>
      <c r="E1930" s="141"/>
    </row>
    <row r="1931" spans="1:5" x14ac:dyDescent="0.15">
      <c r="A1931" s="113"/>
      <c r="B1931" s="113"/>
      <c r="C1931" s="113"/>
      <c r="D1931" s="113" t="s">
        <v>579</v>
      </c>
      <c r="E1931" s="141"/>
    </row>
    <row r="1932" spans="1:5" x14ac:dyDescent="0.15">
      <c r="A1932" s="113" t="s">
        <v>1824</v>
      </c>
      <c r="B1932" s="113" t="s">
        <v>1563</v>
      </c>
      <c r="C1932" s="113" t="s">
        <v>1866</v>
      </c>
      <c r="D1932" s="113" t="s">
        <v>1545</v>
      </c>
      <c r="E1932" s="141"/>
    </row>
    <row r="1933" spans="1:5" x14ac:dyDescent="0.15">
      <c r="A1933" s="113"/>
      <c r="B1933" s="113"/>
      <c r="C1933" s="113"/>
      <c r="D1933" s="113" t="s">
        <v>579</v>
      </c>
      <c r="E1933" s="141"/>
    </row>
    <row r="1934" spans="1:5" x14ac:dyDescent="0.15">
      <c r="A1934" s="113" t="s">
        <v>1664</v>
      </c>
      <c r="B1934" s="113" t="s">
        <v>1495</v>
      </c>
      <c r="C1934" s="113" t="s">
        <v>1866</v>
      </c>
      <c r="D1934" s="113" t="s">
        <v>1545</v>
      </c>
      <c r="E1934" s="141"/>
    </row>
    <row r="1935" spans="1:5" x14ac:dyDescent="0.15">
      <c r="A1935" s="113"/>
      <c r="B1935" s="113"/>
      <c r="C1935" s="113"/>
      <c r="D1935" s="113" t="s">
        <v>579</v>
      </c>
      <c r="E1935" s="141"/>
    </row>
    <row r="1936" spans="1:5" x14ac:dyDescent="0.15">
      <c r="A1936" s="113" t="s">
        <v>1806</v>
      </c>
      <c r="B1936" s="113" t="s">
        <v>1535</v>
      </c>
      <c r="C1936" s="113" t="s">
        <v>1866</v>
      </c>
      <c r="D1936" s="113" t="s">
        <v>1545</v>
      </c>
      <c r="E1936" s="141"/>
    </row>
    <row r="1937" spans="1:5" x14ac:dyDescent="0.15">
      <c r="A1937" s="113"/>
      <c r="B1937" s="113"/>
      <c r="C1937" s="113"/>
      <c r="D1937" s="113" t="s">
        <v>579</v>
      </c>
      <c r="E1937" s="141"/>
    </row>
    <row r="1938" spans="1:5" x14ac:dyDescent="0.15">
      <c r="A1938" s="113" t="s">
        <v>1636</v>
      </c>
      <c r="B1938" s="113" t="s">
        <v>1467</v>
      </c>
      <c r="C1938" s="113" t="s">
        <v>1866</v>
      </c>
      <c r="D1938" s="113" t="s">
        <v>1545</v>
      </c>
      <c r="E1938" s="141"/>
    </row>
    <row r="1939" spans="1:5" x14ac:dyDescent="0.15">
      <c r="A1939" s="113"/>
      <c r="B1939" s="113"/>
      <c r="C1939" s="113"/>
      <c r="D1939" s="113" t="s">
        <v>579</v>
      </c>
      <c r="E1939" s="141"/>
    </row>
    <row r="1940" spans="1:5" x14ac:dyDescent="0.15">
      <c r="A1940" s="113" t="s">
        <v>1658</v>
      </c>
      <c r="B1940" s="113" t="s">
        <v>1489</v>
      </c>
      <c r="C1940" s="113" t="s">
        <v>1866</v>
      </c>
      <c r="D1940" s="113" t="s">
        <v>1545</v>
      </c>
      <c r="E1940" s="141"/>
    </row>
    <row r="1941" spans="1:5" x14ac:dyDescent="0.15">
      <c r="A1941" s="113"/>
      <c r="B1941" s="113"/>
      <c r="C1941" s="113"/>
      <c r="D1941" s="113" t="s">
        <v>579</v>
      </c>
      <c r="E1941" s="141"/>
    </row>
    <row r="1942" spans="1:5" x14ac:dyDescent="0.15">
      <c r="A1942" s="113"/>
      <c r="B1942" s="113"/>
      <c r="C1942" s="113"/>
      <c r="D1942" s="113" t="s">
        <v>1550</v>
      </c>
      <c r="E1942" s="141"/>
    </row>
    <row r="1943" spans="1:5" x14ac:dyDescent="0.15">
      <c r="A1943" s="113" t="s">
        <v>1812</v>
      </c>
      <c r="B1943" s="113" t="s">
        <v>1541</v>
      </c>
      <c r="C1943" s="113" t="s">
        <v>1866</v>
      </c>
      <c r="D1943" s="113" t="s">
        <v>1545</v>
      </c>
      <c r="E1943" s="141"/>
    </row>
    <row r="1944" spans="1:5" x14ac:dyDescent="0.15">
      <c r="A1944" s="113"/>
      <c r="B1944" s="113"/>
      <c r="C1944" s="113"/>
      <c r="D1944" s="113" t="s">
        <v>579</v>
      </c>
      <c r="E1944" s="141"/>
    </row>
    <row r="1945" spans="1:5" x14ac:dyDescent="0.15">
      <c r="A1945" s="113" t="s">
        <v>1811</v>
      </c>
      <c r="B1945" s="113" t="s">
        <v>1540</v>
      </c>
      <c r="C1945" s="113" t="s">
        <v>1866</v>
      </c>
      <c r="D1945" s="113" t="s">
        <v>1545</v>
      </c>
      <c r="E1945" s="141"/>
    </row>
    <row r="1946" spans="1:5" x14ac:dyDescent="0.15">
      <c r="A1946" s="113"/>
      <c r="B1946" s="113"/>
      <c r="C1946" s="113"/>
      <c r="D1946" s="113" t="s">
        <v>579</v>
      </c>
      <c r="E1946" s="141"/>
    </row>
    <row r="1947" spans="1:5" x14ac:dyDescent="0.15">
      <c r="A1947" s="113" t="s">
        <v>1731</v>
      </c>
      <c r="B1947" s="113" t="s">
        <v>1499</v>
      </c>
      <c r="C1947" s="113" t="s">
        <v>1866</v>
      </c>
      <c r="D1947" s="113" t="s">
        <v>1545</v>
      </c>
      <c r="E1947" s="141"/>
    </row>
    <row r="1948" spans="1:5" x14ac:dyDescent="0.15">
      <c r="A1948" s="113"/>
      <c r="B1948" s="113"/>
      <c r="C1948" s="113"/>
      <c r="D1948" s="113" t="s">
        <v>579</v>
      </c>
      <c r="E1948" s="141"/>
    </row>
    <row r="1949" spans="1:5" x14ac:dyDescent="0.15">
      <c r="A1949" s="113" t="s">
        <v>1641</v>
      </c>
      <c r="B1949" s="113" t="s">
        <v>1472</v>
      </c>
      <c r="C1949" s="113" t="s">
        <v>1866</v>
      </c>
      <c r="D1949" s="113" t="s">
        <v>1545</v>
      </c>
      <c r="E1949" s="141"/>
    </row>
    <row r="1950" spans="1:5" x14ac:dyDescent="0.15">
      <c r="A1950" s="113"/>
      <c r="B1950" s="113"/>
      <c r="C1950" s="113"/>
      <c r="D1950" s="113" t="s">
        <v>579</v>
      </c>
      <c r="E1950" s="141"/>
    </row>
    <row r="1951" spans="1:5" x14ac:dyDescent="0.15">
      <c r="A1951" s="113" t="s">
        <v>1624</v>
      </c>
      <c r="B1951" s="113" t="s">
        <v>1455</v>
      </c>
      <c r="C1951" s="113" t="s">
        <v>1866</v>
      </c>
      <c r="D1951" s="113" t="s">
        <v>1545</v>
      </c>
      <c r="E1951" s="141"/>
    </row>
    <row r="1952" spans="1:5" x14ac:dyDescent="0.15">
      <c r="A1952" s="113"/>
      <c r="B1952" s="113"/>
      <c r="C1952" s="113"/>
      <c r="D1952" s="113" t="s">
        <v>579</v>
      </c>
      <c r="E1952" s="141"/>
    </row>
    <row r="1953" spans="1:5" x14ac:dyDescent="0.15">
      <c r="A1953" s="113" t="s">
        <v>1775</v>
      </c>
      <c r="B1953" s="113" t="s">
        <v>1503</v>
      </c>
      <c r="C1953" s="113" t="s">
        <v>1866</v>
      </c>
      <c r="D1953" s="113" t="s">
        <v>1545</v>
      </c>
      <c r="E1953" s="141"/>
    </row>
    <row r="1954" spans="1:5" x14ac:dyDescent="0.15">
      <c r="A1954" s="113"/>
      <c r="B1954" s="113"/>
      <c r="C1954" s="113"/>
      <c r="D1954" s="113" t="s">
        <v>579</v>
      </c>
      <c r="E1954" s="141"/>
    </row>
    <row r="1955" spans="1:5" x14ac:dyDescent="0.15">
      <c r="A1955" s="113" t="s">
        <v>1612</v>
      </c>
      <c r="B1955" s="113" t="s">
        <v>1432</v>
      </c>
      <c r="C1955" s="113" t="s">
        <v>1866</v>
      </c>
      <c r="D1955" s="113" t="s">
        <v>1545</v>
      </c>
      <c r="E1955" s="141"/>
    </row>
    <row r="1956" spans="1:5" x14ac:dyDescent="0.15">
      <c r="A1956" s="113"/>
      <c r="B1956" s="113"/>
      <c r="C1956" s="113"/>
      <c r="D1956" s="113" t="s">
        <v>579</v>
      </c>
      <c r="E1956" s="141"/>
    </row>
    <row r="1957" spans="1:5" x14ac:dyDescent="0.15">
      <c r="A1957" s="113"/>
      <c r="B1957" s="113"/>
      <c r="C1957" s="113"/>
      <c r="D1957" s="113" t="s">
        <v>1547</v>
      </c>
      <c r="E1957" s="141"/>
    </row>
    <row r="1958" spans="1:5" x14ac:dyDescent="0.15">
      <c r="A1958" s="113" t="s">
        <v>1836</v>
      </c>
      <c r="B1958" s="113" t="s">
        <v>1575</v>
      </c>
      <c r="C1958" s="113" t="s">
        <v>2324</v>
      </c>
      <c r="D1958" s="113" t="s">
        <v>1545</v>
      </c>
      <c r="E1958" s="141"/>
    </row>
    <row r="1959" spans="1:5" x14ac:dyDescent="0.15">
      <c r="A1959" s="113"/>
      <c r="B1959" s="113"/>
      <c r="C1959" s="113"/>
      <c r="D1959" s="113" t="s">
        <v>579</v>
      </c>
      <c r="E1959" s="141"/>
    </row>
    <row r="1960" spans="1:5" x14ac:dyDescent="0.15">
      <c r="A1960" s="113" t="s">
        <v>1841</v>
      </c>
      <c r="B1960" s="113" t="s">
        <v>1580</v>
      </c>
      <c r="C1960" s="113" t="s">
        <v>2324</v>
      </c>
      <c r="D1960" s="113" t="s">
        <v>1545</v>
      </c>
      <c r="E1960" s="141"/>
    </row>
    <row r="1961" spans="1:5" x14ac:dyDescent="0.15">
      <c r="A1961" s="113"/>
      <c r="B1961" s="113"/>
      <c r="C1961" s="113"/>
      <c r="D1961" s="113" t="s">
        <v>579</v>
      </c>
      <c r="E1961" s="141"/>
    </row>
    <row r="1962" spans="1:5" x14ac:dyDescent="0.15">
      <c r="A1962" s="113" t="s">
        <v>1840</v>
      </c>
      <c r="B1962" s="113" t="s">
        <v>1579</v>
      </c>
      <c r="C1962" s="113" t="s">
        <v>2324</v>
      </c>
      <c r="D1962" s="113" t="s">
        <v>1545</v>
      </c>
      <c r="E1962" s="141"/>
    </row>
    <row r="1963" spans="1:5" x14ac:dyDescent="0.15">
      <c r="A1963" s="113"/>
      <c r="B1963" s="113"/>
      <c r="C1963" s="113"/>
      <c r="D1963" s="113" t="s">
        <v>579</v>
      </c>
      <c r="E1963" s="141"/>
    </row>
    <row r="1964" spans="1:5" x14ac:dyDescent="0.15">
      <c r="A1964" s="113" t="s">
        <v>1842</v>
      </c>
      <c r="B1964" s="113" t="s">
        <v>1581</v>
      </c>
      <c r="C1964" s="113" t="s">
        <v>2324</v>
      </c>
      <c r="D1964" s="113" t="s">
        <v>1545</v>
      </c>
      <c r="E1964" s="141"/>
    </row>
    <row r="1965" spans="1:5" x14ac:dyDescent="0.15">
      <c r="A1965" s="113"/>
      <c r="B1965" s="113"/>
      <c r="C1965" s="113"/>
      <c r="D1965" s="113" t="s">
        <v>579</v>
      </c>
      <c r="E1965" s="141"/>
    </row>
    <row r="1966" spans="1:5" x14ac:dyDescent="0.15">
      <c r="A1966" s="113" t="s">
        <v>1837</v>
      </c>
      <c r="B1966" s="113" t="s">
        <v>1576</v>
      </c>
      <c r="C1966" s="113" t="s">
        <v>2324</v>
      </c>
      <c r="D1966" s="113" t="s">
        <v>1545</v>
      </c>
      <c r="E1966" s="141"/>
    </row>
    <row r="1967" spans="1:5" x14ac:dyDescent="0.15">
      <c r="A1967" s="113"/>
      <c r="B1967" s="113"/>
      <c r="C1967" s="113"/>
      <c r="D1967" s="113" t="s">
        <v>579</v>
      </c>
      <c r="E1967" s="141"/>
    </row>
    <row r="1968" spans="1:5" x14ac:dyDescent="0.15">
      <c r="A1968" s="113" t="s">
        <v>1848</v>
      </c>
      <c r="B1968" s="113" t="s">
        <v>1583</v>
      </c>
      <c r="C1968" s="113" t="s">
        <v>2324</v>
      </c>
      <c r="D1968" s="113" t="s">
        <v>1545</v>
      </c>
      <c r="E1968" s="141"/>
    </row>
    <row r="1969" spans="1:5" x14ac:dyDescent="0.15">
      <c r="A1969" s="113"/>
      <c r="B1969" s="113"/>
      <c r="C1969" s="113"/>
      <c r="D1969" s="113" t="s">
        <v>579</v>
      </c>
      <c r="E1969" s="141"/>
    </row>
    <row r="1970" spans="1:5" x14ac:dyDescent="0.15">
      <c r="A1970" s="113" t="s">
        <v>1838</v>
      </c>
      <c r="B1970" s="113" t="s">
        <v>1577</v>
      </c>
      <c r="C1970" s="113" t="s">
        <v>2324</v>
      </c>
      <c r="D1970" s="113" t="s">
        <v>1545</v>
      </c>
      <c r="E1970" s="141"/>
    </row>
    <row r="1971" spans="1:5" x14ac:dyDescent="0.15">
      <c r="A1971" s="113"/>
      <c r="B1971" s="113"/>
      <c r="C1971" s="113"/>
      <c r="D1971" s="113" t="s">
        <v>579</v>
      </c>
      <c r="E1971" s="141"/>
    </row>
    <row r="1972" spans="1:5" x14ac:dyDescent="0.15">
      <c r="A1972" s="113" t="s">
        <v>1847</v>
      </c>
      <c r="B1972" s="113" t="s">
        <v>1582</v>
      </c>
      <c r="C1972" s="113" t="s">
        <v>2324</v>
      </c>
      <c r="D1972" s="113" t="s">
        <v>1545</v>
      </c>
      <c r="E1972" s="141"/>
    </row>
    <row r="1973" spans="1:5" x14ac:dyDescent="0.15">
      <c r="A1973" s="113"/>
      <c r="B1973" s="113"/>
      <c r="C1973" s="113"/>
      <c r="D1973" s="113" t="s">
        <v>579</v>
      </c>
      <c r="E1973" s="141"/>
    </row>
    <row r="1974" spans="1:5" x14ac:dyDescent="0.15">
      <c r="A1974" s="113" t="s">
        <v>1839</v>
      </c>
      <c r="B1974" s="113" t="s">
        <v>1578</v>
      </c>
      <c r="C1974" s="113" t="s">
        <v>2324</v>
      </c>
      <c r="D1974" s="113" t="s">
        <v>1545</v>
      </c>
      <c r="E1974" s="141"/>
    </row>
    <row r="1975" spans="1:5" x14ac:dyDescent="0.15">
      <c r="A1975" s="113"/>
      <c r="B1975" s="113"/>
      <c r="C1975" s="113"/>
      <c r="D1975" s="113" t="s">
        <v>579</v>
      </c>
      <c r="E1975" s="141"/>
    </row>
    <row r="1976" spans="1:5" x14ac:dyDescent="0.15">
      <c r="A1976" s="113" t="s">
        <v>1007</v>
      </c>
      <c r="B1976" s="113" t="s">
        <v>1163</v>
      </c>
      <c r="C1976" s="113" t="s">
        <v>1056</v>
      </c>
      <c r="D1976" s="113" t="s">
        <v>582</v>
      </c>
      <c r="E1976" s="141"/>
    </row>
    <row r="1977" spans="1:5" x14ac:dyDescent="0.15">
      <c r="A1977" s="113" t="s">
        <v>1007</v>
      </c>
      <c r="B1977" s="113" t="s">
        <v>1381</v>
      </c>
      <c r="C1977" s="113" t="s">
        <v>1056</v>
      </c>
      <c r="D1977" s="113" t="s">
        <v>582</v>
      </c>
      <c r="E1977" s="141"/>
    </row>
    <row r="1978" spans="1:5" x14ac:dyDescent="0.15">
      <c r="A1978" s="113" t="s">
        <v>1009</v>
      </c>
      <c r="B1978" s="113" t="s">
        <v>1165</v>
      </c>
      <c r="C1978" s="113" t="s">
        <v>1056</v>
      </c>
      <c r="D1978" s="113" t="s">
        <v>582</v>
      </c>
      <c r="E1978" s="141"/>
    </row>
    <row r="1979" spans="1:5" x14ac:dyDescent="0.15">
      <c r="A1979" s="113" t="s">
        <v>1012</v>
      </c>
      <c r="B1979" s="113" t="s">
        <v>1168</v>
      </c>
      <c r="C1979" s="113" t="s">
        <v>1056</v>
      </c>
      <c r="D1979" s="113" t="s">
        <v>582</v>
      </c>
      <c r="E1979" s="141"/>
    </row>
    <row r="1980" spans="1:5" x14ac:dyDescent="0.15">
      <c r="A1980" s="113" t="s">
        <v>1011</v>
      </c>
      <c r="B1980" s="113" t="s">
        <v>1167</v>
      </c>
      <c r="C1980" s="113" t="s">
        <v>1056</v>
      </c>
      <c r="D1980" s="113" t="s">
        <v>582</v>
      </c>
      <c r="E1980" s="141"/>
    </row>
    <row r="1981" spans="1:5" x14ac:dyDescent="0.15">
      <c r="A1981" s="113" t="s">
        <v>1008</v>
      </c>
      <c r="B1981" s="113" t="s">
        <v>1164</v>
      </c>
      <c r="C1981" s="113" t="s">
        <v>1056</v>
      </c>
      <c r="D1981" s="113" t="s">
        <v>582</v>
      </c>
      <c r="E1981" s="141"/>
    </row>
    <row r="1982" spans="1:5" x14ac:dyDescent="0.15">
      <c r="A1982" s="113" t="s">
        <v>1010</v>
      </c>
      <c r="B1982" s="113" t="s">
        <v>1166</v>
      </c>
      <c r="C1982" s="113" t="s">
        <v>1056</v>
      </c>
      <c r="D1982" s="113" t="s">
        <v>582</v>
      </c>
      <c r="E1982" s="141"/>
    </row>
    <row r="1983" spans="1:5" x14ac:dyDescent="0.15">
      <c r="A1983" s="113" t="s">
        <v>1014</v>
      </c>
      <c r="B1983" s="113" t="s">
        <v>1170</v>
      </c>
      <c r="C1983" s="113" t="s">
        <v>1056</v>
      </c>
      <c r="D1983" s="113" t="s">
        <v>582</v>
      </c>
      <c r="E1983" s="141"/>
    </row>
    <row r="1984" spans="1:5" x14ac:dyDescent="0.15">
      <c r="A1984" s="113" t="s">
        <v>1013</v>
      </c>
      <c r="B1984" s="113" t="s">
        <v>1169</v>
      </c>
      <c r="C1984" s="113" t="s">
        <v>1056</v>
      </c>
      <c r="D1984" s="113" t="s">
        <v>582</v>
      </c>
      <c r="E1984" s="141"/>
    </row>
    <row r="1985" spans="1:5" x14ac:dyDescent="0.15">
      <c r="A1985" s="113" t="s">
        <v>1652</v>
      </c>
      <c r="B1985" s="113" t="s">
        <v>1483</v>
      </c>
      <c r="C1985" s="113" t="s">
        <v>1863</v>
      </c>
      <c r="D1985" s="113" t="s">
        <v>1546</v>
      </c>
      <c r="E1985" s="141"/>
    </row>
    <row r="1986" spans="1:5" x14ac:dyDescent="0.15">
      <c r="A1986" s="113" t="s">
        <v>1663</v>
      </c>
      <c r="B1986" s="113" t="s">
        <v>1494</v>
      </c>
      <c r="C1986" s="113" t="s">
        <v>1863</v>
      </c>
      <c r="D1986" s="113" t="s">
        <v>1546</v>
      </c>
      <c r="E1986" s="141"/>
    </row>
    <row r="1987" spans="1:5" x14ac:dyDescent="0.15">
      <c r="A1987" s="113" t="s">
        <v>1015</v>
      </c>
      <c r="B1987" s="113" t="s">
        <v>1171</v>
      </c>
      <c r="C1987" s="113" t="s">
        <v>1056</v>
      </c>
      <c r="D1987" s="113" t="s">
        <v>582</v>
      </c>
      <c r="E1987" s="141"/>
    </row>
    <row r="1988" spans="1:5" x14ac:dyDescent="0.15">
      <c r="A1988" s="113" t="s">
        <v>1659</v>
      </c>
      <c r="B1988" s="113" t="s">
        <v>1490</v>
      </c>
      <c r="C1988" s="113" t="s">
        <v>1863</v>
      </c>
      <c r="D1988" s="113" t="s">
        <v>1546</v>
      </c>
      <c r="E1988" s="141"/>
    </row>
    <row r="1989" spans="1:5" x14ac:dyDescent="0.15">
      <c r="A1989" s="113" t="s">
        <v>1797</v>
      </c>
      <c r="B1989" s="113" t="s">
        <v>1525</v>
      </c>
      <c r="C1989" s="113" t="s">
        <v>1863</v>
      </c>
      <c r="D1989" s="113" t="s">
        <v>1546</v>
      </c>
      <c r="E1989" s="141"/>
    </row>
    <row r="1990" spans="1:5" x14ac:dyDescent="0.15">
      <c r="A1990" s="113" t="s">
        <v>1621</v>
      </c>
      <c r="B1990" s="113" t="s">
        <v>1452</v>
      </c>
      <c r="C1990" s="113" t="s">
        <v>1863</v>
      </c>
      <c r="D1990" s="113" t="s">
        <v>1546</v>
      </c>
      <c r="E1990" s="141"/>
    </row>
    <row r="1991" spans="1:5" x14ac:dyDescent="0.15">
      <c r="A1991" s="113" t="s">
        <v>1803</v>
      </c>
      <c r="B1991" s="113" t="s">
        <v>1531</v>
      </c>
      <c r="C1991" s="113" t="s">
        <v>1863</v>
      </c>
      <c r="D1991" s="113" t="s">
        <v>1546</v>
      </c>
      <c r="E1991" s="141"/>
    </row>
    <row r="1992" spans="1:5" x14ac:dyDescent="0.15">
      <c r="A1992" s="113" t="s">
        <v>1016</v>
      </c>
      <c r="B1992" s="113" t="s">
        <v>1172</v>
      </c>
      <c r="C1992" s="113" t="s">
        <v>1056</v>
      </c>
      <c r="D1992" s="113" t="s">
        <v>582</v>
      </c>
      <c r="E1992" s="141"/>
    </row>
    <row r="1993" spans="1:5" x14ac:dyDescent="0.15">
      <c r="A1993" s="113" t="s">
        <v>1634</v>
      </c>
      <c r="B1993" s="113" t="s">
        <v>1465</v>
      </c>
      <c r="C1993" s="113" t="s">
        <v>1863</v>
      </c>
      <c r="D1993" s="113" t="s">
        <v>1547</v>
      </c>
      <c r="E1993" s="141"/>
    </row>
    <row r="1994" spans="1:5" x14ac:dyDescent="0.15">
      <c r="A1994" s="113"/>
      <c r="B1994" s="113"/>
      <c r="C1994" s="113"/>
      <c r="D1994" s="113" t="s">
        <v>1546</v>
      </c>
      <c r="E1994" s="141"/>
    </row>
    <row r="1995" spans="1:5" x14ac:dyDescent="0.15">
      <c r="A1995" s="113" t="s">
        <v>1822</v>
      </c>
      <c r="B1995" s="113" t="s">
        <v>1561</v>
      </c>
      <c r="C1995" s="113" t="s">
        <v>1863</v>
      </c>
      <c r="D1995" s="113" t="s">
        <v>1546</v>
      </c>
      <c r="E1995" s="141"/>
    </row>
    <row r="1996" spans="1:5" x14ac:dyDescent="0.15">
      <c r="A1996" s="113" t="s">
        <v>1631</v>
      </c>
      <c r="B1996" s="113" t="s">
        <v>1462</v>
      </c>
      <c r="C1996" s="113" t="s">
        <v>1863</v>
      </c>
      <c r="D1996" s="113" t="s">
        <v>1546</v>
      </c>
      <c r="E1996" s="141"/>
    </row>
    <row r="1997" spans="1:5" x14ac:dyDescent="0.15">
      <c r="A1997" s="113" t="s">
        <v>1627</v>
      </c>
      <c r="B1997" s="113" t="s">
        <v>1458</v>
      </c>
      <c r="C1997" s="113" t="s">
        <v>1863</v>
      </c>
      <c r="D1997" s="113" t="s">
        <v>1547</v>
      </c>
      <c r="E1997" s="141"/>
    </row>
    <row r="1998" spans="1:5" x14ac:dyDescent="0.15">
      <c r="A1998" s="113"/>
      <c r="B1998" s="113"/>
      <c r="C1998" s="113"/>
      <c r="D1998" s="113" t="s">
        <v>1546</v>
      </c>
      <c r="E1998" s="141"/>
    </row>
    <row r="1999" spans="1:5" x14ac:dyDescent="0.15">
      <c r="A1999" s="113" t="s">
        <v>1639</v>
      </c>
      <c r="B1999" s="113" t="s">
        <v>1470</v>
      </c>
      <c r="C1999" s="113" t="s">
        <v>1863</v>
      </c>
      <c r="D1999" s="113" t="s">
        <v>1546</v>
      </c>
      <c r="E1999" s="141"/>
    </row>
    <row r="2000" spans="1:5" x14ac:dyDescent="0.15">
      <c r="A2000" s="113" t="s">
        <v>1653</v>
      </c>
      <c r="B2000" s="113" t="s">
        <v>1484</v>
      </c>
      <c r="C2000" s="113" t="s">
        <v>1863</v>
      </c>
      <c r="D2000" s="113" t="s">
        <v>1546</v>
      </c>
      <c r="E2000" s="141"/>
    </row>
    <row r="2001" spans="1:5" x14ac:dyDescent="0.15">
      <c r="A2001" s="113" t="s">
        <v>1784</v>
      </c>
      <c r="B2001" s="113" t="s">
        <v>1512</v>
      </c>
      <c r="C2001" s="113" t="s">
        <v>1863</v>
      </c>
      <c r="D2001" s="113" t="s">
        <v>1546</v>
      </c>
      <c r="E2001" s="141"/>
    </row>
    <row r="2002" spans="1:5" x14ac:dyDescent="0.15">
      <c r="A2002" s="113" t="s">
        <v>1732</v>
      </c>
      <c r="B2002" s="113" t="s">
        <v>1500</v>
      </c>
      <c r="C2002" s="113" t="s">
        <v>1863</v>
      </c>
      <c r="D2002" s="113" t="s">
        <v>1546</v>
      </c>
      <c r="E2002" s="141"/>
    </row>
    <row r="2003" spans="1:5" x14ac:dyDescent="0.15">
      <c r="A2003" s="113" t="s">
        <v>1157</v>
      </c>
      <c r="B2003" s="113" t="s">
        <v>1173</v>
      </c>
      <c r="C2003" s="113" t="s">
        <v>1056</v>
      </c>
      <c r="D2003" s="113" t="s">
        <v>582</v>
      </c>
      <c r="E2003" s="141"/>
    </row>
    <row r="2004" spans="1:5" x14ac:dyDescent="0.15">
      <c r="A2004" s="113" t="s">
        <v>1649</v>
      </c>
      <c r="B2004" s="113" t="s">
        <v>1480</v>
      </c>
      <c r="C2004" s="113" t="s">
        <v>1863</v>
      </c>
      <c r="D2004" s="113" t="s">
        <v>1546</v>
      </c>
      <c r="E2004" s="141"/>
    </row>
    <row r="2005" spans="1:5" x14ac:dyDescent="0.15">
      <c r="A2005" s="113" t="s">
        <v>2</v>
      </c>
      <c r="B2005" s="113" t="s">
        <v>1599</v>
      </c>
      <c r="C2005" s="113" t="s">
        <v>1863</v>
      </c>
      <c r="D2005" s="113" t="s">
        <v>1546</v>
      </c>
      <c r="E2005" s="141"/>
    </row>
    <row r="2006" spans="1:5" x14ac:dyDescent="0.15">
      <c r="A2006" s="113" t="s">
        <v>1830</v>
      </c>
      <c r="B2006" s="113" t="s">
        <v>1569</v>
      </c>
      <c r="C2006" s="113" t="s">
        <v>1863</v>
      </c>
      <c r="D2006" s="113" t="s">
        <v>1546</v>
      </c>
      <c r="E2006" s="141"/>
    </row>
    <row r="2007" spans="1:5" x14ac:dyDescent="0.15">
      <c r="A2007" s="113" t="s">
        <v>4</v>
      </c>
      <c r="B2007" s="113" t="s">
        <v>1608</v>
      </c>
      <c r="C2007" s="113" t="s">
        <v>1863</v>
      </c>
      <c r="D2007" s="113" t="s">
        <v>1546</v>
      </c>
      <c r="E2007" s="141"/>
    </row>
    <row r="2008" spans="1:5" x14ac:dyDescent="0.15">
      <c r="A2008" s="113" t="s">
        <v>5</v>
      </c>
      <c r="B2008" s="113" t="s">
        <v>1609</v>
      </c>
      <c r="C2008" s="113" t="s">
        <v>1863</v>
      </c>
      <c r="D2008" s="113" t="s">
        <v>1546</v>
      </c>
      <c r="E2008" s="141"/>
    </row>
    <row r="2009" spans="1:5" x14ac:dyDescent="0.15">
      <c r="A2009" s="113" t="s">
        <v>1628</v>
      </c>
      <c r="B2009" s="113" t="s">
        <v>1459</v>
      </c>
      <c r="C2009" s="113" t="s">
        <v>1863</v>
      </c>
      <c r="D2009" s="113" t="s">
        <v>1546</v>
      </c>
      <c r="E2009" s="141"/>
    </row>
    <row r="2010" spans="1:5" x14ac:dyDescent="0.15">
      <c r="A2010" s="113" t="s">
        <v>1645</v>
      </c>
      <c r="B2010" s="113" t="s">
        <v>1476</v>
      </c>
      <c r="C2010" s="113" t="s">
        <v>1863</v>
      </c>
      <c r="D2010" s="113" t="s">
        <v>1546</v>
      </c>
      <c r="E2010" s="141"/>
    </row>
    <row r="2011" spans="1:5" x14ac:dyDescent="0.15">
      <c r="A2011" s="113" t="s">
        <v>1814</v>
      </c>
      <c r="B2011" s="113" t="s">
        <v>1553</v>
      </c>
      <c r="C2011" s="113" t="s">
        <v>1863</v>
      </c>
      <c r="D2011" s="113" t="s">
        <v>1546</v>
      </c>
      <c r="E2011" s="141"/>
    </row>
    <row r="2012" spans="1:5" x14ac:dyDescent="0.15">
      <c r="A2012" s="113" t="s">
        <v>1625</v>
      </c>
      <c r="B2012" s="113" t="s">
        <v>1456</v>
      </c>
      <c r="C2012" s="113" t="s">
        <v>1863</v>
      </c>
      <c r="D2012" s="113" t="s">
        <v>1546</v>
      </c>
      <c r="E2012" s="141"/>
    </row>
    <row r="2013" spans="1:5" x14ac:dyDescent="0.15">
      <c r="A2013" s="113" t="s">
        <v>1796</v>
      </c>
      <c r="B2013" s="113" t="s">
        <v>1524</v>
      </c>
      <c r="C2013" s="113" t="s">
        <v>1863</v>
      </c>
      <c r="D2013" s="113" t="s">
        <v>1546</v>
      </c>
      <c r="E2013" s="141"/>
    </row>
    <row r="2014" spans="1:5" x14ac:dyDescent="0.15">
      <c r="A2014" s="113" t="s">
        <v>6</v>
      </c>
      <c r="B2014" s="113" t="s">
        <v>1610</v>
      </c>
      <c r="C2014" s="113" t="s">
        <v>1863</v>
      </c>
      <c r="D2014" s="113" t="s">
        <v>1546</v>
      </c>
      <c r="E2014" s="141"/>
    </row>
    <row r="2015" spans="1:5" x14ac:dyDescent="0.15">
      <c r="A2015" s="113" t="s">
        <v>1826</v>
      </c>
      <c r="B2015" s="113" t="s">
        <v>1565</v>
      </c>
      <c r="C2015" s="113" t="s">
        <v>1863</v>
      </c>
      <c r="D2015" s="113" t="s">
        <v>1546</v>
      </c>
      <c r="E2015" s="141"/>
    </row>
    <row r="2016" spans="1:5" x14ac:dyDescent="0.15">
      <c r="A2016" s="113" t="s">
        <v>3</v>
      </c>
      <c r="B2016" s="113" t="s">
        <v>1607</v>
      </c>
      <c r="C2016" s="113" t="s">
        <v>1863</v>
      </c>
      <c r="D2016" s="113" t="s">
        <v>1546</v>
      </c>
      <c r="E2016" s="141"/>
    </row>
    <row r="2017" spans="1:5" x14ac:dyDescent="0.15">
      <c r="A2017" s="113" t="s">
        <v>1611</v>
      </c>
      <c r="B2017" s="113" t="s">
        <v>1422</v>
      </c>
      <c r="C2017" s="113" t="s">
        <v>2325</v>
      </c>
      <c r="D2017" s="113" t="s">
        <v>1547</v>
      </c>
      <c r="E2017" s="141"/>
    </row>
    <row r="2018" spans="1:5" x14ac:dyDescent="0.15">
      <c r="A2018" s="115"/>
      <c r="B2018" s="115"/>
      <c r="C2018" s="115"/>
      <c r="D2018" s="115" t="s">
        <v>572</v>
      </c>
      <c r="E2018" s="141"/>
    </row>
    <row r="2020" spans="1:5" x14ac:dyDescent="0.15">
      <c r="A2020" s="107" t="s">
        <v>1551</v>
      </c>
      <c r="B2020" s="108" t="s">
        <v>203</v>
      </c>
      <c r="C2020" s="109" t="s">
        <v>1890</v>
      </c>
      <c r="D2020" s="109" t="s">
        <v>1543</v>
      </c>
    </row>
    <row r="2021" spans="1:5" x14ac:dyDescent="0.15">
      <c r="A2021" s="110"/>
      <c r="B2021" s="110"/>
      <c r="C2021" s="111"/>
      <c r="D2021" s="111"/>
    </row>
    <row r="2022" spans="1:5" x14ac:dyDescent="0.15">
      <c r="A2022" s="112" t="s">
        <v>1396</v>
      </c>
      <c r="B2022" s="112" t="s">
        <v>1384</v>
      </c>
      <c r="C2022" s="113" t="s">
        <v>1866</v>
      </c>
      <c r="D2022" s="112" t="s">
        <v>1545</v>
      </c>
    </row>
    <row r="2023" spans="1:5" x14ac:dyDescent="0.15">
      <c r="A2023" s="113"/>
      <c r="B2023" s="113"/>
      <c r="C2023" s="113"/>
      <c r="D2023" s="113" t="s">
        <v>579</v>
      </c>
    </row>
    <row r="2024" spans="1:5" x14ac:dyDescent="0.15">
      <c r="A2024" s="113" t="s">
        <v>1397</v>
      </c>
      <c r="B2024" s="113" t="s">
        <v>1385</v>
      </c>
      <c r="C2024" s="113" t="s">
        <v>1866</v>
      </c>
      <c r="D2024" s="113" t="s">
        <v>1545</v>
      </c>
    </row>
    <row r="2025" spans="1:5" x14ac:dyDescent="0.15">
      <c r="A2025" s="113"/>
      <c r="B2025" s="113"/>
      <c r="C2025" s="113"/>
      <c r="D2025" s="113" t="s">
        <v>579</v>
      </c>
    </row>
    <row r="2026" spans="1:5" x14ac:dyDescent="0.15">
      <c r="A2026" s="113" t="s">
        <v>951</v>
      </c>
      <c r="B2026" s="113" t="s">
        <v>932</v>
      </c>
      <c r="C2026" s="113" t="s">
        <v>1866</v>
      </c>
      <c r="D2026" s="113" t="s">
        <v>1545</v>
      </c>
    </row>
    <row r="2027" spans="1:5" x14ac:dyDescent="0.15">
      <c r="A2027" s="113"/>
      <c r="B2027" s="113"/>
      <c r="C2027" s="113"/>
      <c r="D2027" s="113" t="s">
        <v>579</v>
      </c>
    </row>
    <row r="2028" spans="1:5" x14ac:dyDescent="0.15">
      <c r="A2028" s="113" t="s">
        <v>1398</v>
      </c>
      <c r="B2028" s="113" t="s">
        <v>1386</v>
      </c>
      <c r="C2028" s="113" t="s">
        <v>1866</v>
      </c>
      <c r="D2028" s="113" t="s">
        <v>579</v>
      </c>
    </row>
    <row r="2029" spans="1:5" x14ac:dyDescent="0.15">
      <c r="A2029" s="113" t="s">
        <v>955</v>
      </c>
      <c r="B2029" s="113" t="s">
        <v>936</v>
      </c>
      <c r="C2029" s="113" t="s">
        <v>1866</v>
      </c>
      <c r="D2029" s="113" t="s">
        <v>1545</v>
      </c>
    </row>
    <row r="2030" spans="1:5" x14ac:dyDescent="0.15">
      <c r="A2030" s="113"/>
      <c r="B2030" s="113"/>
      <c r="C2030" s="113"/>
      <c r="D2030" s="113" t="s">
        <v>579</v>
      </c>
    </row>
    <row r="2031" spans="1:5" x14ac:dyDescent="0.15">
      <c r="A2031" s="113" t="s">
        <v>1399</v>
      </c>
      <c r="B2031" s="113" t="s">
        <v>1387</v>
      </c>
      <c r="C2031" s="113" t="s">
        <v>1866</v>
      </c>
      <c r="D2031" s="113" t="s">
        <v>579</v>
      </c>
    </row>
    <row r="2032" spans="1:5" x14ac:dyDescent="0.15">
      <c r="A2032" s="113" t="s">
        <v>956</v>
      </c>
      <c r="B2032" s="113" t="s">
        <v>937</v>
      </c>
      <c r="C2032" s="113" t="s">
        <v>1866</v>
      </c>
      <c r="D2032" s="113" t="s">
        <v>1545</v>
      </c>
    </row>
    <row r="2033" spans="1:4" x14ac:dyDescent="0.15">
      <c r="A2033" s="113"/>
      <c r="B2033" s="113"/>
      <c r="C2033" s="113"/>
      <c r="D2033" s="113" t="s">
        <v>579</v>
      </c>
    </row>
    <row r="2034" spans="1:4" x14ac:dyDescent="0.15">
      <c r="A2034" s="113" t="s">
        <v>952</v>
      </c>
      <c r="B2034" s="113" t="s">
        <v>933</v>
      </c>
      <c r="C2034" s="113" t="s">
        <v>1866</v>
      </c>
      <c r="D2034" s="113" t="s">
        <v>1545</v>
      </c>
    </row>
    <row r="2035" spans="1:4" x14ac:dyDescent="0.15">
      <c r="A2035" s="113"/>
      <c r="B2035" s="113"/>
      <c r="C2035" s="113"/>
      <c r="D2035" s="113" t="s">
        <v>579</v>
      </c>
    </row>
    <row r="2036" spans="1:4" x14ac:dyDescent="0.15">
      <c r="A2036" s="113" t="s">
        <v>1400</v>
      </c>
      <c r="B2036" s="113" t="s">
        <v>1388</v>
      </c>
      <c r="C2036" s="113" t="s">
        <v>1866</v>
      </c>
      <c r="D2036" s="113" t="s">
        <v>1545</v>
      </c>
    </row>
    <row r="2037" spans="1:4" x14ac:dyDescent="0.15">
      <c r="A2037" s="113"/>
      <c r="B2037" s="113"/>
      <c r="C2037" s="113"/>
      <c r="D2037" s="113" t="s">
        <v>579</v>
      </c>
    </row>
    <row r="2038" spans="1:4" x14ac:dyDescent="0.15">
      <c r="A2038" s="113" t="s">
        <v>957</v>
      </c>
      <c r="B2038" s="113" t="s">
        <v>938</v>
      </c>
      <c r="C2038" s="113" t="s">
        <v>1866</v>
      </c>
      <c r="D2038" s="113" t="s">
        <v>1545</v>
      </c>
    </row>
    <row r="2039" spans="1:4" x14ac:dyDescent="0.15">
      <c r="A2039" s="113"/>
      <c r="B2039" s="113"/>
      <c r="C2039" s="113"/>
      <c r="D2039" s="113" t="s">
        <v>579</v>
      </c>
    </row>
    <row r="2040" spans="1:4" x14ac:dyDescent="0.15">
      <c r="A2040" s="113" t="s">
        <v>1401</v>
      </c>
      <c r="B2040" s="113" t="s">
        <v>1389</v>
      </c>
      <c r="C2040" s="113" t="s">
        <v>1866</v>
      </c>
      <c r="D2040" s="113" t="s">
        <v>1545</v>
      </c>
    </row>
    <row r="2041" spans="1:4" x14ac:dyDescent="0.15">
      <c r="A2041" s="113"/>
      <c r="B2041" s="113"/>
      <c r="C2041" s="113"/>
      <c r="D2041" s="113" t="s">
        <v>1546</v>
      </c>
    </row>
    <row r="2042" spans="1:4" x14ac:dyDescent="0.15">
      <c r="A2042" s="113"/>
      <c r="B2042" s="113"/>
      <c r="C2042" s="113"/>
      <c r="D2042" s="113" t="s">
        <v>579</v>
      </c>
    </row>
    <row r="2043" spans="1:4" x14ac:dyDescent="0.15">
      <c r="A2043" s="113" t="s">
        <v>1552</v>
      </c>
      <c r="B2043" s="113" t="s">
        <v>1390</v>
      </c>
      <c r="C2043" s="113" t="s">
        <v>1866</v>
      </c>
      <c r="D2043" s="113" t="s">
        <v>1545</v>
      </c>
    </row>
    <row r="2044" spans="1:4" x14ac:dyDescent="0.15">
      <c r="A2044" s="113"/>
      <c r="B2044" s="113"/>
      <c r="C2044" s="113"/>
      <c r="D2044" s="113" t="s">
        <v>579</v>
      </c>
    </row>
    <row r="2045" spans="1:4" x14ac:dyDescent="0.15">
      <c r="A2045" s="113" t="s">
        <v>1402</v>
      </c>
      <c r="B2045" s="113" t="s">
        <v>1391</v>
      </c>
      <c r="C2045" s="113" t="s">
        <v>1866</v>
      </c>
      <c r="D2045" s="113" t="s">
        <v>1545</v>
      </c>
    </row>
    <row r="2046" spans="1:4" x14ac:dyDescent="0.15">
      <c r="A2046" s="113"/>
      <c r="B2046" s="113"/>
      <c r="C2046" s="113"/>
      <c r="D2046" s="113" t="s">
        <v>579</v>
      </c>
    </row>
    <row r="2047" spans="1:4" x14ac:dyDescent="0.15">
      <c r="A2047" s="113" t="s">
        <v>953</v>
      </c>
      <c r="B2047" s="113" t="s">
        <v>934</v>
      </c>
      <c r="C2047" s="113" t="s">
        <v>1866</v>
      </c>
      <c r="D2047" s="113" t="s">
        <v>1545</v>
      </c>
    </row>
    <row r="2048" spans="1:4" x14ac:dyDescent="0.15">
      <c r="A2048" s="113"/>
      <c r="B2048" s="113"/>
      <c r="C2048" s="113"/>
      <c r="D2048" s="113" t="s">
        <v>579</v>
      </c>
    </row>
    <row r="2049" spans="1:4" x14ac:dyDescent="0.15">
      <c r="A2049" s="113" t="s">
        <v>1403</v>
      </c>
      <c r="B2049" s="113" t="s">
        <v>1392</v>
      </c>
      <c r="C2049" s="113" t="s">
        <v>1866</v>
      </c>
      <c r="D2049" s="113" t="s">
        <v>579</v>
      </c>
    </row>
    <row r="2050" spans="1:4" x14ac:dyDescent="0.15">
      <c r="A2050" s="113" t="s">
        <v>950</v>
      </c>
      <c r="B2050" s="113" t="s">
        <v>931</v>
      </c>
      <c r="C2050" s="113" t="s">
        <v>1866</v>
      </c>
      <c r="D2050" s="113" t="s">
        <v>1545</v>
      </c>
    </row>
    <row r="2051" spans="1:4" x14ac:dyDescent="0.15">
      <c r="A2051" s="113"/>
      <c r="B2051" s="113"/>
      <c r="C2051" s="113"/>
      <c r="D2051" s="113" t="s">
        <v>579</v>
      </c>
    </row>
    <row r="2052" spans="1:4" x14ac:dyDescent="0.15">
      <c r="A2052" s="113" t="s">
        <v>1404</v>
      </c>
      <c r="B2052" s="113" t="s">
        <v>1393</v>
      </c>
      <c r="C2052" s="113" t="s">
        <v>1866</v>
      </c>
      <c r="D2052" s="113" t="s">
        <v>579</v>
      </c>
    </row>
    <row r="2053" spans="1:4" x14ac:dyDescent="0.15">
      <c r="A2053" s="113" t="s">
        <v>954</v>
      </c>
      <c r="B2053" s="113" t="s">
        <v>935</v>
      </c>
      <c r="C2053" s="113" t="s">
        <v>1866</v>
      </c>
      <c r="D2053" s="113" t="s">
        <v>1545</v>
      </c>
    </row>
    <row r="2054" spans="1:4" x14ac:dyDescent="0.15">
      <c r="A2054" s="113"/>
      <c r="B2054" s="113"/>
      <c r="C2054" s="113"/>
      <c r="D2054" s="113" t="s">
        <v>579</v>
      </c>
    </row>
    <row r="2055" spans="1:4" x14ac:dyDescent="0.15">
      <c r="A2055" s="113" t="s">
        <v>959</v>
      </c>
      <c r="B2055" s="113" t="s">
        <v>942</v>
      </c>
      <c r="C2055" s="113" t="s">
        <v>1866</v>
      </c>
      <c r="D2055" s="113" t="s">
        <v>1545</v>
      </c>
    </row>
    <row r="2056" spans="1:4" x14ac:dyDescent="0.15">
      <c r="A2056" s="113"/>
      <c r="B2056" s="113"/>
      <c r="C2056" s="113"/>
      <c r="D2056" s="113" t="s">
        <v>579</v>
      </c>
    </row>
    <row r="2057" spans="1:4" x14ac:dyDescent="0.15">
      <c r="A2057" s="113" t="s">
        <v>1405</v>
      </c>
      <c r="B2057" s="113" t="s">
        <v>1394</v>
      </c>
      <c r="C2057" s="113" t="s">
        <v>1866</v>
      </c>
      <c r="D2057" s="113" t="s">
        <v>1545</v>
      </c>
    </row>
    <row r="2058" spans="1:4" x14ac:dyDescent="0.15">
      <c r="A2058" s="113"/>
      <c r="B2058" s="113"/>
      <c r="C2058" s="113"/>
      <c r="D2058" s="113" t="s">
        <v>579</v>
      </c>
    </row>
    <row r="2059" spans="1:4" x14ac:dyDescent="0.15">
      <c r="A2059" s="113" t="s">
        <v>960</v>
      </c>
      <c r="B2059" s="113" t="s">
        <v>943</v>
      </c>
      <c r="C2059" s="113" t="s">
        <v>1866</v>
      </c>
      <c r="D2059" s="113" t="s">
        <v>1545</v>
      </c>
    </row>
    <row r="2060" spans="1:4" x14ac:dyDescent="0.15">
      <c r="A2060" s="113"/>
      <c r="B2060" s="113"/>
      <c r="C2060" s="113"/>
      <c r="D2060" s="113" t="s">
        <v>579</v>
      </c>
    </row>
    <row r="2061" spans="1:4" x14ac:dyDescent="0.15">
      <c r="A2061" s="113" t="s">
        <v>1406</v>
      </c>
      <c r="B2061" s="113" t="s">
        <v>1395</v>
      </c>
      <c r="C2061" s="113" t="s">
        <v>1866</v>
      </c>
      <c r="D2061" s="113" t="s">
        <v>1545</v>
      </c>
    </row>
    <row r="2062" spans="1:4" x14ac:dyDescent="0.15">
      <c r="A2062" s="113"/>
      <c r="B2062" s="113"/>
      <c r="C2062" s="113"/>
      <c r="D2062" s="113" t="s">
        <v>579</v>
      </c>
    </row>
    <row r="2063" spans="1:4" x14ac:dyDescent="0.15">
      <c r="A2063" s="113" t="s">
        <v>949</v>
      </c>
      <c r="B2063" s="113" t="s">
        <v>930</v>
      </c>
      <c r="C2063" s="113" t="s">
        <v>2326</v>
      </c>
      <c r="D2063" s="113" t="s">
        <v>585</v>
      </c>
    </row>
    <row r="2064" spans="1:4" x14ac:dyDescent="0.15">
      <c r="A2064" s="113" t="s">
        <v>961</v>
      </c>
      <c r="B2064" s="113" t="s">
        <v>944</v>
      </c>
      <c r="C2064" s="113" t="s">
        <v>2327</v>
      </c>
      <c r="D2064" s="113" t="s">
        <v>1545</v>
      </c>
    </row>
    <row r="2065" spans="1:4" x14ac:dyDescent="0.15">
      <c r="A2065" s="113"/>
      <c r="B2065" s="113"/>
      <c r="C2065" s="113"/>
      <c r="D2065" s="113" t="s">
        <v>579</v>
      </c>
    </row>
    <row r="2066" spans="1:4" x14ac:dyDescent="0.15">
      <c r="A2066" s="113" t="s">
        <v>958</v>
      </c>
      <c r="B2066" s="113" t="s">
        <v>941</v>
      </c>
      <c r="C2066" s="113" t="s">
        <v>2327</v>
      </c>
      <c r="D2066" s="113" t="s">
        <v>1545</v>
      </c>
    </row>
    <row r="2067" spans="1:4" x14ac:dyDescent="0.15">
      <c r="A2067" s="113"/>
      <c r="B2067" s="113"/>
      <c r="C2067" s="113"/>
      <c r="D2067" s="113" t="s">
        <v>579</v>
      </c>
    </row>
    <row r="2068" spans="1:4" x14ac:dyDescent="0.15">
      <c r="A2068" s="113" t="s">
        <v>657</v>
      </c>
      <c r="B2068" s="113" t="s">
        <v>658</v>
      </c>
      <c r="C2068" s="113" t="s">
        <v>2327</v>
      </c>
      <c r="D2068" s="113" t="s">
        <v>1545</v>
      </c>
    </row>
    <row r="2069" spans="1:4" x14ac:dyDescent="0.15">
      <c r="A2069" s="113"/>
      <c r="B2069" s="113"/>
      <c r="C2069" s="113"/>
      <c r="D2069" s="113" t="s">
        <v>579</v>
      </c>
    </row>
    <row r="2070" spans="1:4" x14ac:dyDescent="0.15">
      <c r="A2070" s="113" t="s">
        <v>948</v>
      </c>
      <c r="B2070" s="113" t="s">
        <v>929</v>
      </c>
      <c r="C2070" s="113" t="s">
        <v>2327</v>
      </c>
      <c r="D2070" s="113" t="s">
        <v>1545</v>
      </c>
    </row>
    <row r="2071" spans="1:4" x14ac:dyDescent="0.15">
      <c r="A2071" s="113" t="s">
        <v>394</v>
      </c>
      <c r="B2071" s="113" t="s">
        <v>397</v>
      </c>
      <c r="C2071" s="113" t="s">
        <v>2328</v>
      </c>
      <c r="D2071" s="113" t="s">
        <v>582</v>
      </c>
    </row>
    <row r="2072" spans="1:4" x14ac:dyDescent="0.15">
      <c r="A2072" s="113" t="s">
        <v>395</v>
      </c>
      <c r="B2072" s="113" t="s">
        <v>398</v>
      </c>
      <c r="C2072" s="113" t="s">
        <v>2328</v>
      </c>
      <c r="D2072" s="113" t="s">
        <v>582</v>
      </c>
    </row>
    <row r="2073" spans="1:4" x14ac:dyDescent="0.15">
      <c r="A2073" s="113" t="s">
        <v>586</v>
      </c>
      <c r="B2073" s="113" t="s">
        <v>947</v>
      </c>
      <c r="C2073" s="113" t="s">
        <v>2328</v>
      </c>
      <c r="D2073" s="113" t="s">
        <v>582</v>
      </c>
    </row>
    <row r="2074" spans="1:4" x14ac:dyDescent="0.15">
      <c r="A2074" s="113" t="s">
        <v>393</v>
      </c>
      <c r="B2074" s="113" t="s">
        <v>396</v>
      </c>
      <c r="C2074" s="113" t="s">
        <v>2328</v>
      </c>
      <c r="D2074" s="113" t="s">
        <v>582</v>
      </c>
    </row>
    <row r="2075" spans="1:4" x14ac:dyDescent="0.15">
      <c r="A2075" s="113" t="s">
        <v>587</v>
      </c>
      <c r="B2075" s="113" t="s">
        <v>939</v>
      </c>
      <c r="C2075" s="113" t="s">
        <v>2328</v>
      </c>
      <c r="D2075" s="113" t="s">
        <v>582</v>
      </c>
    </row>
    <row r="2076" spans="1:4" x14ac:dyDescent="0.15">
      <c r="A2076" s="113" t="s">
        <v>588</v>
      </c>
      <c r="B2076" s="113" t="s">
        <v>945</v>
      </c>
      <c r="C2076" s="113" t="s">
        <v>2328</v>
      </c>
      <c r="D2076" s="113" t="s">
        <v>582</v>
      </c>
    </row>
    <row r="2077" spans="1:4" x14ac:dyDescent="0.15">
      <c r="A2077" s="113" t="s">
        <v>589</v>
      </c>
      <c r="B2077" s="113" t="s">
        <v>946</v>
      </c>
      <c r="C2077" s="113" t="s">
        <v>2328</v>
      </c>
      <c r="D2077" s="113" t="s">
        <v>582</v>
      </c>
    </row>
    <row r="2078" spans="1:4" x14ac:dyDescent="0.15">
      <c r="A2078" s="115" t="s">
        <v>590</v>
      </c>
      <c r="B2078" s="115" t="s">
        <v>940</v>
      </c>
      <c r="C2078" s="115" t="s">
        <v>2328</v>
      </c>
      <c r="D2078" s="115" t="s">
        <v>582</v>
      </c>
    </row>
  </sheetData>
  <phoneticPr fontId="2" type="noConversion"/>
  <pageMargins left="0.75" right="0.75" top="1" bottom="1" header="0.5" footer="0.5"/>
  <pageSetup paperSize="9" scale="68" fitToHeight="0" orientation="portrait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XTF Exchange Traded Funds</vt:lpstr>
      <vt:lpstr>XTF - Cascade OTC</vt:lpstr>
      <vt:lpstr>Exchange Traded Commodities</vt:lpstr>
      <vt:lpstr>Exchange Traded Notes</vt:lpstr>
      <vt:lpstr>Designated Sponsors</vt:lpstr>
      <vt:lpstr>'XTF - Cascade OTC'!Print_Titles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Microsoft Office User</cp:lastModifiedBy>
  <cp:lastPrinted>2011-03-11T08:43:20Z</cp:lastPrinted>
  <dcterms:created xsi:type="dcterms:W3CDTF">2008-04-23T07:36:26Z</dcterms:created>
  <dcterms:modified xsi:type="dcterms:W3CDTF">2022-10-31T17:47:58Z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3;&#10;&lt;root reqver=&quot;17819&quot;&gt;&lt;version val=&quot;17868&quot;/&gt;&lt;CXlWorkbook id=&quot;1&quot;&gt;&lt;m_cxllink/&gt;&lt;/CXlWorkbook&gt;&lt;/root&gt;">
    <vt:bool>false</vt:bool>
  </property>
</Properties>
</file>