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codeName="ThisWorkbook" defaultThemeVersion="124226"/>
  <bookViews>
    <workbookView xWindow="5955" yWindow="120" windowWidth="12690" windowHeight="10530"/>
  </bookViews>
  <sheets>
    <sheet name="Summary" sheetId="5" r:id="rId1"/>
    <sheet name="XTF Exchange Traded Funds" sheetId="15" r:id="rId2"/>
    <sheet name="XTF - Cascade OTC" sheetId="7" r:id="rId3"/>
    <sheet name="Exchange Traded Commodities" sheetId="13" r:id="rId4"/>
    <sheet name="Exchange Traded Notes" sheetId="14" r:id="rId5"/>
    <sheet name="Designated Sponsors" sheetId="9" r:id="rId6"/>
  </sheets>
  <definedNames>
    <definedName name="_xlnm._FilterDatabase" localSheetId="3" hidden="1">'Exchange Traded Commodities'!$A$5:$M$258</definedName>
    <definedName name="_xlnm._FilterDatabase" localSheetId="4" hidden="1">'Exchange Traded Notes'!$A$5:$H$130</definedName>
    <definedName name="_xlnm._FilterDatabase" localSheetId="2" hidden="1">'XTF - Cascade OTC'!$A$6:$L$947</definedName>
    <definedName name="_xlnm._FilterDatabase" localSheetId="1" hidden="1">'XTF Exchange Traded Funds'!$A$6:$K$947</definedName>
    <definedName name="_xlnm.Print_Titles" localSheetId="2">'XTF - Cascade OTC'!$5:$6</definedName>
    <definedName name="_xlnm.Print_Titles" localSheetId="1">'XTF Exchange Traded Funds'!$5:$6</definedName>
  </definedNames>
  <calcPr calcId="145621"/>
</workbook>
</file>

<file path=xl/calcChain.xml><?xml version="1.0" encoding="utf-8"?>
<calcChain xmlns="http://schemas.openxmlformats.org/spreadsheetml/2006/main">
  <c r="E109" i="14" l="1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35" i="14"/>
  <c r="E123" i="14"/>
  <c r="E124" i="14"/>
  <c r="E125" i="14"/>
  <c r="E126" i="14"/>
  <c r="E127" i="14"/>
  <c r="E128" i="14"/>
  <c r="E129" i="14"/>
  <c r="C130" i="14"/>
  <c r="F109" i="14" s="1"/>
  <c r="L46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M234" i="13"/>
  <c r="M46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E46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L942" i="7"/>
  <c r="L944" i="7"/>
  <c r="I947" i="7"/>
  <c r="L849" i="7"/>
  <c r="L939" i="7"/>
  <c r="L118" i="7"/>
  <c r="L265" i="7"/>
  <c r="L544" i="7"/>
  <c r="L940" i="7"/>
  <c r="L836" i="7"/>
  <c r="L521" i="7"/>
  <c r="L756" i="7"/>
  <c r="L941" i="7"/>
  <c r="L730" i="7"/>
  <c r="L149" i="7"/>
  <c r="L769" i="7"/>
  <c r="L750" i="7"/>
  <c r="L647" i="7"/>
  <c r="L943" i="7"/>
  <c r="L945" i="7"/>
  <c r="L588" i="7"/>
  <c r="L843" i="7"/>
  <c r="L712" i="7"/>
  <c r="L787" i="7"/>
  <c r="L555" i="7"/>
  <c r="L946" i="7"/>
  <c r="L188" i="7"/>
  <c r="K849" i="7"/>
  <c r="K939" i="7"/>
  <c r="K118" i="7"/>
  <c r="K265" i="7"/>
  <c r="K544" i="7"/>
  <c r="K940" i="7"/>
  <c r="K836" i="7"/>
  <c r="K521" i="7"/>
  <c r="K756" i="7"/>
  <c r="K941" i="7"/>
  <c r="K730" i="7"/>
  <c r="K149" i="7"/>
  <c r="K769" i="7"/>
  <c r="K750" i="7"/>
  <c r="K647" i="7"/>
  <c r="K943" i="7"/>
  <c r="K945" i="7"/>
  <c r="K588" i="7"/>
  <c r="K843" i="7"/>
  <c r="K712" i="7"/>
  <c r="K787" i="7"/>
  <c r="K555" i="7"/>
  <c r="K946" i="7"/>
  <c r="K188" i="7"/>
  <c r="H849" i="7"/>
  <c r="H939" i="7"/>
  <c r="H118" i="7"/>
  <c r="H265" i="7"/>
  <c r="H544" i="7"/>
  <c r="H940" i="7"/>
  <c r="H836" i="7"/>
  <c r="H521" i="7"/>
  <c r="H756" i="7"/>
  <c r="H941" i="7"/>
  <c r="H730" i="7"/>
  <c r="H149" i="7"/>
  <c r="H942" i="7"/>
  <c r="H769" i="7"/>
  <c r="H750" i="7"/>
  <c r="H647" i="7"/>
  <c r="H943" i="7"/>
  <c r="H944" i="7"/>
  <c r="H945" i="7"/>
  <c r="H588" i="7"/>
  <c r="H843" i="7"/>
  <c r="H712" i="7"/>
  <c r="H787" i="7"/>
  <c r="H555" i="7"/>
  <c r="H946" i="7"/>
  <c r="H188" i="7"/>
  <c r="F947" i="7"/>
  <c r="F120" i="14" l="1"/>
  <c r="F118" i="14"/>
  <c r="F116" i="14"/>
  <c r="F114" i="14"/>
  <c r="F112" i="14"/>
  <c r="F110" i="14"/>
  <c r="F121" i="14"/>
  <c r="F119" i="14"/>
  <c r="F117" i="14"/>
  <c r="F115" i="14"/>
  <c r="F113" i="14"/>
  <c r="F111" i="14"/>
  <c r="K944" i="7"/>
  <c r="K942" i="7"/>
  <c r="H826" i="15" l="1"/>
  <c r="H903" i="15"/>
  <c r="H549" i="15"/>
  <c r="H565" i="15"/>
  <c r="H804" i="15"/>
  <c r="H933" i="15"/>
  <c r="H801" i="15"/>
  <c r="H934" i="15"/>
  <c r="H491" i="15"/>
  <c r="H935" i="15"/>
  <c r="H267" i="15"/>
  <c r="H246" i="15"/>
  <c r="H936" i="15"/>
  <c r="H562" i="15"/>
  <c r="H465" i="15"/>
  <c r="H586" i="15"/>
  <c r="H904" i="15"/>
  <c r="H905" i="15"/>
  <c r="H906" i="15"/>
  <c r="H821" i="15"/>
  <c r="H937" i="15"/>
  <c r="H938" i="15"/>
  <c r="H718" i="15"/>
  <c r="H939" i="15"/>
  <c r="H643" i="15"/>
  <c r="H408" i="15"/>
  <c r="H942" i="15"/>
  <c r="H943" i="15"/>
  <c r="H944" i="15"/>
  <c r="H945" i="15"/>
  <c r="H434" i="15"/>
  <c r="H946" i="15"/>
  <c r="M229" i="13" l="1"/>
  <c r="M177" i="13"/>
  <c r="M230" i="13"/>
  <c r="M159" i="13"/>
  <c r="M231" i="13"/>
  <c r="M158" i="13"/>
  <c r="M232" i="13"/>
  <c r="M233" i="13"/>
  <c r="M104" i="13"/>
  <c r="L229" i="13"/>
  <c r="L177" i="13"/>
  <c r="L230" i="13"/>
  <c r="L159" i="13"/>
  <c r="L231" i="13"/>
  <c r="L158" i="13"/>
  <c r="L232" i="13"/>
  <c r="L233" i="13"/>
  <c r="L104" i="13"/>
  <c r="L234" i="13"/>
  <c r="E229" i="13"/>
  <c r="E177" i="13"/>
  <c r="E230" i="13"/>
  <c r="E159" i="13"/>
  <c r="E231" i="13"/>
  <c r="E158" i="13"/>
  <c r="E232" i="13"/>
  <c r="E233" i="13"/>
  <c r="E104" i="13"/>
  <c r="E234" i="13"/>
  <c r="H557" i="7"/>
  <c r="H132" i="7"/>
  <c r="H365" i="7"/>
  <c r="H454" i="7"/>
  <c r="H545" i="7"/>
  <c r="H127" i="7"/>
  <c r="H467" i="7"/>
  <c r="H278" i="7"/>
  <c r="H301" i="7"/>
  <c r="H208" i="7"/>
  <c r="H724" i="7"/>
  <c r="H550" i="7"/>
  <c r="H339" i="7"/>
  <c r="H609" i="7"/>
  <c r="H535" i="7"/>
  <c r="H539" i="7"/>
  <c r="H734" i="7"/>
  <c r="H697" i="7"/>
  <c r="H186" i="7"/>
  <c r="H51" i="7"/>
  <c r="H179" i="7"/>
  <c r="H305" i="7"/>
  <c r="H474" i="7"/>
  <c r="H762" i="7"/>
  <c r="H558" i="7"/>
  <c r="H32" i="7"/>
  <c r="H336" i="7"/>
  <c r="H374" i="7"/>
  <c r="H307" i="7"/>
  <c r="H383" i="7"/>
  <c r="H193" i="7"/>
  <c r="H184" i="7"/>
  <c r="H536" i="7"/>
  <c r="H579" i="7"/>
  <c r="H372" i="7"/>
  <c r="H456" i="7"/>
  <c r="H511" i="7"/>
  <c r="H548" i="7"/>
  <c r="H375" i="7"/>
  <c r="H763" i="7"/>
  <c r="H200" i="7"/>
  <c r="H120" i="7"/>
  <c r="H209" i="7"/>
  <c r="H498" i="7"/>
  <c r="H408" i="7"/>
  <c r="H713" i="7"/>
  <c r="H477" i="7"/>
  <c r="H480" i="7"/>
  <c r="H669" i="7"/>
  <c r="H306" i="7"/>
  <c r="H581" i="7"/>
  <c r="H639" i="7"/>
  <c r="H779" i="7"/>
  <c r="H464" i="7"/>
  <c r="H228" i="7"/>
  <c r="H681" i="7"/>
  <c r="H95" i="7"/>
  <c r="H406" i="7"/>
  <c r="H445" i="7"/>
  <c r="H434" i="7"/>
  <c r="H837" i="7"/>
  <c r="H687" i="7"/>
  <c r="H402" i="7"/>
  <c r="H630" i="7"/>
  <c r="H510" i="7"/>
  <c r="H450" i="7"/>
  <c r="H592" i="7"/>
  <c r="H711" i="7"/>
  <c r="H489" i="7"/>
  <c r="H139" i="7"/>
  <c r="H497" i="7"/>
  <c r="H288" i="7"/>
  <c r="H655" i="7"/>
  <c r="H239" i="7"/>
  <c r="H554" i="7"/>
  <c r="H626" i="7"/>
  <c r="H487" i="7"/>
  <c r="H796" i="7"/>
  <c r="H438" i="7"/>
  <c r="H415" i="7"/>
  <c r="H101" i="7"/>
  <c r="H596" i="7"/>
  <c r="H442" i="7"/>
  <c r="H773" i="7"/>
  <c r="H744" i="7"/>
  <c r="H314" i="7"/>
  <c r="H322" i="7"/>
  <c r="H368" i="7"/>
  <c r="H222" i="7"/>
  <c r="H392" i="7"/>
  <c r="H45" i="7"/>
  <c r="H252" i="7"/>
  <c r="H493" i="7"/>
  <c r="H53" i="7"/>
  <c r="H455" i="7"/>
  <c r="H613" i="7"/>
  <c r="H432" i="7"/>
  <c r="H583" i="7"/>
  <c r="H504" i="7"/>
  <c r="H359" i="7"/>
  <c r="H486" i="7"/>
  <c r="H624" i="7"/>
  <c r="H481" i="7"/>
  <c r="H515" i="7"/>
  <c r="H286" i="7"/>
  <c r="H268" i="7"/>
  <c r="H617" i="7"/>
  <c r="H491" i="7"/>
  <c r="H631" i="7"/>
  <c r="H439" i="7"/>
  <c r="H533" i="7"/>
  <c r="H676" i="7"/>
  <c r="H566" i="7"/>
  <c r="H768" i="7"/>
  <c r="H732" i="7"/>
  <c r="H417" i="7"/>
  <c r="H619" i="7"/>
  <c r="H373" i="7"/>
  <c r="H353" i="7"/>
  <c r="H627" i="7"/>
  <c r="H295" i="7"/>
  <c r="H338" i="7"/>
  <c r="H495" i="7"/>
  <c r="H89" i="7"/>
  <c r="H381" i="7"/>
  <c r="H829" i="7"/>
  <c r="H603" i="7"/>
  <c r="H478" i="7"/>
  <c r="H436" i="7"/>
  <c r="H625" i="7"/>
  <c r="H407" i="7"/>
  <c r="H85" i="7"/>
  <c r="H154" i="7"/>
  <c r="H500" i="7"/>
  <c r="H219" i="7"/>
  <c r="H119" i="7"/>
  <c r="H277" i="7"/>
  <c r="H739" i="7"/>
  <c r="H513" i="7"/>
  <c r="H830" i="7"/>
  <c r="H670" i="7"/>
  <c r="H745" i="7"/>
  <c r="H850" i="7"/>
  <c r="H451" i="7"/>
  <c r="H199" i="7"/>
  <c r="H300" i="7"/>
  <c r="H153" i="7"/>
  <c r="H159" i="7"/>
  <c r="H759" i="7"/>
  <c r="H616" i="7"/>
  <c r="H862" i="7"/>
  <c r="H485" i="7"/>
  <c r="H755" i="7"/>
  <c r="H377" i="7"/>
  <c r="H312" i="7"/>
  <c r="H509" i="7"/>
  <c r="H567" i="7"/>
  <c r="H388" i="7"/>
  <c r="H496" i="7"/>
  <c r="H238" i="7"/>
  <c r="H749" i="7"/>
  <c r="H290" i="7"/>
  <c r="H766" i="7"/>
  <c r="H688" i="7"/>
  <c r="H482" i="7"/>
  <c r="H546" i="7"/>
  <c r="H343" i="7"/>
  <c r="H437" i="7"/>
  <c r="H356" i="7"/>
  <c r="H570" i="7"/>
  <c r="H446" i="7"/>
  <c r="H717" i="7"/>
  <c r="H378" i="7"/>
  <c r="H329" i="7"/>
  <c r="H753" i="7"/>
  <c r="H69" i="7"/>
  <c r="H757" i="7"/>
  <c r="H863" i="7"/>
  <c r="H547" i="7"/>
  <c r="H403" i="7"/>
  <c r="H226" i="7"/>
  <c r="H409" i="7"/>
  <c r="H526" i="7"/>
  <c r="H771" i="7"/>
  <c r="H449" i="7"/>
  <c r="H735" i="7"/>
  <c r="H648" i="7"/>
  <c r="H448" i="7"/>
  <c r="H285" i="7"/>
  <c r="H430" i="7"/>
  <c r="H426" i="7"/>
  <c r="H216" i="7"/>
  <c r="H247" i="7"/>
  <c r="H457" i="7"/>
  <c r="H220" i="7"/>
  <c r="H93" i="7"/>
  <c r="H476" i="7"/>
  <c r="H635" i="7"/>
  <c r="H411" i="7"/>
  <c r="H499" i="7"/>
  <c r="H778" i="7"/>
  <c r="H371" i="7"/>
  <c r="H418" i="7"/>
  <c r="H425" i="7"/>
  <c r="H671" i="7"/>
  <c r="H261" i="7"/>
  <c r="H507" i="7"/>
  <c r="H492" i="7"/>
  <c r="H361" i="7"/>
  <c r="H760" i="7"/>
  <c r="H864" i="7"/>
  <c r="H817" i="7"/>
  <c r="H358" i="7"/>
  <c r="H799" i="7"/>
  <c r="H169" i="7"/>
  <c r="H861" i="7"/>
  <c r="H685" i="7"/>
  <c r="H62" i="7"/>
  <c r="H801" i="7"/>
  <c r="H187" i="7"/>
  <c r="H357" i="7"/>
  <c r="H593" i="7"/>
  <c r="H748" i="7"/>
  <c r="H292" i="7"/>
  <c r="H505" i="7"/>
  <c r="H431" i="7"/>
  <c r="H564" i="7"/>
  <c r="H586" i="7"/>
  <c r="H263" i="7"/>
  <c r="H349" i="7"/>
  <c r="H494" i="7"/>
  <c r="H865" i="7"/>
  <c r="H556" i="7"/>
  <c r="H315" i="7"/>
  <c r="H798" i="7"/>
  <c r="H761" i="7"/>
  <c r="H404" i="7"/>
  <c r="H620" i="7"/>
  <c r="H752" i="7"/>
  <c r="H421" i="7"/>
  <c r="H563" i="7"/>
  <c r="H148" i="7"/>
  <c r="H715" i="7"/>
  <c r="H644" i="7"/>
  <c r="H559" i="7"/>
  <c r="H435" i="7"/>
  <c r="H866" i="7"/>
  <c r="H551" i="7"/>
  <c r="H202" i="7"/>
  <c r="H462" i="7"/>
  <c r="H747" i="7"/>
  <c r="H867" i="7"/>
  <c r="H346" i="7"/>
  <c r="H185" i="7"/>
  <c r="H585" i="7"/>
  <c r="H679" i="7"/>
  <c r="H517" i="7"/>
  <c r="H423" i="7"/>
  <c r="H674" i="7"/>
  <c r="H677" i="7"/>
  <c r="H582" i="7"/>
  <c r="H466" i="7"/>
  <c r="H269" i="7"/>
  <c r="H229" i="7"/>
  <c r="H806" i="7"/>
  <c r="H210" i="7"/>
  <c r="H868" i="7"/>
  <c r="H646" i="7"/>
  <c r="H484" i="7"/>
  <c r="H88" i="7"/>
  <c r="H770" i="7"/>
  <c r="H463" i="7"/>
  <c r="H571" i="7"/>
  <c r="H815" i="7"/>
  <c r="H853" i="7"/>
  <c r="H649" i="7"/>
  <c r="H858" i="7"/>
  <c r="H352" i="7"/>
  <c r="H380" i="7"/>
  <c r="H682" i="7"/>
  <c r="H810" i="7"/>
  <c r="H869" i="7"/>
  <c r="H354" i="7"/>
  <c r="H538" i="7"/>
  <c r="H443" i="7"/>
  <c r="H400" i="7"/>
  <c r="H667" i="7"/>
  <c r="H461" i="7"/>
  <c r="H272" i="7"/>
  <c r="H331" i="7"/>
  <c r="H370" i="7"/>
  <c r="H580" i="7"/>
  <c r="H345" i="7"/>
  <c r="H242" i="7"/>
  <c r="H584" i="7"/>
  <c r="H870" i="7"/>
  <c r="H816" i="7"/>
  <c r="H645" i="7"/>
  <c r="H589" i="7"/>
  <c r="H419" i="7"/>
  <c r="H256" i="7"/>
  <c r="H651" i="7"/>
  <c r="H790" i="7"/>
  <c r="H575" i="7"/>
  <c r="H764" i="7"/>
  <c r="H621" i="7"/>
  <c r="H783" i="7"/>
  <c r="H871" i="7"/>
  <c r="H271" i="7"/>
  <c r="H281" i="7"/>
  <c r="H623" i="7"/>
  <c r="H722" i="7"/>
  <c r="H540" i="7"/>
  <c r="H690" i="7"/>
  <c r="H598" i="7"/>
  <c r="H602" i="7"/>
  <c r="H382" i="7"/>
  <c r="H537" i="7"/>
  <c r="H814" i="7"/>
  <c r="H512" i="7"/>
  <c r="H393" i="7"/>
  <c r="H808" i="7"/>
  <c r="H424" i="7"/>
  <c r="H610" i="7"/>
  <c r="H776" i="7"/>
  <c r="H777" i="7"/>
  <c r="H683" i="7"/>
  <c r="H872" i="7"/>
  <c r="H518" i="7"/>
  <c r="H873" i="7"/>
  <c r="H618" i="7"/>
  <c r="H270" i="7"/>
  <c r="H574" i="7"/>
  <c r="H666" i="7"/>
  <c r="H629" i="7"/>
  <c r="H802" i="7"/>
  <c r="H412" i="7"/>
  <c r="H874" i="7"/>
  <c r="H410" i="7"/>
  <c r="H553" i="7"/>
  <c r="H689" i="7"/>
  <c r="H541" i="7"/>
  <c r="H758" i="7"/>
  <c r="H875" i="7"/>
  <c r="H490" i="7"/>
  <c r="H470" i="7"/>
  <c r="H311" i="7"/>
  <c r="H577" i="7"/>
  <c r="H615" i="7"/>
  <c r="H151" i="7"/>
  <c r="H818" i="7"/>
  <c r="H640" i="7"/>
  <c r="H672" i="7"/>
  <c r="H657" i="7"/>
  <c r="H876" i="7"/>
  <c r="H600" i="7"/>
  <c r="H453" i="7"/>
  <c r="H364" i="7"/>
  <c r="H611" i="7"/>
  <c r="H522" i="7"/>
  <c r="H835" i="7"/>
  <c r="H700" i="7"/>
  <c r="H594" i="7"/>
  <c r="H807" i="7"/>
  <c r="H665" i="7"/>
  <c r="H821" i="7"/>
  <c r="H401" i="7"/>
  <c r="H702" i="7"/>
  <c r="H458" i="7"/>
  <c r="H428" i="7"/>
  <c r="H877" i="7"/>
  <c r="H751" i="7"/>
  <c r="H276" i="7"/>
  <c r="H501" i="7"/>
  <c r="H578" i="7"/>
  <c r="H809" i="7"/>
  <c r="H742" i="7"/>
  <c r="H653" i="7"/>
  <c r="H718" i="7"/>
  <c r="H636" i="7"/>
  <c r="H622" i="7"/>
  <c r="H852" i="7"/>
  <c r="H531" i="7"/>
  <c r="H475" i="7"/>
  <c r="H675" i="7"/>
  <c r="H692" i="7"/>
  <c r="H729" i="7"/>
  <c r="H834" i="7"/>
  <c r="H661" i="7"/>
  <c r="H471" i="7"/>
  <c r="H530" i="7"/>
  <c r="H313" i="7"/>
  <c r="H652" i="7"/>
  <c r="H565" i="7"/>
  <c r="H576" i="7"/>
  <c r="H204" i="7"/>
  <c r="H686" i="7"/>
  <c r="H832" i="7"/>
  <c r="H444" i="7"/>
  <c r="H316" i="7"/>
  <c r="H604" i="7"/>
  <c r="H820" i="7"/>
  <c r="H701" i="7"/>
  <c r="H601" i="7"/>
  <c r="H244" i="7"/>
  <c r="H841" i="7"/>
  <c r="H488" i="7"/>
  <c r="H878" i="7"/>
  <c r="H703" i="7"/>
  <c r="H597" i="7"/>
  <c r="H643" i="7"/>
  <c r="H529" i="7"/>
  <c r="H614" i="7"/>
  <c r="H519" i="7"/>
  <c r="H879" i="7"/>
  <c r="H342" i="7"/>
  <c r="H347" i="7"/>
  <c r="H880" i="7"/>
  <c r="H678" i="7"/>
  <c r="H440" i="7"/>
  <c r="H641" i="7"/>
  <c r="H791" i="7"/>
  <c r="H138" i="7"/>
  <c r="H881" i="7"/>
  <c r="H882" i="7"/>
  <c r="H803" i="7"/>
  <c r="H824" i="7"/>
  <c r="H587" i="7"/>
  <c r="H396" i="7"/>
  <c r="H80" i="7"/>
  <c r="H696" i="7"/>
  <c r="H542" i="7"/>
  <c r="H523" i="7"/>
  <c r="H460" i="7"/>
  <c r="H826" i="7"/>
  <c r="H520" i="7"/>
  <c r="H828" i="7"/>
  <c r="H673" i="7"/>
  <c r="H704" i="7"/>
  <c r="H591" i="7"/>
  <c r="H754" i="7"/>
  <c r="H634" i="7"/>
  <c r="H656" i="7"/>
  <c r="H785" i="7"/>
  <c r="H746" i="7"/>
  <c r="H334" i="7"/>
  <c r="H705" i="7"/>
  <c r="H883" i="7"/>
  <c r="H333" i="7"/>
  <c r="H805" i="7"/>
  <c r="H884" i="7"/>
  <c r="H719" i="7"/>
  <c r="H885" i="7"/>
  <c r="H693" i="7"/>
  <c r="H386" i="7"/>
  <c r="H532" i="7"/>
  <c r="H774" i="7"/>
  <c r="H825" i="7"/>
  <c r="H720" i="7"/>
  <c r="H800" i="7"/>
  <c r="H528" i="7"/>
  <c r="H788" i="7"/>
  <c r="H397" i="7"/>
  <c r="H668" i="7"/>
  <c r="H637" i="7"/>
  <c r="H350" i="7"/>
  <c r="H857" i="7"/>
  <c r="H654" i="7"/>
  <c r="H765" i="7"/>
  <c r="H659" i="7"/>
  <c r="H709" i="7"/>
  <c r="H784" i="7"/>
  <c r="H856" i="7"/>
  <c r="H886" i="7"/>
  <c r="H391" i="7"/>
  <c r="H793" i="7"/>
  <c r="H658" i="7"/>
  <c r="H642" i="7"/>
  <c r="H840" i="7"/>
  <c r="H845" i="7"/>
  <c r="H838" i="7"/>
  <c r="H628" i="7"/>
  <c r="H887" i="7"/>
  <c r="H888" i="7"/>
  <c r="H823" i="7"/>
  <c r="H502" i="7"/>
  <c r="H433" i="7"/>
  <c r="H684" i="7"/>
  <c r="H632" i="7"/>
  <c r="H839" i="7"/>
  <c r="H699" i="7"/>
  <c r="H723" i="7"/>
  <c r="H889" i="7"/>
  <c r="H694" i="7"/>
  <c r="H794" i="7"/>
  <c r="H660" i="7"/>
  <c r="H890" i="7"/>
  <c r="H514" i="7"/>
  <c r="H846" i="7"/>
  <c r="H842" i="7"/>
  <c r="H831" i="7"/>
  <c r="H891" i="7"/>
  <c r="H811" i="7"/>
  <c r="H680" i="7"/>
  <c r="H714" i="7"/>
  <c r="H650" i="7"/>
  <c r="H860" i="7"/>
  <c r="H822" i="7"/>
  <c r="H638" i="7"/>
  <c r="H775" i="7"/>
  <c r="H772" i="7"/>
  <c r="H892" i="7"/>
  <c r="H126" i="7"/>
  <c r="H516" i="7"/>
  <c r="H854" i="7"/>
  <c r="H859" i="7"/>
  <c r="H780" i="7"/>
  <c r="H893" i="7"/>
  <c r="H721" i="7"/>
  <c r="H166" i="7"/>
  <c r="H894" i="7"/>
  <c r="H781" i="7"/>
  <c r="H833" i="7"/>
  <c r="H804" i="7"/>
  <c r="H827" i="7"/>
  <c r="H662" i="7"/>
  <c r="H416" i="7"/>
  <c r="H895" i="7"/>
  <c r="H855" i="7"/>
  <c r="H896" i="7"/>
  <c r="H897" i="7"/>
  <c r="H898" i="7"/>
  <c r="H786" i="7"/>
  <c r="H710" i="7"/>
  <c r="H706" i="7"/>
  <c r="H899" i="7"/>
  <c r="H452" i="7"/>
  <c r="H900" i="7"/>
  <c r="H608" i="7"/>
  <c r="H901" i="7"/>
  <c r="H441" i="7"/>
  <c r="H663" i="7"/>
  <c r="H902" i="7"/>
  <c r="H844" i="7"/>
  <c r="H792" i="7"/>
  <c r="H903" i="7"/>
  <c r="H561" i="7"/>
  <c r="H904" i="7"/>
  <c r="H348" i="7"/>
  <c r="H789" i="7"/>
  <c r="H905" i="7"/>
  <c r="H560" i="7"/>
  <c r="H851" i="7"/>
  <c r="H906" i="7"/>
  <c r="H848" i="7"/>
  <c r="H907" i="7"/>
  <c r="H813" i="7"/>
  <c r="H819" i="7"/>
  <c r="H908" i="7"/>
  <c r="H909" i="7"/>
  <c r="H910" i="7"/>
  <c r="H911" i="7"/>
  <c r="H912" i="7"/>
  <c r="H913" i="7"/>
  <c r="H113" i="7"/>
  <c r="H664" i="7"/>
  <c r="H708" i="7"/>
  <c r="H362" i="7"/>
  <c r="H812" i="7"/>
  <c r="H695" i="7"/>
  <c r="H914" i="7"/>
  <c r="H915" i="7"/>
  <c r="H916" i="7"/>
  <c r="H738" i="7"/>
  <c r="H351" i="7"/>
  <c r="H917" i="7"/>
  <c r="H128" i="7"/>
  <c r="H607" i="7"/>
  <c r="H918" i="7"/>
  <c r="H919" i="7"/>
  <c r="H920" i="7"/>
  <c r="H921" i="7"/>
  <c r="H922" i="7"/>
  <c r="H427" i="7"/>
  <c r="H923" i="7"/>
  <c r="H924" i="7"/>
  <c r="H925" i="7"/>
  <c r="H926" i="7"/>
  <c r="H927" i="7"/>
  <c r="H928" i="7"/>
  <c r="H929" i="7"/>
  <c r="H930" i="7"/>
  <c r="H931" i="7"/>
  <c r="H932" i="7"/>
  <c r="H933" i="7"/>
  <c r="H384" i="7"/>
  <c r="H934" i="7"/>
  <c r="H935" i="7"/>
  <c r="H782" i="7"/>
  <c r="H936" i="7"/>
  <c r="H937" i="7"/>
  <c r="H847" i="7"/>
  <c r="H938" i="7"/>
  <c r="K557" i="7"/>
  <c r="K132" i="7"/>
  <c r="K365" i="7"/>
  <c r="K454" i="7"/>
  <c r="K545" i="7"/>
  <c r="K127" i="7"/>
  <c r="K467" i="7"/>
  <c r="K278" i="7"/>
  <c r="K301" i="7"/>
  <c r="K208" i="7"/>
  <c r="K724" i="7"/>
  <c r="K550" i="7"/>
  <c r="K339" i="7"/>
  <c r="K609" i="7"/>
  <c r="K535" i="7"/>
  <c r="K539" i="7"/>
  <c r="K734" i="7"/>
  <c r="K697" i="7"/>
  <c r="K186" i="7"/>
  <c r="K51" i="7"/>
  <c r="K179" i="7"/>
  <c r="K305" i="7"/>
  <c r="K474" i="7"/>
  <c r="K762" i="7"/>
  <c r="K558" i="7"/>
  <c r="K32" i="7"/>
  <c r="K336" i="7"/>
  <c r="K374" i="7"/>
  <c r="K307" i="7"/>
  <c r="K383" i="7"/>
  <c r="K193" i="7"/>
  <c r="K184" i="7"/>
  <c r="K536" i="7"/>
  <c r="K579" i="7"/>
  <c r="K372" i="7"/>
  <c r="K456" i="7"/>
  <c r="K511" i="7"/>
  <c r="K548" i="7"/>
  <c r="K375" i="7"/>
  <c r="K763" i="7"/>
  <c r="K200" i="7"/>
  <c r="K120" i="7"/>
  <c r="K209" i="7"/>
  <c r="K498" i="7"/>
  <c r="K408" i="7"/>
  <c r="K713" i="7"/>
  <c r="K477" i="7"/>
  <c r="K480" i="7"/>
  <c r="K669" i="7"/>
  <c r="K306" i="7"/>
  <c r="K581" i="7"/>
  <c r="K639" i="7"/>
  <c r="K779" i="7"/>
  <c r="K464" i="7"/>
  <c r="K228" i="7"/>
  <c r="K681" i="7"/>
  <c r="K95" i="7"/>
  <c r="K406" i="7"/>
  <c r="K445" i="7"/>
  <c r="K434" i="7"/>
  <c r="K837" i="7"/>
  <c r="K687" i="7"/>
  <c r="K402" i="7"/>
  <c r="K630" i="7"/>
  <c r="K510" i="7"/>
  <c r="K450" i="7"/>
  <c r="K592" i="7"/>
  <c r="K711" i="7"/>
  <c r="K489" i="7"/>
  <c r="K139" i="7"/>
  <c r="K497" i="7"/>
  <c r="K288" i="7"/>
  <c r="K655" i="7"/>
  <c r="K239" i="7"/>
  <c r="K554" i="7"/>
  <c r="K626" i="7"/>
  <c r="K487" i="7"/>
  <c r="K796" i="7"/>
  <c r="K438" i="7"/>
  <c r="K415" i="7"/>
  <c r="K101" i="7"/>
  <c r="K596" i="7"/>
  <c r="K442" i="7"/>
  <c r="K773" i="7"/>
  <c r="K744" i="7"/>
  <c r="K314" i="7"/>
  <c r="K322" i="7"/>
  <c r="K368" i="7"/>
  <c r="K222" i="7"/>
  <c r="K392" i="7"/>
  <c r="K45" i="7"/>
  <c r="K252" i="7"/>
  <c r="K493" i="7"/>
  <c r="K53" i="7"/>
  <c r="K455" i="7"/>
  <c r="K613" i="7"/>
  <c r="K432" i="7"/>
  <c r="K583" i="7"/>
  <c r="K504" i="7"/>
  <c r="K359" i="7"/>
  <c r="K486" i="7"/>
  <c r="K624" i="7"/>
  <c r="K481" i="7"/>
  <c r="K515" i="7"/>
  <c r="K286" i="7"/>
  <c r="K268" i="7"/>
  <c r="K617" i="7"/>
  <c r="K491" i="7"/>
  <c r="K631" i="7"/>
  <c r="K439" i="7"/>
  <c r="K533" i="7"/>
  <c r="K676" i="7"/>
  <c r="K566" i="7"/>
  <c r="K768" i="7"/>
  <c r="K732" i="7"/>
  <c r="K417" i="7"/>
  <c r="K619" i="7"/>
  <c r="K373" i="7"/>
  <c r="K353" i="7"/>
  <c r="K627" i="7"/>
  <c r="K295" i="7"/>
  <c r="K338" i="7"/>
  <c r="K495" i="7"/>
  <c r="K89" i="7"/>
  <c r="K381" i="7"/>
  <c r="K829" i="7"/>
  <c r="K603" i="7"/>
  <c r="K478" i="7"/>
  <c r="K436" i="7"/>
  <c r="K625" i="7"/>
  <c r="K407" i="7"/>
  <c r="K85" i="7"/>
  <c r="K154" i="7"/>
  <c r="K500" i="7"/>
  <c r="K219" i="7"/>
  <c r="K119" i="7"/>
  <c r="K277" i="7"/>
  <c r="K739" i="7"/>
  <c r="K513" i="7"/>
  <c r="K830" i="7"/>
  <c r="K670" i="7"/>
  <c r="K745" i="7"/>
  <c r="K850" i="7"/>
  <c r="K451" i="7"/>
  <c r="K199" i="7"/>
  <c r="K300" i="7"/>
  <c r="K153" i="7"/>
  <c r="K159" i="7"/>
  <c r="K759" i="7"/>
  <c r="K616" i="7"/>
  <c r="K862" i="7"/>
  <c r="K485" i="7"/>
  <c r="K755" i="7"/>
  <c r="K377" i="7"/>
  <c r="K312" i="7"/>
  <c r="K509" i="7"/>
  <c r="K567" i="7"/>
  <c r="K388" i="7"/>
  <c r="K496" i="7"/>
  <c r="K238" i="7"/>
  <c r="K749" i="7"/>
  <c r="K290" i="7"/>
  <c r="K766" i="7"/>
  <c r="K688" i="7"/>
  <c r="K482" i="7"/>
  <c r="K546" i="7"/>
  <c r="K343" i="7"/>
  <c r="K437" i="7"/>
  <c r="K356" i="7"/>
  <c r="K570" i="7"/>
  <c r="K446" i="7"/>
  <c r="K717" i="7"/>
  <c r="K378" i="7"/>
  <c r="K329" i="7"/>
  <c r="K753" i="7"/>
  <c r="K69" i="7"/>
  <c r="K757" i="7"/>
  <c r="K863" i="7"/>
  <c r="K547" i="7"/>
  <c r="K403" i="7"/>
  <c r="K226" i="7"/>
  <c r="K409" i="7"/>
  <c r="K526" i="7"/>
  <c r="K771" i="7"/>
  <c r="K449" i="7"/>
  <c r="K735" i="7"/>
  <c r="K648" i="7"/>
  <c r="K448" i="7"/>
  <c r="K285" i="7"/>
  <c r="K430" i="7"/>
  <c r="K426" i="7"/>
  <c r="K216" i="7"/>
  <c r="K247" i="7"/>
  <c r="K457" i="7"/>
  <c r="K220" i="7"/>
  <c r="K93" i="7"/>
  <c r="K476" i="7"/>
  <c r="K635" i="7"/>
  <c r="K411" i="7"/>
  <c r="K499" i="7"/>
  <c r="K778" i="7"/>
  <c r="K371" i="7"/>
  <c r="K418" i="7"/>
  <c r="K425" i="7"/>
  <c r="K671" i="7"/>
  <c r="K261" i="7"/>
  <c r="K507" i="7"/>
  <c r="K492" i="7"/>
  <c r="K361" i="7"/>
  <c r="K760" i="7"/>
  <c r="K864" i="7"/>
  <c r="K817" i="7"/>
  <c r="K358" i="7"/>
  <c r="K799" i="7"/>
  <c r="K169" i="7"/>
  <c r="K861" i="7"/>
  <c r="K685" i="7"/>
  <c r="K62" i="7"/>
  <c r="K801" i="7"/>
  <c r="K187" i="7"/>
  <c r="K357" i="7"/>
  <c r="K593" i="7"/>
  <c r="K748" i="7"/>
  <c r="K292" i="7"/>
  <c r="K505" i="7"/>
  <c r="K431" i="7"/>
  <c r="K564" i="7"/>
  <c r="K586" i="7"/>
  <c r="K263" i="7"/>
  <c r="K349" i="7"/>
  <c r="K494" i="7"/>
  <c r="K865" i="7"/>
  <c r="K556" i="7"/>
  <c r="K315" i="7"/>
  <c r="K798" i="7"/>
  <c r="K761" i="7"/>
  <c r="K404" i="7"/>
  <c r="K620" i="7"/>
  <c r="K752" i="7"/>
  <c r="K421" i="7"/>
  <c r="K563" i="7"/>
  <c r="K148" i="7"/>
  <c r="K715" i="7"/>
  <c r="K644" i="7"/>
  <c r="K559" i="7"/>
  <c r="K435" i="7"/>
  <c r="K866" i="7"/>
  <c r="K551" i="7"/>
  <c r="K202" i="7"/>
  <c r="K462" i="7"/>
  <c r="K747" i="7"/>
  <c r="K867" i="7"/>
  <c r="K346" i="7"/>
  <c r="K185" i="7"/>
  <c r="K585" i="7"/>
  <c r="K679" i="7"/>
  <c r="K517" i="7"/>
  <c r="K423" i="7"/>
  <c r="K674" i="7"/>
  <c r="K677" i="7"/>
  <c r="K582" i="7"/>
  <c r="K466" i="7"/>
  <c r="K269" i="7"/>
  <c r="K229" i="7"/>
  <c r="K806" i="7"/>
  <c r="K210" i="7"/>
  <c r="K868" i="7"/>
  <c r="K646" i="7"/>
  <c r="K484" i="7"/>
  <c r="K88" i="7"/>
  <c r="K770" i="7"/>
  <c r="K463" i="7"/>
  <c r="K571" i="7"/>
  <c r="K815" i="7"/>
  <c r="K853" i="7"/>
  <c r="K649" i="7"/>
  <c r="K858" i="7"/>
  <c r="K352" i="7"/>
  <c r="K380" i="7"/>
  <c r="K682" i="7"/>
  <c r="K810" i="7"/>
  <c r="K869" i="7"/>
  <c r="K354" i="7"/>
  <c r="K538" i="7"/>
  <c r="K443" i="7"/>
  <c r="K400" i="7"/>
  <c r="K667" i="7"/>
  <c r="K461" i="7"/>
  <c r="K272" i="7"/>
  <c r="K331" i="7"/>
  <c r="K370" i="7"/>
  <c r="K580" i="7"/>
  <c r="K345" i="7"/>
  <c r="K242" i="7"/>
  <c r="K584" i="7"/>
  <c r="K870" i="7"/>
  <c r="K816" i="7"/>
  <c r="K645" i="7"/>
  <c r="K589" i="7"/>
  <c r="K419" i="7"/>
  <c r="K256" i="7"/>
  <c r="K651" i="7"/>
  <c r="K790" i="7"/>
  <c r="K575" i="7"/>
  <c r="K764" i="7"/>
  <c r="K621" i="7"/>
  <c r="K783" i="7"/>
  <c r="K871" i="7"/>
  <c r="K271" i="7"/>
  <c r="K281" i="7"/>
  <c r="K623" i="7"/>
  <c r="K722" i="7"/>
  <c r="K540" i="7"/>
  <c r="K690" i="7"/>
  <c r="K598" i="7"/>
  <c r="K602" i="7"/>
  <c r="K382" i="7"/>
  <c r="K537" i="7"/>
  <c r="K814" i="7"/>
  <c r="K512" i="7"/>
  <c r="K393" i="7"/>
  <c r="K808" i="7"/>
  <c r="K424" i="7"/>
  <c r="K610" i="7"/>
  <c r="K776" i="7"/>
  <c r="K777" i="7"/>
  <c r="K683" i="7"/>
  <c r="K872" i="7"/>
  <c r="K518" i="7"/>
  <c r="K873" i="7"/>
  <c r="K618" i="7"/>
  <c r="K270" i="7"/>
  <c r="K574" i="7"/>
  <c r="K666" i="7"/>
  <c r="K629" i="7"/>
  <c r="K802" i="7"/>
  <c r="K412" i="7"/>
  <c r="K874" i="7"/>
  <c r="K410" i="7"/>
  <c r="K553" i="7"/>
  <c r="K689" i="7"/>
  <c r="K541" i="7"/>
  <c r="K758" i="7"/>
  <c r="K875" i="7"/>
  <c r="K490" i="7"/>
  <c r="K470" i="7"/>
  <c r="K311" i="7"/>
  <c r="K577" i="7"/>
  <c r="K615" i="7"/>
  <c r="K151" i="7"/>
  <c r="K818" i="7"/>
  <c r="K640" i="7"/>
  <c r="K672" i="7"/>
  <c r="K657" i="7"/>
  <c r="K876" i="7"/>
  <c r="K600" i="7"/>
  <c r="K453" i="7"/>
  <c r="K364" i="7"/>
  <c r="K611" i="7"/>
  <c r="K522" i="7"/>
  <c r="K835" i="7"/>
  <c r="K700" i="7"/>
  <c r="K594" i="7"/>
  <c r="K807" i="7"/>
  <c r="K665" i="7"/>
  <c r="K821" i="7"/>
  <c r="K401" i="7"/>
  <c r="K702" i="7"/>
  <c r="K458" i="7"/>
  <c r="K428" i="7"/>
  <c r="K877" i="7"/>
  <c r="K751" i="7"/>
  <c r="K276" i="7"/>
  <c r="K501" i="7"/>
  <c r="K578" i="7"/>
  <c r="K809" i="7"/>
  <c r="K742" i="7"/>
  <c r="K653" i="7"/>
  <c r="K718" i="7"/>
  <c r="K636" i="7"/>
  <c r="K622" i="7"/>
  <c r="K852" i="7"/>
  <c r="K531" i="7"/>
  <c r="K475" i="7"/>
  <c r="K675" i="7"/>
  <c r="K692" i="7"/>
  <c r="K729" i="7"/>
  <c r="K834" i="7"/>
  <c r="K661" i="7"/>
  <c r="K471" i="7"/>
  <c r="K530" i="7"/>
  <c r="K313" i="7"/>
  <c r="K652" i="7"/>
  <c r="K565" i="7"/>
  <c r="K576" i="7"/>
  <c r="K204" i="7"/>
  <c r="K686" i="7"/>
  <c r="K832" i="7"/>
  <c r="K444" i="7"/>
  <c r="K316" i="7"/>
  <c r="K604" i="7"/>
  <c r="K820" i="7"/>
  <c r="K701" i="7"/>
  <c r="K601" i="7"/>
  <c r="K244" i="7"/>
  <c r="K841" i="7"/>
  <c r="K488" i="7"/>
  <c r="K878" i="7"/>
  <c r="K703" i="7"/>
  <c r="K597" i="7"/>
  <c r="K643" i="7"/>
  <c r="K529" i="7"/>
  <c r="K614" i="7"/>
  <c r="K519" i="7"/>
  <c r="K879" i="7"/>
  <c r="K342" i="7"/>
  <c r="K347" i="7"/>
  <c r="K880" i="7"/>
  <c r="K678" i="7"/>
  <c r="K440" i="7"/>
  <c r="K641" i="7"/>
  <c r="K791" i="7"/>
  <c r="K138" i="7"/>
  <c r="K881" i="7"/>
  <c r="K882" i="7"/>
  <c r="K803" i="7"/>
  <c r="K824" i="7"/>
  <c r="K587" i="7"/>
  <c r="K396" i="7"/>
  <c r="K80" i="7"/>
  <c r="K696" i="7"/>
  <c r="K542" i="7"/>
  <c r="K523" i="7"/>
  <c r="K460" i="7"/>
  <c r="K826" i="7"/>
  <c r="K520" i="7"/>
  <c r="K828" i="7"/>
  <c r="K673" i="7"/>
  <c r="K704" i="7"/>
  <c r="K591" i="7"/>
  <c r="K754" i="7"/>
  <c r="K634" i="7"/>
  <c r="K656" i="7"/>
  <c r="K785" i="7"/>
  <c r="K746" i="7"/>
  <c r="K334" i="7"/>
  <c r="K705" i="7"/>
  <c r="K883" i="7"/>
  <c r="K333" i="7"/>
  <c r="K805" i="7"/>
  <c r="K884" i="7"/>
  <c r="K719" i="7"/>
  <c r="K885" i="7"/>
  <c r="K693" i="7"/>
  <c r="K386" i="7"/>
  <c r="K532" i="7"/>
  <c r="K774" i="7"/>
  <c r="K825" i="7"/>
  <c r="K720" i="7"/>
  <c r="K800" i="7"/>
  <c r="K528" i="7"/>
  <c r="K788" i="7"/>
  <c r="K397" i="7"/>
  <c r="K668" i="7"/>
  <c r="K637" i="7"/>
  <c r="K350" i="7"/>
  <c r="K857" i="7"/>
  <c r="K654" i="7"/>
  <c r="K765" i="7"/>
  <c r="K659" i="7"/>
  <c r="K709" i="7"/>
  <c r="K784" i="7"/>
  <c r="K856" i="7"/>
  <c r="K886" i="7"/>
  <c r="K391" i="7"/>
  <c r="K793" i="7"/>
  <c r="K658" i="7"/>
  <c r="K642" i="7"/>
  <c r="K840" i="7"/>
  <c r="K845" i="7"/>
  <c r="K838" i="7"/>
  <c r="K628" i="7"/>
  <c r="K887" i="7"/>
  <c r="K888" i="7"/>
  <c r="K823" i="7"/>
  <c r="K502" i="7"/>
  <c r="K433" i="7"/>
  <c r="K684" i="7"/>
  <c r="K632" i="7"/>
  <c r="K839" i="7"/>
  <c r="K699" i="7"/>
  <c r="K723" i="7"/>
  <c r="K889" i="7"/>
  <c r="K694" i="7"/>
  <c r="K794" i="7"/>
  <c r="K660" i="7"/>
  <c r="K890" i="7"/>
  <c r="K514" i="7"/>
  <c r="K846" i="7"/>
  <c r="K842" i="7"/>
  <c r="K831" i="7"/>
  <c r="K891" i="7"/>
  <c r="K811" i="7"/>
  <c r="K680" i="7"/>
  <c r="K714" i="7"/>
  <c r="K650" i="7"/>
  <c r="K860" i="7"/>
  <c r="K822" i="7"/>
  <c r="K638" i="7"/>
  <c r="K775" i="7"/>
  <c r="K772" i="7"/>
  <c r="K892" i="7"/>
  <c r="K126" i="7"/>
  <c r="K516" i="7"/>
  <c r="K854" i="7"/>
  <c r="K859" i="7"/>
  <c r="K780" i="7"/>
  <c r="K893" i="7"/>
  <c r="K721" i="7"/>
  <c r="K166" i="7"/>
  <c r="K894" i="7"/>
  <c r="K781" i="7"/>
  <c r="K833" i="7"/>
  <c r="K804" i="7"/>
  <c r="K827" i="7"/>
  <c r="K662" i="7"/>
  <c r="K416" i="7"/>
  <c r="K895" i="7"/>
  <c r="K855" i="7"/>
  <c r="K896" i="7"/>
  <c r="K897" i="7"/>
  <c r="K898" i="7"/>
  <c r="K786" i="7"/>
  <c r="K710" i="7"/>
  <c r="K706" i="7"/>
  <c r="K899" i="7"/>
  <c r="K452" i="7"/>
  <c r="K900" i="7"/>
  <c r="K608" i="7"/>
  <c r="K901" i="7"/>
  <c r="K441" i="7"/>
  <c r="K663" i="7"/>
  <c r="K902" i="7"/>
  <c r="K844" i="7"/>
  <c r="K792" i="7"/>
  <c r="K903" i="7"/>
  <c r="K561" i="7"/>
  <c r="K904" i="7"/>
  <c r="K348" i="7"/>
  <c r="K789" i="7"/>
  <c r="K905" i="7"/>
  <c r="K560" i="7"/>
  <c r="K851" i="7"/>
  <c r="K906" i="7"/>
  <c r="K848" i="7"/>
  <c r="K907" i="7"/>
  <c r="K813" i="7"/>
  <c r="K819" i="7"/>
  <c r="K908" i="7"/>
  <c r="K909" i="7"/>
  <c r="K910" i="7"/>
  <c r="K911" i="7"/>
  <c r="K912" i="7"/>
  <c r="K913" i="7"/>
  <c r="K113" i="7"/>
  <c r="K664" i="7"/>
  <c r="K708" i="7"/>
  <c r="K362" i="7"/>
  <c r="K812" i="7"/>
  <c r="K695" i="7"/>
  <c r="K914" i="7"/>
  <c r="K915" i="7"/>
  <c r="K916" i="7"/>
  <c r="K738" i="7"/>
  <c r="K351" i="7"/>
  <c r="K917" i="7"/>
  <c r="K128" i="7"/>
  <c r="K607" i="7"/>
  <c r="K918" i="7"/>
  <c r="K919" i="7"/>
  <c r="K920" i="7"/>
  <c r="K921" i="7"/>
  <c r="K922" i="7"/>
  <c r="K427" i="7"/>
  <c r="K923" i="7"/>
  <c r="K924" i="7"/>
  <c r="K925" i="7"/>
  <c r="K926" i="7"/>
  <c r="K927" i="7"/>
  <c r="K928" i="7"/>
  <c r="K929" i="7"/>
  <c r="K930" i="7"/>
  <c r="K931" i="7"/>
  <c r="K932" i="7"/>
  <c r="K933" i="7"/>
  <c r="K384" i="7"/>
  <c r="K934" i="7"/>
  <c r="K935" i="7"/>
  <c r="K782" i="7"/>
  <c r="K936" i="7"/>
  <c r="K937" i="7"/>
  <c r="K847" i="7"/>
  <c r="K938" i="7"/>
  <c r="L893" i="7"/>
  <c r="L721" i="7"/>
  <c r="L166" i="7"/>
  <c r="L894" i="7"/>
  <c r="L781" i="7"/>
  <c r="L833" i="7"/>
  <c r="L804" i="7"/>
  <c r="L827" i="7"/>
  <c r="L662" i="7"/>
  <c r="L416" i="7"/>
  <c r="L895" i="7"/>
  <c r="L855" i="7"/>
  <c r="L896" i="7"/>
  <c r="L897" i="7"/>
  <c r="L898" i="7"/>
  <c r="L786" i="7"/>
  <c r="L710" i="7"/>
  <c r="L706" i="7"/>
  <c r="L899" i="7"/>
  <c r="L452" i="7"/>
  <c r="L900" i="7"/>
  <c r="L608" i="7"/>
  <c r="L901" i="7"/>
  <c r="L441" i="7"/>
  <c r="L663" i="7"/>
  <c r="L902" i="7"/>
  <c r="L844" i="7"/>
  <c r="L792" i="7"/>
  <c r="L903" i="7"/>
  <c r="L561" i="7"/>
  <c r="L904" i="7"/>
  <c r="L348" i="7"/>
  <c r="L789" i="7"/>
  <c r="L905" i="7"/>
  <c r="L560" i="7"/>
  <c r="L851" i="7"/>
  <c r="L906" i="7"/>
  <c r="L848" i="7"/>
  <c r="L907" i="7"/>
  <c r="L813" i="7"/>
  <c r="L819" i="7"/>
  <c r="L908" i="7"/>
  <c r="L909" i="7"/>
  <c r="L910" i="7"/>
  <c r="L911" i="7"/>
  <c r="L912" i="7"/>
  <c r="L913" i="7"/>
  <c r="L113" i="7"/>
  <c r="L664" i="7"/>
  <c r="L708" i="7"/>
  <c r="L362" i="7"/>
  <c r="L812" i="7"/>
  <c r="L695" i="7"/>
  <c r="L914" i="7"/>
  <c r="L915" i="7"/>
  <c r="L916" i="7"/>
  <c r="L738" i="7"/>
  <c r="L351" i="7"/>
  <c r="L917" i="7"/>
  <c r="L128" i="7"/>
  <c r="L607" i="7"/>
  <c r="L918" i="7"/>
  <c r="L919" i="7"/>
  <c r="L920" i="7"/>
  <c r="L921" i="7"/>
  <c r="L922" i="7"/>
  <c r="L427" i="7"/>
  <c r="L923" i="7"/>
  <c r="L924" i="7"/>
  <c r="L925" i="7"/>
  <c r="L926" i="7"/>
  <c r="L927" i="7"/>
  <c r="L928" i="7"/>
  <c r="L929" i="7"/>
  <c r="L930" i="7"/>
  <c r="L931" i="7"/>
  <c r="L932" i="7"/>
  <c r="L933" i="7"/>
  <c r="L384" i="7"/>
  <c r="L934" i="7"/>
  <c r="L935" i="7"/>
  <c r="L782" i="7"/>
  <c r="L936" i="7"/>
  <c r="L937" i="7"/>
  <c r="L847" i="7"/>
  <c r="L938" i="7"/>
  <c r="L888" i="7"/>
  <c r="L823" i="7"/>
  <c r="L502" i="7"/>
  <c r="L433" i="7"/>
  <c r="L684" i="7"/>
  <c r="L632" i="7"/>
  <c r="L839" i="7"/>
  <c r="L699" i="7"/>
  <c r="L723" i="7"/>
  <c r="L889" i="7"/>
  <c r="L694" i="7"/>
  <c r="L794" i="7"/>
  <c r="L660" i="7"/>
  <c r="L890" i="7"/>
  <c r="L514" i="7"/>
  <c r="L846" i="7"/>
  <c r="L842" i="7"/>
  <c r="L831" i="7"/>
  <c r="L891" i="7"/>
  <c r="L811" i="7"/>
  <c r="L680" i="7"/>
  <c r="L714" i="7"/>
  <c r="L650" i="7"/>
  <c r="L860" i="7"/>
  <c r="L822" i="7"/>
  <c r="L587" i="7"/>
  <c r="L396" i="7"/>
  <c r="L80" i="7"/>
  <c r="L696" i="7"/>
  <c r="L542" i="7"/>
  <c r="L523" i="7"/>
  <c r="L460" i="7"/>
  <c r="L826" i="7"/>
  <c r="L520" i="7"/>
  <c r="L828" i="7"/>
  <c r="L673" i="7"/>
  <c r="L704" i="7"/>
  <c r="L591" i="7"/>
  <c r="L754" i="7"/>
  <c r="L634" i="7"/>
  <c r="L656" i="7"/>
  <c r="L785" i="7"/>
  <c r="L746" i="7"/>
  <c r="L334" i="7"/>
  <c r="L705" i="7"/>
  <c r="L883" i="7"/>
  <c r="L333" i="7"/>
  <c r="L805" i="7"/>
  <c r="L884" i="7"/>
  <c r="L719" i="7"/>
  <c r="L885" i="7"/>
  <c r="L557" i="7"/>
  <c r="L622" i="7"/>
  <c r="L370" i="7"/>
  <c r="H514" i="15" l="1"/>
  <c r="H409" i="15"/>
  <c r="H195" i="15"/>
  <c r="H120" i="15"/>
  <c r="H245" i="15"/>
  <c r="H109" i="15"/>
  <c r="H136" i="15"/>
  <c r="H173" i="15"/>
  <c r="H247" i="15"/>
  <c r="H374" i="15"/>
  <c r="H700" i="15"/>
  <c r="H807" i="15"/>
  <c r="H592" i="15"/>
  <c r="H523" i="15"/>
  <c r="H92" i="15"/>
  <c r="H204" i="15"/>
  <c r="H661" i="15"/>
  <c r="H145" i="15"/>
  <c r="H254" i="15"/>
  <c r="H147" i="15"/>
  <c r="H250" i="15"/>
  <c r="H162" i="15"/>
  <c r="H313" i="15"/>
  <c r="H816" i="15"/>
  <c r="H923" i="15"/>
  <c r="H489" i="15"/>
  <c r="H584" i="15"/>
  <c r="H593" i="15"/>
  <c r="H70" i="15"/>
  <c r="H97" i="15"/>
  <c r="H91" i="15"/>
  <c r="H266" i="15"/>
  <c r="H175" i="15"/>
  <c r="H67" i="15"/>
  <c r="H71" i="15"/>
  <c r="H15" i="15"/>
  <c r="H27" i="15"/>
  <c r="H13" i="15"/>
  <c r="H64" i="15"/>
  <c r="H255" i="15"/>
  <c r="H219" i="15"/>
  <c r="H510" i="15"/>
  <c r="H218" i="15"/>
  <c r="H382" i="15"/>
  <c r="H387" i="15"/>
  <c r="H76" i="15"/>
  <c r="H330" i="15"/>
  <c r="H214" i="15"/>
  <c r="H105" i="15"/>
  <c r="H113" i="15"/>
  <c r="H638" i="15"/>
  <c r="H541" i="15"/>
  <c r="H213" i="15"/>
  <c r="H146" i="15"/>
  <c r="H249" i="15"/>
  <c r="H79" i="15"/>
  <c r="H551" i="15"/>
  <c r="H301" i="15"/>
  <c r="H17" i="15"/>
  <c r="H238" i="15"/>
  <c r="H85" i="15"/>
  <c r="H726" i="15"/>
  <c r="H672" i="15"/>
  <c r="H152" i="15"/>
  <c r="H135" i="15"/>
  <c r="H161" i="15"/>
  <c r="H55" i="15"/>
  <c r="H124" i="15"/>
  <c r="H61" i="15"/>
  <c r="H542" i="15"/>
  <c r="H810" i="15"/>
  <c r="H788" i="15"/>
  <c r="H297" i="15"/>
  <c r="H350" i="15"/>
  <c r="H8" i="15"/>
  <c r="H23" i="15"/>
  <c r="H40" i="15"/>
  <c r="H82" i="15"/>
  <c r="H33" i="15"/>
  <c r="H26" i="15"/>
  <c r="H362" i="15"/>
  <c r="H390" i="15"/>
  <c r="H340" i="15"/>
  <c r="H652" i="15"/>
  <c r="H709" i="15"/>
  <c r="H383" i="15"/>
  <c r="H157" i="15"/>
  <c r="H140" i="15"/>
  <c r="H126" i="15"/>
  <c r="H399" i="15"/>
  <c r="H300" i="15"/>
  <c r="H406" i="15"/>
  <c r="H369" i="15"/>
  <c r="H14" i="15"/>
  <c r="H12" i="15"/>
  <c r="H192" i="15"/>
  <c r="H570" i="15"/>
  <c r="H674" i="15"/>
  <c r="H99" i="15"/>
  <c r="H481" i="15"/>
  <c r="H861" i="15"/>
  <c r="H464" i="15"/>
  <c r="H201" i="15"/>
  <c r="H329" i="15"/>
  <c r="H367" i="15"/>
  <c r="H139" i="15"/>
  <c r="H224" i="15"/>
  <c r="H722" i="15"/>
  <c r="H242" i="15"/>
  <c r="H294" i="15"/>
  <c r="H893" i="15"/>
  <c r="H894" i="15"/>
  <c r="H895" i="15"/>
  <c r="H790" i="15"/>
  <c r="H870" i="15"/>
  <c r="H872" i="15"/>
  <c r="H873" i="15"/>
  <c r="H566" i="15"/>
  <c r="H442" i="15"/>
  <c r="H220" i="15"/>
  <c r="H423" i="15"/>
  <c r="H530" i="15"/>
  <c r="H278" i="15"/>
  <c r="H834" i="15"/>
  <c r="H875" i="15"/>
  <c r="H138" i="15"/>
  <c r="H98" i="15"/>
  <c r="H527" i="15"/>
  <c r="H519" i="15"/>
  <c r="H424" i="15"/>
  <c r="H512" i="15"/>
  <c r="H576" i="15"/>
  <c r="H557" i="15"/>
  <c r="H308" i="15"/>
  <c r="H327" i="15"/>
  <c r="H588" i="15"/>
  <c r="H104" i="15"/>
  <c r="H396" i="15"/>
  <c r="H335" i="15"/>
  <c r="H641" i="15"/>
  <c r="H432" i="15"/>
  <c r="H199" i="15"/>
  <c r="H386" i="15"/>
  <c r="H444" i="15"/>
  <c r="H296" i="15"/>
  <c r="H248" i="15"/>
  <c r="H356" i="15"/>
  <c r="H476" i="15"/>
  <c r="H46" i="15"/>
  <c r="H127" i="15"/>
  <c r="H151" i="15"/>
  <c r="H237" i="15"/>
  <c r="H181" i="15"/>
  <c r="H376" i="15"/>
  <c r="H209" i="15"/>
  <c r="H896" i="15"/>
  <c r="H617" i="15"/>
  <c r="H590" i="15"/>
  <c r="H385" i="15"/>
  <c r="H437" i="15"/>
  <c r="H871" i="15"/>
  <c r="H569" i="15"/>
  <c r="H281" i="15"/>
  <c r="H405" i="15"/>
  <c r="H314" i="15"/>
  <c r="H668" i="15"/>
  <c r="H459" i="15"/>
  <c r="H259" i="15"/>
  <c r="H577" i="15"/>
  <c r="H597" i="15"/>
  <c r="H343" i="15"/>
  <c r="H334" i="15"/>
  <c r="H441" i="15"/>
  <c r="H611" i="15"/>
  <c r="H940" i="15"/>
  <c r="H217" i="15"/>
  <c r="H439" i="15"/>
  <c r="H462" i="15"/>
  <c r="H339" i="15"/>
  <c r="H708" i="15"/>
  <c r="H508" i="15"/>
  <c r="H774" i="15"/>
  <c r="H477" i="15"/>
  <c r="H629" i="15"/>
  <c r="H838" i="15"/>
  <c r="H648" i="15"/>
  <c r="H321" i="15"/>
  <c r="H280" i="15"/>
  <c r="H823" i="15"/>
  <c r="H686" i="15"/>
  <c r="H535" i="15"/>
  <c r="H729" i="15"/>
  <c r="H683" i="15"/>
  <c r="H458" i="15"/>
  <c r="H847" i="15"/>
  <c r="H787" i="15"/>
  <c r="H507" i="15"/>
  <c r="H746" i="15"/>
  <c r="H779" i="15"/>
  <c r="H907" i="15"/>
  <c r="H663" i="15"/>
  <c r="H912" i="15"/>
  <c r="H924" i="15"/>
  <c r="H598" i="15"/>
  <c r="H751" i="15"/>
  <c r="H678" i="15"/>
  <c r="H349" i="15"/>
  <c r="H351" i="15"/>
  <c r="H419" i="15"/>
  <c r="H449" i="15"/>
  <c r="H776" i="15"/>
  <c r="H925" i="15"/>
  <c r="H529" i="15"/>
  <c r="H723" i="15"/>
  <c r="H635" i="15"/>
  <c r="H185" i="15"/>
  <c r="H914" i="15"/>
  <c r="H797" i="15"/>
  <c r="H614" i="15"/>
  <c r="H412" i="15"/>
  <c r="H897" i="15"/>
  <c r="H827" i="15"/>
  <c r="H94" i="15"/>
  <c r="H898" i="15"/>
  <c r="H786" i="15"/>
  <c r="H814" i="15"/>
  <c r="H328" i="15"/>
  <c r="H727" i="15"/>
  <c r="H831" i="15"/>
  <c r="H755" i="15"/>
  <c r="H757" i="15"/>
  <c r="H735" i="15"/>
  <c r="H602" i="15"/>
  <c r="H798" i="15"/>
  <c r="H818" i="15"/>
  <c r="H809" i="15"/>
  <c r="H730" i="15"/>
  <c r="H132" i="15"/>
  <c r="H16" i="15"/>
  <c r="H41" i="15"/>
  <c r="H658" i="15"/>
  <c r="H819" i="15"/>
  <c r="H899" i="15"/>
  <c r="H660" i="15"/>
  <c r="H732" i="15"/>
  <c r="H752" i="15"/>
  <c r="H239" i="15"/>
  <c r="H785" i="15"/>
  <c r="H815" i="15"/>
  <c r="H568" i="15"/>
  <c r="H840" i="15"/>
  <c r="H322" i="15"/>
  <c r="H734" i="15"/>
  <c r="H418" i="15"/>
  <c r="H626" i="15"/>
  <c r="H357" i="15"/>
  <c r="H926" i="15"/>
  <c r="H667" i="15"/>
  <c r="H811" i="15"/>
  <c r="H701" i="15"/>
  <c r="H634" i="15"/>
  <c r="H866" i="15"/>
  <c r="H666" i="15"/>
  <c r="H789" i="15"/>
  <c r="H407" i="15"/>
  <c r="H123" i="15"/>
  <c r="H695" i="15"/>
  <c r="H116" i="15"/>
  <c r="H705" i="15"/>
  <c r="H744" i="15"/>
  <c r="H699" i="15"/>
  <c r="H620" i="15"/>
  <c r="H913" i="15"/>
  <c r="H684" i="15"/>
  <c r="H773" i="15"/>
  <c r="H783" i="15"/>
  <c r="H927" i="15"/>
  <c r="H749" i="15"/>
  <c r="H505" i="15"/>
  <c r="H714" i="15"/>
  <c r="H857" i="15"/>
  <c r="H853" i="15"/>
  <c r="H858" i="15"/>
  <c r="H859" i="15"/>
  <c r="H398" i="15"/>
  <c r="H251" i="15"/>
  <c r="H402" i="15"/>
  <c r="H780" i="15"/>
  <c r="H835" i="15"/>
  <c r="H550" i="15"/>
  <c r="H610" i="15"/>
  <c r="H627" i="15"/>
  <c r="H384" i="15"/>
  <c r="H845" i="15"/>
  <c r="H842" i="15"/>
  <c r="H781" i="15"/>
  <c r="H525" i="15"/>
  <c r="H493" i="15"/>
  <c r="H564" i="15"/>
  <c r="H696" i="15"/>
  <c r="H928" i="15"/>
  <c r="H929" i="15"/>
  <c r="H930" i="15"/>
  <c r="H931" i="15"/>
  <c r="H932" i="15"/>
  <c r="H916" i="15"/>
  <c r="H503" i="15"/>
  <c r="H474" i="15"/>
  <c r="H517" i="15"/>
  <c r="H171" i="15"/>
  <c r="H863" i="15"/>
  <c r="H447" i="15"/>
  <c r="H416" i="15"/>
  <c r="H869" i="15"/>
  <c r="H612" i="15"/>
  <c r="H375" i="15"/>
  <c r="H540" i="15"/>
  <c r="H509" i="15"/>
  <c r="H561" i="15"/>
  <c r="H706" i="15"/>
  <c r="H526" i="15"/>
  <c r="H852" i="15"/>
  <c r="H740" i="15"/>
  <c r="H900" i="15"/>
  <c r="H603" i="15"/>
  <c r="H454" i="15"/>
  <c r="H600" i="15"/>
  <c r="H392" i="15"/>
  <c r="H511" i="15"/>
  <c r="H650" i="15"/>
  <c r="H750" i="15"/>
  <c r="H153" i="15"/>
  <c r="H293" i="15"/>
  <c r="H283" i="15"/>
  <c r="H452" i="15"/>
  <c r="H227" i="15"/>
  <c r="H582" i="15"/>
  <c r="H347" i="15"/>
  <c r="H560" i="15"/>
  <c r="H425" i="15"/>
  <c r="H395" i="15"/>
  <c r="H747" i="15"/>
  <c r="H624" i="15"/>
  <c r="H479" i="15"/>
  <c r="H87" i="15"/>
  <c r="H295" i="15"/>
  <c r="H803" i="15"/>
  <c r="H38" i="15"/>
  <c r="H225" i="15"/>
  <c r="H312" i="15"/>
  <c r="H117" i="15"/>
  <c r="H86" i="15"/>
  <c r="H580" i="15"/>
  <c r="H578" i="15"/>
  <c r="H537" i="15"/>
  <c r="H235" i="15"/>
  <c r="H63" i="15"/>
  <c r="H719" i="15"/>
  <c r="H193" i="15"/>
  <c r="H499" i="15"/>
  <c r="H639" i="15"/>
  <c r="H167" i="15"/>
  <c r="H758" i="15"/>
  <c r="H333" i="15"/>
  <c r="H232" i="15"/>
  <c r="H108" i="15"/>
  <c r="H160" i="15"/>
  <c r="H378" i="15"/>
  <c r="H595" i="15"/>
  <c r="H581" i="15"/>
  <c r="H122" i="15"/>
  <c r="H96" i="15"/>
  <c r="H420" i="15"/>
  <c r="H622" i="15"/>
  <c r="H534" i="15"/>
  <c r="H273" i="15"/>
  <c r="H828" i="15"/>
  <c r="H451" i="15"/>
  <c r="H737" i="15"/>
  <c r="H178" i="15"/>
  <c r="H400" i="15"/>
  <c r="H631" i="15"/>
  <c r="H665" i="15"/>
  <c r="H403" i="15"/>
  <c r="H366" i="15"/>
  <c r="H473" i="15"/>
  <c r="H176" i="15"/>
  <c r="H95" i="15"/>
  <c r="H101" i="15"/>
  <c r="H137" i="15"/>
  <c r="H72" i="15"/>
  <c r="H183" i="15"/>
  <c r="H159" i="15"/>
  <c r="H48" i="15"/>
  <c r="H436" i="15"/>
  <c r="H62" i="15"/>
  <c r="H179" i="15"/>
  <c r="H469" i="15"/>
  <c r="H583" i="15"/>
  <c r="H605" i="15"/>
  <c r="H623" i="15"/>
  <c r="H348" i="15"/>
  <c r="H370" i="15"/>
  <c r="H874" i="15"/>
  <c r="H691" i="15"/>
  <c r="H653" i="15"/>
  <c r="H616" i="15"/>
  <c r="H191" i="15"/>
  <c r="H644" i="15"/>
  <c r="H84" i="15"/>
  <c r="H143" i="15"/>
  <c r="H44" i="15"/>
  <c r="H197" i="15"/>
  <c r="H812" i="15"/>
  <c r="H741" i="15"/>
  <c r="H782" i="15"/>
  <c r="H637" i="15"/>
  <c r="H756" i="15"/>
  <c r="H496" i="15"/>
  <c r="H450" i="15"/>
  <c r="H864" i="15"/>
  <c r="H901" i="15"/>
  <c r="H794" i="15"/>
  <c r="H243" i="15"/>
  <c r="H320" i="15"/>
  <c r="H125" i="15"/>
  <c r="H288" i="15"/>
  <c r="H324" i="15"/>
  <c r="H468" i="15"/>
  <c r="H539" i="15"/>
  <c r="H659" i="15"/>
  <c r="H685" i="15"/>
  <c r="H391" i="15"/>
  <c r="H654" i="15"/>
  <c r="H688" i="15"/>
  <c r="H558" i="15"/>
  <c r="H261" i="15"/>
  <c r="H114" i="15"/>
  <c r="H486" i="15"/>
  <c r="H31" i="15"/>
  <c r="H130" i="15"/>
  <c r="H74" i="15"/>
  <c r="H52" i="15"/>
  <c r="H836" i="15"/>
  <c r="H911" i="15"/>
  <c r="H427" i="15"/>
  <c r="H910" i="15"/>
  <c r="H380" i="15"/>
  <c r="H461" i="15"/>
  <c r="H172" i="15"/>
  <c r="H158" i="15"/>
  <c r="H559" i="15"/>
  <c r="H421" i="15"/>
  <c r="H29" i="15"/>
  <c r="H488" i="15"/>
  <c r="H618" i="15"/>
  <c r="H662" i="15"/>
  <c r="H39" i="15"/>
  <c r="H11" i="15"/>
  <c r="H298" i="15"/>
  <c r="H692" i="15"/>
  <c r="H346" i="15"/>
  <c r="H342" i="15"/>
  <c r="H457" i="15"/>
  <c r="H543" i="15"/>
  <c r="H417" i="15"/>
  <c r="H78" i="15"/>
  <c r="H902" i="15"/>
  <c r="H837" i="15"/>
  <c r="H879" i="15"/>
  <c r="H253" i="15"/>
  <c r="H51" i="15"/>
  <c r="H256" i="15"/>
  <c r="H813" i="15"/>
  <c r="H446" i="15"/>
  <c r="H303" i="15"/>
  <c r="H440" i="15"/>
  <c r="H75" i="15"/>
  <c r="H365" i="15"/>
  <c r="H306" i="15"/>
  <c r="H547" i="15"/>
  <c r="H482" i="15"/>
  <c r="H305" i="15"/>
  <c r="H363" i="15"/>
  <c r="H490" i="15"/>
  <c r="H463" i="15"/>
  <c r="H860" i="15"/>
  <c r="H475" i="15"/>
  <c r="H428" i="15"/>
  <c r="H319" i="15"/>
  <c r="H353" i="15"/>
  <c r="H133" i="15"/>
  <c r="H53" i="15"/>
  <c r="H435" i="15"/>
  <c r="H236" i="15"/>
  <c r="H784" i="15"/>
  <c r="H478" i="15"/>
  <c r="H647" i="15"/>
  <c r="H144" i="15"/>
  <c r="H289" i="15"/>
  <c r="H604" i="15"/>
  <c r="H438" i="15"/>
  <c r="H264" i="15"/>
  <c r="H397" i="15"/>
  <c r="H216" i="15"/>
  <c r="H36" i="15"/>
  <c r="H50" i="15"/>
  <c r="H118" i="15"/>
  <c r="H487" i="15"/>
  <c r="H725" i="15"/>
  <c r="H88" i="15"/>
  <c r="H372" i="15"/>
  <c r="H100" i="15"/>
  <c r="H83" i="15"/>
  <c r="H485" i="15"/>
  <c r="H544" i="15"/>
  <c r="H344" i="15"/>
  <c r="H190" i="15"/>
  <c r="H681" i="15"/>
  <c r="H287" i="15"/>
  <c r="H262" i="15"/>
  <c r="H841" i="15"/>
  <c r="H211" i="15"/>
  <c r="H642" i="15"/>
  <c r="H532" i="15"/>
  <c r="H697" i="15"/>
  <c r="H498" i="15"/>
  <c r="H775" i="15"/>
  <c r="H555" i="15"/>
  <c r="H556" i="15"/>
  <c r="H805" i="15"/>
  <c r="H32" i="15"/>
  <c r="H316" i="15"/>
  <c r="H77" i="15"/>
  <c r="H103" i="15"/>
  <c r="H129" i="15"/>
  <c r="H703" i="15"/>
  <c r="H563" i="15"/>
  <c r="H766" i="15"/>
  <c r="H234" i="15"/>
  <c r="H500" i="15"/>
  <c r="H518" i="15"/>
  <c r="H506" i="15"/>
  <c r="H150" i="15"/>
  <c r="H81" i="15"/>
  <c r="H480" i="15"/>
  <c r="H222" i="15"/>
  <c r="H640" i="15"/>
  <c r="H134" i="15"/>
  <c r="H203" i="15"/>
  <c r="H574" i="15"/>
  <c r="H358" i="15"/>
  <c r="H471" i="15"/>
  <c r="H155" i="15"/>
  <c r="H276" i="15"/>
  <c r="H244" i="15"/>
  <c r="H309" i="15"/>
  <c r="H241" i="15"/>
  <c r="H231" i="15"/>
  <c r="H188" i="15"/>
  <c r="H149" i="15"/>
  <c r="H194" i="15"/>
  <c r="H24" i="15"/>
  <c r="H163" i="15"/>
  <c r="H42" i="15"/>
  <c r="H318" i="15"/>
  <c r="H111" i="15"/>
  <c r="H483" i="15"/>
  <c r="H206" i="15"/>
  <c r="H198" i="15"/>
  <c r="H189" i="15"/>
  <c r="H65" i="15"/>
  <c r="H168" i="15"/>
  <c r="H290" i="15"/>
  <c r="H229" i="15"/>
  <c r="H221" i="15"/>
  <c r="H277" i="15"/>
  <c r="H492" i="15"/>
  <c r="H429" i="15"/>
  <c r="H115" i="15"/>
  <c r="H554" i="15"/>
  <c r="H258" i="15"/>
  <c r="H205" i="15"/>
  <c r="H177" i="15"/>
  <c r="H240" i="15"/>
  <c r="H263" i="15"/>
  <c r="H142" i="15"/>
  <c r="H54" i="15"/>
  <c r="H270" i="15"/>
  <c r="H291" i="15"/>
  <c r="H230" i="15"/>
  <c r="H337" i="15"/>
  <c r="H269" i="15"/>
  <c r="H572" i="15"/>
  <c r="H215" i="15"/>
  <c r="H186" i="15"/>
  <c r="H69" i="15"/>
  <c r="H89" i="15"/>
  <c r="H30" i="15"/>
  <c r="H148" i="15"/>
  <c r="H286" i="15"/>
  <c r="H57" i="15"/>
  <c r="H233" i="15"/>
  <c r="H107" i="15"/>
  <c r="H414" i="15"/>
  <c r="H119" i="15"/>
  <c r="H410" i="15"/>
  <c r="H182" i="15"/>
  <c r="H599" i="15"/>
  <c r="H710" i="15"/>
  <c r="H307" i="15"/>
  <c r="H112" i="15"/>
  <c r="H164" i="15"/>
  <c r="H154" i="15"/>
  <c r="H690" i="15"/>
  <c r="H43" i="15"/>
  <c r="H25" i="15"/>
  <c r="H22" i="15"/>
  <c r="H18" i="15"/>
  <c r="H34" i="15"/>
  <c r="H208" i="15"/>
  <c r="H102" i="15"/>
  <c r="H311" i="15"/>
  <c r="H531" i="15"/>
  <c r="H495" i="15"/>
  <c r="H373" i="15"/>
  <c r="H20" i="15"/>
  <c r="H187" i="15"/>
  <c r="H433" i="15"/>
  <c r="H310" i="15"/>
  <c r="H196" i="15"/>
  <c r="H9" i="15"/>
  <c r="H56" i="15"/>
  <c r="H7" i="15"/>
  <c r="H19" i="15"/>
  <c r="H28" i="15"/>
  <c r="H21" i="15"/>
  <c r="H223" i="15"/>
  <c r="H210" i="15"/>
  <c r="H45" i="15"/>
  <c r="H68" i="15"/>
  <c r="H37" i="15"/>
  <c r="H854" i="15"/>
  <c r="H824" i="15"/>
  <c r="H855" i="15"/>
  <c r="H856" i="15"/>
  <c r="H919" i="15"/>
  <c r="H880" i="15"/>
  <c r="H881" i="15"/>
  <c r="H742" i="15"/>
  <c r="H601" i="15"/>
  <c r="H825" i="15"/>
  <c r="H822" i="15"/>
  <c r="H516" i="15"/>
  <c r="H504" i="15"/>
  <c r="H538" i="15"/>
  <c r="H882" i="15"/>
  <c r="H883" i="15"/>
  <c r="H884" i="15"/>
  <c r="H885" i="15"/>
  <c r="H664" i="15"/>
  <c r="H713" i="15"/>
  <c r="H830" i="15"/>
  <c r="H621" i="15"/>
  <c r="H669" i="15"/>
  <c r="H761" i="15"/>
  <c r="H430" i="15"/>
  <c r="H886" i="15"/>
  <c r="H878" i="15"/>
  <c r="H887" i="15"/>
  <c r="H888" i="15"/>
  <c r="H868" i="15"/>
  <c r="H791" i="15"/>
  <c r="H876" i="15"/>
  <c r="H793" i="15"/>
  <c r="H675" i="15"/>
  <c r="H770" i="15"/>
  <c r="H908" i="15"/>
  <c r="H677" i="15"/>
  <c r="H920" i="15"/>
  <c r="H921" i="15"/>
  <c r="H917" i="15"/>
  <c r="H832" i="15"/>
  <c r="H361" i="15"/>
  <c r="H282" i="15"/>
  <c r="H520" i="15"/>
  <c r="H889" i="15"/>
  <c r="H890" i="15"/>
  <c r="H268" i="15"/>
  <c r="H521" i="15"/>
  <c r="H226" i="15"/>
  <c r="H682" i="15"/>
  <c r="H670" i="15"/>
  <c r="H704" i="15"/>
  <c r="H607" i="15"/>
  <c r="H606" i="15"/>
  <c r="H720" i="15"/>
  <c r="H799" i="15"/>
  <c r="H777" i="15"/>
  <c r="H891" i="15"/>
  <c r="H833" i="15"/>
  <c r="H753" i="15"/>
  <c r="H796" i="15"/>
  <c r="H467" i="15"/>
  <c r="H649" i="15"/>
  <c r="H573" i="15"/>
  <c r="H862" i="15"/>
  <c r="H515" i="15"/>
  <c r="H575" i="15"/>
  <c r="H456" i="15"/>
  <c r="H633" i="15"/>
  <c r="H354" i="15"/>
  <c r="H715" i="15"/>
  <c r="H846" i="15"/>
  <c r="H615" i="15"/>
  <c r="H693" i="15"/>
  <c r="H453" i="15"/>
  <c r="H323" i="15"/>
  <c r="H909" i="15"/>
  <c r="H760" i="15"/>
  <c r="H764" i="15"/>
  <c r="H717" i="15"/>
  <c r="H892" i="15"/>
  <c r="H733" i="15"/>
  <c r="H728" i="15"/>
  <c r="H768" i="15"/>
  <c r="H748" i="15"/>
  <c r="H694" i="15"/>
  <c r="H759" i="15"/>
  <c r="H545" i="15"/>
  <c r="H656" i="15"/>
  <c r="H712" i="15"/>
  <c r="H765" i="15"/>
  <c r="H657" i="15"/>
  <c r="H778" i="15"/>
  <c r="H736" i="15"/>
  <c r="H528" i="15"/>
  <c r="H698" i="15"/>
  <c r="H619" i="15"/>
  <c r="H594" i="15"/>
  <c r="H265" i="15"/>
  <c r="H336" i="15"/>
  <c r="H731" i="15"/>
  <c r="H716" i="15"/>
  <c r="H165" i="15"/>
  <c r="H754" i="15"/>
  <c r="H522" i="15"/>
  <c r="H338" i="15"/>
  <c r="H325" i="15"/>
  <c r="H275" i="15"/>
  <c r="H548" i="15"/>
  <c r="H345" i="15"/>
  <c r="H455" i="15"/>
  <c r="H587" i="15"/>
  <c r="H460" i="15"/>
  <c r="H292" i="15"/>
  <c r="H66" i="15"/>
  <c r="H394" i="15"/>
  <c r="H687" i="15"/>
  <c r="H272" i="15"/>
  <c r="H844" i="15"/>
  <c r="H806" i="15"/>
  <c r="H829" i="15"/>
  <c r="H707" i="15"/>
  <c r="H341" i="15"/>
  <c r="H93" i="15"/>
  <c r="H279" i="15"/>
  <c r="H355" i="15"/>
  <c r="H769" i="15"/>
  <c r="H877" i="15"/>
  <c r="H849" i="15"/>
  <c r="H850" i="15"/>
  <c r="H415" i="15"/>
  <c r="H585" i="15"/>
  <c r="H743" i="15"/>
  <c r="H388" i="15"/>
  <c r="H285" i="15"/>
  <c r="H128" i="15"/>
  <c r="H317" i="15"/>
  <c r="H443" i="15"/>
  <c r="H212" i="15"/>
  <c r="H106" i="15"/>
  <c r="H567" i="15"/>
  <c r="H389" i="15"/>
  <c r="H680" i="15"/>
  <c r="H184" i="15"/>
  <c r="H47" i="15"/>
  <c r="H393" i="15"/>
  <c r="H591" i="15"/>
  <c r="H628" i="15"/>
  <c r="H711" i="15"/>
  <c r="H579" i="15"/>
  <c r="H689" i="15"/>
  <c r="H795" i="15"/>
  <c r="H865" i="15"/>
  <c r="H546" i="15"/>
  <c r="H655" i="15"/>
  <c r="H802" i="15"/>
  <c r="H679" i="15"/>
  <c r="H848" i="15"/>
  <c r="H404" i="15"/>
  <c r="H915" i="15"/>
  <c r="H922" i="15"/>
  <c r="H918" i="15"/>
  <c r="H494" i="15"/>
  <c r="H739" i="15"/>
  <c r="H839" i="15"/>
  <c r="H257" i="15"/>
  <c r="H271" i="15"/>
  <c r="H762" i="15"/>
  <c r="H745" i="15"/>
  <c r="H771" i="15"/>
  <c r="H352" i="15"/>
  <c r="H302" i="15"/>
  <c r="H364" i="15"/>
  <c r="H379" i="15"/>
  <c r="H772" i="15"/>
  <c r="H502" i="15"/>
  <c r="H360" i="15"/>
  <c r="H274" i="15"/>
  <c r="H820" i="15"/>
  <c r="H767" i="15"/>
  <c r="H553" i="15"/>
  <c r="H513" i="15"/>
  <c r="H738" i="15"/>
  <c r="H867" i="15"/>
  <c r="H401" i="15"/>
  <c r="H466" i="15"/>
  <c r="H673" i="15"/>
  <c r="H472" i="15"/>
  <c r="H608" i="15"/>
  <c r="H90" i="15"/>
  <c r="H60" i="15"/>
  <c r="H359" i="15"/>
  <c r="H331" i="15"/>
  <c r="H315" i="15"/>
  <c r="H646" i="15"/>
  <c r="H426" i="15"/>
  <c r="H326" i="15"/>
  <c r="H228" i="15"/>
  <c r="H800" i="15"/>
  <c r="H121" i="15"/>
  <c r="H448" i="15"/>
  <c r="H792" i="15"/>
  <c r="H536" i="15"/>
  <c r="H613" i="15"/>
  <c r="H571" i="15"/>
  <c r="H763" i="15"/>
  <c r="H299" i="15"/>
  <c r="H625" i="15"/>
  <c r="H501" i="15"/>
  <c r="H671" i="15"/>
  <c r="H332" i="15"/>
  <c r="H851" i="15"/>
  <c r="H630" i="15"/>
  <c r="H252" i="15"/>
  <c r="H58" i="15"/>
  <c r="H596" i="15"/>
  <c r="H676" i="15"/>
  <c r="H589" i="15"/>
  <c r="H817" i="15"/>
  <c r="H941" i="15"/>
  <c r="H202" i="15"/>
  <c r="H533" i="15"/>
  <c r="H49" i="15"/>
  <c r="H10" i="15"/>
  <c r="H445" i="15"/>
  <c r="H141" i="15"/>
  <c r="H411" i="15"/>
  <c r="H431" i="15"/>
  <c r="H497" i="15"/>
  <c r="H484" i="15"/>
  <c r="H166" i="15"/>
  <c r="H207" i="15"/>
  <c r="H609" i="15"/>
  <c r="H381" i="15"/>
  <c r="H59" i="15"/>
  <c r="H808" i="15"/>
  <c r="H422" i="15"/>
  <c r="H371" i="15"/>
  <c r="H552" i="15"/>
  <c r="H131" i="15"/>
  <c r="H368" i="15"/>
  <c r="H260" i="15"/>
  <c r="H170" i="15"/>
  <c r="H200" i="15"/>
  <c r="H80" i="15"/>
  <c r="H110" i="15"/>
  <c r="H413" i="15"/>
  <c r="H304" i="15"/>
  <c r="H35" i="15"/>
  <c r="H651" i="15"/>
  <c r="H156" i="15"/>
  <c r="H524" i="15"/>
  <c r="H180" i="15"/>
  <c r="H73" i="15"/>
  <c r="H645" i="15"/>
  <c r="H632" i="15"/>
  <c r="H724" i="15"/>
  <c r="H636" i="15"/>
  <c r="H377" i="15"/>
  <c r="H174" i="15"/>
  <c r="H470" i="15"/>
  <c r="H721" i="15"/>
  <c r="H702" i="15"/>
  <c r="H284" i="15"/>
  <c r="H169" i="15"/>
  <c r="E97" i="14" l="1"/>
  <c r="E20" i="14"/>
  <c r="E98" i="14"/>
  <c r="E23" i="14"/>
  <c r="E99" i="14"/>
  <c r="E100" i="14"/>
  <c r="E101" i="14"/>
  <c r="E45" i="14"/>
  <c r="E102" i="14"/>
  <c r="E39" i="14"/>
  <c r="E103" i="14"/>
  <c r="E30" i="14"/>
  <c r="E104" i="14"/>
  <c r="E37" i="14"/>
  <c r="E105" i="14"/>
  <c r="E31" i="14"/>
  <c r="E106" i="14"/>
  <c r="E107" i="14"/>
  <c r="E108" i="14"/>
  <c r="B130" i="14"/>
  <c r="L223" i="13"/>
  <c r="L37" i="13"/>
  <c r="L148" i="13"/>
  <c r="L141" i="13"/>
  <c r="L224" i="13"/>
  <c r="L58" i="13"/>
  <c r="L225" i="13"/>
  <c r="L151" i="13"/>
  <c r="L226" i="13"/>
  <c r="L131" i="13"/>
  <c r="L227" i="13"/>
  <c r="L200" i="13"/>
  <c r="L157" i="13"/>
  <c r="L198" i="13"/>
  <c r="L228" i="13"/>
  <c r="M223" i="13"/>
  <c r="M37" i="13"/>
  <c r="M148" i="13"/>
  <c r="M141" i="13"/>
  <c r="M224" i="13"/>
  <c r="M58" i="13"/>
  <c r="M225" i="13"/>
  <c r="M151" i="13"/>
  <c r="M226" i="13"/>
  <c r="M131" i="13"/>
  <c r="M227" i="13"/>
  <c r="M200" i="13"/>
  <c r="M157" i="13"/>
  <c r="M198" i="13"/>
  <c r="M228" i="13"/>
  <c r="E223" i="13"/>
  <c r="E37" i="13"/>
  <c r="E148" i="13"/>
  <c r="E141" i="13"/>
  <c r="E224" i="13"/>
  <c r="E58" i="13"/>
  <c r="E225" i="13"/>
  <c r="E151" i="13"/>
  <c r="E226" i="13"/>
  <c r="E131" i="13"/>
  <c r="E227" i="13"/>
  <c r="E200" i="13"/>
  <c r="E157" i="13"/>
  <c r="E198" i="13"/>
  <c r="E228" i="13"/>
  <c r="K355" i="7"/>
  <c r="L397" i="7" l="1"/>
  <c r="H843" i="15" l="1"/>
  <c r="E83" i="14" l="1"/>
  <c r="E84" i="14"/>
  <c r="E85" i="14"/>
  <c r="E86" i="14"/>
  <c r="E87" i="14"/>
  <c r="E88" i="14"/>
  <c r="E89" i="14"/>
  <c r="E90" i="14"/>
  <c r="E91" i="14"/>
  <c r="E92" i="14"/>
  <c r="E93" i="14"/>
  <c r="E38" i="14"/>
  <c r="E94" i="14"/>
  <c r="E95" i="14"/>
  <c r="E42" i="14"/>
  <c r="E41" i="14"/>
  <c r="E96" i="14"/>
  <c r="M155" i="13"/>
  <c r="M81" i="13"/>
  <c r="M79" i="13"/>
  <c r="M195" i="13"/>
  <c r="M113" i="13"/>
  <c r="M64" i="13"/>
  <c r="M86" i="13"/>
  <c r="M117" i="13"/>
  <c r="M89" i="13"/>
  <c r="M194" i="13"/>
  <c r="M72" i="13"/>
  <c r="M216" i="13"/>
  <c r="L216" i="13"/>
  <c r="L72" i="13"/>
  <c r="L194" i="13"/>
  <c r="L89" i="13"/>
  <c r="L117" i="13"/>
  <c r="L86" i="13"/>
  <c r="L64" i="13"/>
  <c r="L113" i="13"/>
  <c r="L195" i="13"/>
  <c r="L79" i="13"/>
  <c r="L81" i="13"/>
  <c r="L155" i="13"/>
  <c r="E155" i="13"/>
  <c r="E81" i="13"/>
  <c r="E79" i="13"/>
  <c r="E195" i="13"/>
  <c r="E113" i="13"/>
  <c r="E64" i="13"/>
  <c r="E86" i="13"/>
  <c r="E117" i="13"/>
  <c r="E89" i="13"/>
  <c r="E194" i="13"/>
  <c r="E72" i="13"/>
  <c r="E216" i="13"/>
  <c r="E214" i="13"/>
  <c r="E187" i="13"/>
  <c r="L640" i="7"/>
  <c r="L809" i="7"/>
  <c r="L281" i="7"/>
  <c r="L878" i="7"/>
  <c r="L653" i="7"/>
  <c r="L652" i="7"/>
  <c r="L825" i="7"/>
  <c r="L630" i="7"/>
  <c r="L36" i="7"/>
  <c r="L27" i="7"/>
  <c r="L231" i="7"/>
  <c r="L48" i="7"/>
  <c r="L189" i="7"/>
  <c r="K36" i="7"/>
  <c r="K27" i="7"/>
  <c r="K231" i="7"/>
  <c r="H283" i="7"/>
  <c r="H741" i="7"/>
  <c r="J947" i="15"/>
  <c r="G258" i="13" l="1"/>
  <c r="L283" i="7" l="1"/>
  <c r="L228" i="7"/>
  <c r="L741" i="7"/>
  <c r="L777" i="7"/>
  <c r="K283" i="7"/>
  <c r="K741" i="7"/>
  <c r="E166" i="13"/>
  <c r="E144" i="13"/>
  <c r="E154" i="13"/>
  <c r="E161" i="13"/>
  <c r="E219" i="13"/>
  <c r="E160" i="13"/>
  <c r="E150" i="13"/>
  <c r="E123" i="13"/>
  <c r="E73" i="13"/>
  <c r="E190" i="13"/>
  <c r="E213" i="13"/>
  <c r="E209" i="13"/>
  <c r="E191" i="13"/>
  <c r="E218" i="13"/>
  <c r="E175" i="13"/>
  <c r="E143" i="13"/>
  <c r="E217" i="13"/>
  <c r="G130" i="14"/>
  <c r="D130" i="14" l="1"/>
  <c r="E50" i="14"/>
  <c r="E49" i="14"/>
  <c r="E54" i="14"/>
  <c r="E40" i="14"/>
  <c r="E56" i="14"/>
  <c r="E57" i="14"/>
  <c r="E58" i="14"/>
  <c r="E47" i="14"/>
  <c r="E59" i="14"/>
  <c r="E51" i="14"/>
  <c r="E60" i="14"/>
  <c r="E52" i="14"/>
  <c r="E61" i="14"/>
  <c r="E43" i="14"/>
  <c r="E53" i="14"/>
  <c r="E62" i="14"/>
  <c r="E63" i="14"/>
  <c r="E64" i="14"/>
  <c r="E65" i="14"/>
  <c r="E66" i="14"/>
  <c r="E48" i="14"/>
  <c r="E67" i="14"/>
  <c r="E68" i="14"/>
  <c r="E69" i="14"/>
  <c r="E70" i="14"/>
  <c r="E71" i="14"/>
  <c r="E72" i="14"/>
  <c r="E26" i="14"/>
  <c r="E73" i="14"/>
  <c r="E32" i="14"/>
  <c r="E74" i="14"/>
  <c r="E75" i="14"/>
  <c r="E76" i="14"/>
  <c r="E77" i="14"/>
  <c r="E78" i="14"/>
  <c r="E79" i="14"/>
  <c r="E80" i="14"/>
  <c r="E81" i="14"/>
  <c r="E82" i="14"/>
  <c r="E44" i="14"/>
  <c r="F97" i="14" l="1"/>
  <c r="F98" i="14"/>
  <c r="F99" i="14"/>
  <c r="F101" i="14"/>
  <c r="F102" i="14"/>
  <c r="F103" i="14"/>
  <c r="F104" i="14"/>
  <c r="F105" i="14"/>
  <c r="F106" i="14"/>
  <c r="F108" i="14"/>
  <c r="F122" i="14"/>
  <c r="F123" i="14"/>
  <c r="F125" i="14"/>
  <c r="F127" i="14"/>
  <c r="F20" i="14"/>
  <c r="F23" i="14"/>
  <c r="F100" i="14"/>
  <c r="F45" i="14"/>
  <c r="F39" i="14"/>
  <c r="F30" i="14"/>
  <c r="F37" i="14"/>
  <c r="F31" i="14"/>
  <c r="F107" i="14"/>
  <c r="F35" i="14"/>
  <c r="F124" i="14"/>
  <c r="F126" i="14"/>
  <c r="F128" i="14"/>
  <c r="F69" i="14"/>
  <c r="F84" i="14"/>
  <c r="F86" i="14"/>
  <c r="F88" i="14"/>
  <c r="F90" i="14"/>
  <c r="F83" i="14"/>
  <c r="F85" i="14"/>
  <c r="F87" i="14"/>
  <c r="F89" i="14"/>
  <c r="F91" i="14"/>
  <c r="F44" i="14"/>
  <c r="F75" i="14"/>
  <c r="F41" i="14"/>
  <c r="F42" i="14"/>
  <c r="F26" i="14"/>
  <c r="F79" i="14"/>
  <c r="F38" i="14"/>
  <c r="F74" i="14"/>
  <c r="F80" i="14"/>
  <c r="F68" i="14"/>
  <c r="F82" i="14"/>
  <c r="F73" i="14"/>
  <c r="F94" i="14"/>
  <c r="F71" i="14"/>
  <c r="F32" i="14"/>
  <c r="F77" i="14"/>
  <c r="F81" i="14"/>
  <c r="F92" i="14"/>
  <c r="F95" i="14"/>
  <c r="F129" i="14"/>
  <c r="F72" i="14"/>
  <c r="F78" i="14"/>
  <c r="F93" i="14"/>
  <c r="F70" i="14"/>
  <c r="F76" i="14"/>
  <c r="F96" i="14"/>
  <c r="G947" i="15" l="1"/>
  <c r="F947" i="15"/>
  <c r="B947" i="15"/>
  <c r="I903" i="15" l="1"/>
  <c r="I565" i="15"/>
  <c r="I933" i="15"/>
  <c r="I934" i="15"/>
  <c r="I935" i="15"/>
  <c r="I246" i="15"/>
  <c r="I562" i="15"/>
  <c r="I586" i="15"/>
  <c r="I905" i="15"/>
  <c r="I826" i="15"/>
  <c r="I549" i="15"/>
  <c r="I804" i="15"/>
  <c r="I801" i="15"/>
  <c r="I491" i="15"/>
  <c r="I267" i="15"/>
  <c r="I936" i="15"/>
  <c r="I465" i="15"/>
  <c r="I904" i="15"/>
  <c r="I906" i="15"/>
  <c r="I7" i="15"/>
  <c r="I946" i="15"/>
  <c r="I940" i="15"/>
  <c r="I298" i="15"/>
  <c r="I921" i="15"/>
  <c r="I920" i="15"/>
  <c r="I908" i="15"/>
  <c r="I643" i="15"/>
  <c r="I855" i="15"/>
  <c r="I854" i="15"/>
  <c r="I819" i="15"/>
  <c r="I660" i="15"/>
  <c r="I732" i="15"/>
  <c r="I664" i="15"/>
  <c r="I13" i="15"/>
  <c r="I8" i="15"/>
  <c r="I16" i="15"/>
  <c r="I11" i="15"/>
  <c r="I15" i="15"/>
  <c r="I27" i="15"/>
  <c r="I28" i="15"/>
  <c r="I12" i="15"/>
  <c r="I50" i="15"/>
  <c r="I24" i="15"/>
  <c r="I35" i="15"/>
  <c r="I19" i="15"/>
  <c r="I42" i="15"/>
  <c r="I32" i="15"/>
  <c r="I40" i="15"/>
  <c r="I33" i="15"/>
  <c r="I239" i="15"/>
  <c r="I282" i="15"/>
  <c r="I37" i="15"/>
  <c r="I39" i="15"/>
  <c r="I90" i="15"/>
  <c r="I20" i="15"/>
  <c r="I30" i="15"/>
  <c r="I93" i="15"/>
  <c r="I73" i="15"/>
  <c r="I156" i="15"/>
  <c r="I127" i="15"/>
  <c r="I38" i="15"/>
  <c r="I133" i="15"/>
  <c r="I61" i="15"/>
  <c r="I52" i="15"/>
  <c r="I69" i="15"/>
  <c r="I46" i="15"/>
  <c r="I43" i="15"/>
  <c r="I68" i="15"/>
  <c r="I136" i="15"/>
  <c r="I81" i="15"/>
  <c r="I287" i="15"/>
  <c r="I57" i="15"/>
  <c r="I67" i="15"/>
  <c r="I99" i="15"/>
  <c r="I358" i="15"/>
  <c r="I161" i="15"/>
  <c r="I159" i="15"/>
  <c r="I64" i="15"/>
  <c r="I684" i="15"/>
  <c r="I188" i="15"/>
  <c r="I70" i="15"/>
  <c r="I124" i="15"/>
  <c r="I138" i="15"/>
  <c r="I157" i="15"/>
  <c r="I559" i="15"/>
  <c r="I149" i="15"/>
  <c r="I335" i="15"/>
  <c r="I291" i="15"/>
  <c r="I55" i="15"/>
  <c r="I218" i="15"/>
  <c r="I151" i="15"/>
  <c r="I177" i="15"/>
  <c r="I341" i="15"/>
  <c r="I84" i="15"/>
  <c r="I230" i="15"/>
  <c r="I109" i="15"/>
  <c r="I241" i="15"/>
  <c r="I155" i="15"/>
  <c r="I204" i="15"/>
  <c r="I85" i="15"/>
  <c r="I168" i="15"/>
  <c r="I116" i="15"/>
  <c r="I221" i="15"/>
  <c r="I97" i="15"/>
  <c r="I256" i="15"/>
  <c r="I88" i="15"/>
  <c r="I942" i="15"/>
  <c r="I434" i="15"/>
  <c r="I919" i="15"/>
  <c r="I824" i="15"/>
  <c r="I899" i="15"/>
  <c r="I713" i="15"/>
  <c r="I9" i="15"/>
  <c r="I17" i="15"/>
  <c r="I25" i="15"/>
  <c r="I18" i="15"/>
  <c r="I22" i="15"/>
  <c r="I21" i="15"/>
  <c r="I123" i="15"/>
  <c r="I87" i="15"/>
  <c r="I92" i="15"/>
  <c r="I86" i="15"/>
  <c r="I141" i="15"/>
  <c r="I164" i="15"/>
  <c r="I41" i="15"/>
  <c r="I58" i="15"/>
  <c r="I91" i="15"/>
  <c r="I101" i="15"/>
  <c r="I56" i="15"/>
  <c r="I71" i="15"/>
  <c r="I105" i="15"/>
  <c r="I62" i="15"/>
  <c r="I132" i="15"/>
  <c r="I113" i="15"/>
  <c r="I203" i="15"/>
  <c r="I250" i="15"/>
  <c r="I82" i="15"/>
  <c r="I182" i="15"/>
  <c r="I154" i="15"/>
  <c r="I79" i="15"/>
  <c r="I104" i="15"/>
  <c r="I145" i="15"/>
  <c r="I111" i="15"/>
  <c r="I118" i="15"/>
  <c r="I160" i="15"/>
  <c r="I198" i="15"/>
  <c r="I184" i="15"/>
  <c r="I163" i="15"/>
  <c r="I411" i="15"/>
  <c r="I48" i="15"/>
  <c r="I108" i="15"/>
  <c r="I213" i="15"/>
  <c r="I191" i="15"/>
  <c r="I140" i="15"/>
  <c r="I112" i="15"/>
  <c r="I83" i="15"/>
  <c r="I54" i="15"/>
  <c r="I245" i="15"/>
  <c r="I330" i="15"/>
  <c r="I119" i="15"/>
  <c r="I731" i="15"/>
  <c r="I328" i="15"/>
  <c r="I478" i="15"/>
  <c r="I137" i="15"/>
  <c r="I183" i="15"/>
  <c r="I297" i="15"/>
  <c r="I261" i="15"/>
  <c r="I153" i="15"/>
  <c r="I244" i="15"/>
  <c r="I234" i="15"/>
  <c r="I130" i="15"/>
  <c r="I172" i="15"/>
  <c r="I413" i="15"/>
  <c r="I415" i="15"/>
  <c r="I414" i="15"/>
  <c r="I397" i="15"/>
  <c r="I115" i="15"/>
  <c r="I142" i="15"/>
  <c r="I407" i="15"/>
  <c r="I288" i="15"/>
  <c r="I249" i="15"/>
  <c r="I306" i="15"/>
  <c r="I214" i="15"/>
  <c r="I273" i="15"/>
  <c r="I264" i="15"/>
  <c r="I286" i="15"/>
  <c r="I186" i="15"/>
  <c r="I199" i="15"/>
  <c r="I283" i="15"/>
  <c r="I316" i="15"/>
  <c r="I290" i="15"/>
  <c r="I219" i="15"/>
  <c r="I173" i="15"/>
  <c r="I139" i="15"/>
  <c r="I473" i="15"/>
  <c r="I284" i="15"/>
  <c r="I258" i="15"/>
  <c r="I103" i="15"/>
  <c r="I265" i="15"/>
  <c r="I561" i="15"/>
  <c r="I509" i="15"/>
  <c r="I389" i="15"/>
  <c r="I200" i="15"/>
  <c r="I197" i="15"/>
  <c r="I476" i="15"/>
  <c r="I237" i="15"/>
  <c r="I452" i="15"/>
  <c r="I292" i="15"/>
  <c r="I255" i="15"/>
  <c r="I224" i="15"/>
  <c r="I446" i="15"/>
  <c r="I599" i="15"/>
  <c r="I514" i="15"/>
  <c r="I158" i="15"/>
  <c r="I194" i="15"/>
  <c r="I595" i="15"/>
  <c r="I208" i="15"/>
  <c r="I839" i="15"/>
  <c r="I233" i="15"/>
  <c r="I192" i="15"/>
  <c r="I395" i="15"/>
  <c r="I165" i="15"/>
  <c r="I220" i="15"/>
  <c r="I604" i="15"/>
  <c r="I259" i="15"/>
  <c r="I311" i="15"/>
  <c r="I302" i="15"/>
  <c r="I388" i="15"/>
  <c r="I309" i="15"/>
  <c r="I429" i="15"/>
  <c r="I421" i="15"/>
  <c r="I252" i="15"/>
  <c r="I737" i="15"/>
  <c r="I319" i="15"/>
  <c r="I222" i="15"/>
  <c r="I464" i="15"/>
  <c r="I324" i="15"/>
  <c r="I175" i="15"/>
  <c r="I263" i="15"/>
  <c r="I323" i="15"/>
  <c r="I266" i="15"/>
  <c r="I49" i="15"/>
  <c r="I630" i="15"/>
  <c r="I336" i="15"/>
  <c r="I862" i="15"/>
  <c r="I635" i="15"/>
  <c r="I189" i="15"/>
  <c r="I483" i="15"/>
  <c r="I763" i="15"/>
  <c r="I455" i="15"/>
  <c r="I686" i="15"/>
  <c r="I305" i="15"/>
  <c r="I807" i="15"/>
  <c r="I472" i="15"/>
  <c r="I349" i="15"/>
  <c r="I471" i="15"/>
  <c r="I523" i="15"/>
  <c r="I534" i="15"/>
  <c r="I564" i="15"/>
  <c r="I318" i="15"/>
  <c r="I550" i="15"/>
  <c r="I379" i="15"/>
  <c r="I552" i="15"/>
  <c r="I277" i="15"/>
  <c r="I474" i="15"/>
  <c r="I382" i="15"/>
  <c r="I381" i="15"/>
  <c r="I190" i="15"/>
  <c r="I690" i="15"/>
  <c r="I402" i="15"/>
  <c r="I174" i="15"/>
  <c r="I493" i="15"/>
  <c r="I275" i="15"/>
  <c r="I223" i="15"/>
  <c r="I271" i="15"/>
  <c r="I566" i="15"/>
  <c r="I677" i="15"/>
  <c r="I658" i="15"/>
  <c r="I508" i="15"/>
  <c r="I14" i="15"/>
  <c r="I44" i="15"/>
  <c r="I36" i="15"/>
  <c r="I60" i="15"/>
  <c r="I34" i="15"/>
  <c r="I76" i="15"/>
  <c r="I95" i="15"/>
  <c r="I122" i="15"/>
  <c r="I53" i="15"/>
  <c r="I77" i="15"/>
  <c r="I125" i="15"/>
  <c r="I89" i="15"/>
  <c r="I196" i="15"/>
  <c r="I162" i="15"/>
  <c r="I63" i="15"/>
  <c r="I120" i="15"/>
  <c r="I148" i="15"/>
  <c r="I98" i="15"/>
  <c r="I851" i="15"/>
  <c r="I444" i="15"/>
  <c r="I247" i="15"/>
  <c r="I274" i="15"/>
  <c r="I94" i="15"/>
  <c r="I47" i="15"/>
  <c r="I128" i="15"/>
  <c r="I269" i="15"/>
  <c r="I238" i="15"/>
  <c r="I232" i="15"/>
  <c r="I248" i="15"/>
  <c r="I310" i="15"/>
  <c r="I409" i="15"/>
  <c r="I433" i="15"/>
  <c r="I59" i="15"/>
  <c r="I387" i="15"/>
  <c r="I106" i="15"/>
  <c r="I641" i="15"/>
  <c r="I393" i="15"/>
  <c r="I178" i="15"/>
  <c r="I377" i="15"/>
  <c r="I510" i="15"/>
  <c r="I176" i="15"/>
  <c r="I845" i="15"/>
  <c r="I225" i="15"/>
  <c r="I527" i="15"/>
  <c r="I242" i="15"/>
  <c r="I135" i="15"/>
  <c r="I307" i="15"/>
  <c r="I143" i="15"/>
  <c r="I131" i="15"/>
  <c r="I659" i="15"/>
  <c r="I370" i="15"/>
  <c r="I874" i="15"/>
  <c r="I100" i="15"/>
  <c r="I167" i="15"/>
  <c r="I350" i="15"/>
  <c r="I201" i="15"/>
  <c r="I378" i="15"/>
  <c r="I272" i="15"/>
  <c r="I268" i="15"/>
  <c r="I279" i="15"/>
  <c r="I436" i="15"/>
  <c r="I314" i="15"/>
  <c r="I107" i="15"/>
  <c r="I251" i="15"/>
  <c r="I469" i="15"/>
  <c r="I424" i="15"/>
  <c r="I477" i="15"/>
  <c r="I439" i="15"/>
  <c r="I325" i="15"/>
  <c r="I567" i="15"/>
  <c r="I679" i="15"/>
  <c r="I80" i="15"/>
  <c r="I511" i="15"/>
  <c r="I352" i="15"/>
  <c r="I229" i="15"/>
  <c r="I359" i="15"/>
  <c r="I532" i="15"/>
  <c r="I651" i="15"/>
  <c r="I512" i="15"/>
  <c r="I215" i="15"/>
  <c r="I432" i="15"/>
  <c r="I475" i="15"/>
  <c r="I917" i="15"/>
  <c r="I856" i="15"/>
  <c r="I752" i="15"/>
  <c r="I10" i="15"/>
  <c r="I23" i="15"/>
  <c r="I26" i="15"/>
  <c r="I66" i="15"/>
  <c r="I45" i="15"/>
  <c r="I227" i="15"/>
  <c r="I102" i="15"/>
  <c r="I74" i="15"/>
  <c r="I423" i="15"/>
  <c r="I31" i="15"/>
  <c r="I29" i="15"/>
  <c r="I210" i="15"/>
  <c r="I65" i="15"/>
  <c r="I146" i="15"/>
  <c r="I114" i="15"/>
  <c r="I117" i="15"/>
  <c r="I315" i="15"/>
  <c r="I96" i="15"/>
  <c r="I72" i="15"/>
  <c r="I180" i="15"/>
  <c r="I206" i="15"/>
  <c r="I278" i="15"/>
  <c r="I129" i="15"/>
  <c r="I337" i="15"/>
  <c r="I296" i="15"/>
  <c r="I281" i="15"/>
  <c r="I134" i="15"/>
  <c r="I530" i="15"/>
  <c r="I374" i="15"/>
  <c r="I428" i="15"/>
  <c r="I179" i="15"/>
  <c r="I706" i="15"/>
  <c r="I205" i="15"/>
  <c r="I150" i="15"/>
  <c r="I470" i="15"/>
  <c r="I460" i="15"/>
  <c r="I438" i="15"/>
  <c r="I147" i="15"/>
  <c r="I486" i="15"/>
  <c r="I293" i="15"/>
  <c r="I195" i="15"/>
  <c r="I187" i="15"/>
  <c r="I75" i="15"/>
  <c r="I253" i="15"/>
  <c r="I517" i="15"/>
  <c r="I404" i="15"/>
  <c r="I442" i="15"/>
  <c r="I181" i="15"/>
  <c r="I235" i="15"/>
  <c r="I209" i="15"/>
  <c r="I300" i="15"/>
  <c r="I391" i="15"/>
  <c r="I445" i="15"/>
  <c r="I580" i="15"/>
  <c r="I126" i="15"/>
  <c r="I519" i="15"/>
  <c r="I331" i="15"/>
  <c r="I231" i="15"/>
  <c r="I390" i="15"/>
  <c r="I243" i="15"/>
  <c r="I427" i="15"/>
  <c r="I334" i="15"/>
  <c r="I366" i="15"/>
  <c r="I262" i="15"/>
  <c r="I435" i="15"/>
  <c r="I327" i="15"/>
  <c r="I375" i="15"/>
  <c r="I289" i="15"/>
  <c r="I313" i="15"/>
  <c r="I51" i="15"/>
  <c r="I688" i="15"/>
  <c r="I171" i="15"/>
  <c r="I410" i="15"/>
  <c r="I216" i="15"/>
  <c r="I240" i="15"/>
  <c r="I317" i="15"/>
  <c r="I528" i="15"/>
  <c r="I672" i="15"/>
  <c r="I202" i="15"/>
  <c r="I276" i="15"/>
  <c r="I448" i="15"/>
  <c r="I270" i="15"/>
  <c r="I405" i="15"/>
  <c r="I396" i="15"/>
  <c r="I193" i="15"/>
  <c r="I169" i="15"/>
  <c r="I526" i="15"/>
  <c r="I461" i="15"/>
  <c r="I303" i="15"/>
  <c r="I943" i="15"/>
  <c r="I78" i="15"/>
  <c r="I401" i="15"/>
  <c r="I492" i="15"/>
  <c r="I170" i="15"/>
  <c r="I367" i="15"/>
  <c r="I640" i="15"/>
  <c r="I548" i="15"/>
  <c r="I362" i="15"/>
  <c r="I416" i="15"/>
  <c r="I842" i="15"/>
  <c r="I554" i="15"/>
  <c r="I144" i="15"/>
  <c r="I789" i="15"/>
  <c r="I398" i="15"/>
  <c r="I531" i="15"/>
  <c r="I295" i="15"/>
  <c r="I714" i="15"/>
  <c r="I456" i="15"/>
  <c r="I322" i="15"/>
  <c r="I479" i="15"/>
  <c r="I482" i="15"/>
  <c r="I380" i="15"/>
  <c r="I769" i="15"/>
  <c r="I647" i="15"/>
  <c r="I533" i="15"/>
  <c r="I553" i="15"/>
  <c r="I569" i="15"/>
  <c r="I453" i="15"/>
  <c r="I437" i="15"/>
  <c r="I152" i="15"/>
  <c r="I361" i="15"/>
  <c r="I631" i="15"/>
  <c r="I420" i="15"/>
  <c r="I560" i="15"/>
  <c r="I681" i="15"/>
  <c r="I709" i="15"/>
  <c r="I320" i="15"/>
  <c r="I699" i="15"/>
  <c r="I578" i="15"/>
  <c r="I466" i="15"/>
  <c r="I665" i="15"/>
  <c r="I852" i="15"/>
  <c r="I650" i="15"/>
  <c r="I360" i="15"/>
  <c r="I500" i="15"/>
  <c r="I596" i="15"/>
  <c r="I625" i="15"/>
  <c r="I877" i="15"/>
  <c r="I861" i="15"/>
  <c r="I458" i="15"/>
  <c r="I338" i="15"/>
  <c r="I490" i="15"/>
  <c r="I587" i="15"/>
  <c r="I642" i="15"/>
  <c r="I166" i="15"/>
  <c r="I592" i="15"/>
  <c r="I701" i="15"/>
  <c r="I544" i="15"/>
  <c r="I644" i="15"/>
  <c r="I607" i="15"/>
  <c r="I576" i="15"/>
  <c r="I521" i="15"/>
  <c r="I342" i="15"/>
  <c r="I676" i="15"/>
  <c r="I481" i="15"/>
  <c r="I615" i="15"/>
  <c r="I346" i="15"/>
  <c r="I354" i="15"/>
  <c r="I431" i="15"/>
  <c r="I373" i="15"/>
  <c r="I574" i="15"/>
  <c r="I507" i="15"/>
  <c r="I691" i="15"/>
  <c r="I624" i="15"/>
  <c r="I572" i="15"/>
  <c r="I896" i="15"/>
  <c r="I339" i="15"/>
  <c r="I385" i="15"/>
  <c r="I573" i="15"/>
  <c r="I551" i="15"/>
  <c r="I621" i="15"/>
  <c r="I637" i="15"/>
  <c r="I645" i="15"/>
  <c r="I558" i="15"/>
  <c r="I590" i="15"/>
  <c r="I827" i="15"/>
  <c r="I525" i="15"/>
  <c r="I426" i="15"/>
  <c r="I369" i="15"/>
  <c r="I529" i="15"/>
  <c r="I556" i="15"/>
  <c r="I627" i="15"/>
  <c r="I593" i="15"/>
  <c r="I702" i="15"/>
  <c r="I588" i="15"/>
  <c r="I847" i="15"/>
  <c r="I468" i="15"/>
  <c r="I761" i="15"/>
  <c r="I670" i="15"/>
  <c r="I501" i="15"/>
  <c r="I717" i="15"/>
  <c r="I518" i="15"/>
  <c r="I700" i="15"/>
  <c r="I758" i="15"/>
  <c r="I487" i="15"/>
  <c r="I601" i="15"/>
  <c r="I597" i="15"/>
  <c r="I498" i="15"/>
  <c r="I538" i="15"/>
  <c r="I818" i="15"/>
  <c r="I503" i="15"/>
  <c r="I542" i="15"/>
  <c r="I648" i="15"/>
  <c r="I718" i="15"/>
  <c r="I299" i="15"/>
  <c r="I734" i="15"/>
  <c r="I495" i="15"/>
  <c r="I355" i="15"/>
  <c r="I457" i="15"/>
  <c r="I669" i="15"/>
  <c r="I598" i="15"/>
  <c r="I730" i="15"/>
  <c r="I833" i="15"/>
  <c r="I792" i="15"/>
  <c r="I680" i="15"/>
  <c r="I721" i="15"/>
  <c r="I450" i="15"/>
  <c r="I712" i="15"/>
  <c r="I776" i="15"/>
  <c r="I656" i="15"/>
  <c r="I343" i="15"/>
  <c r="I914" i="15"/>
  <c r="I751" i="15"/>
  <c r="I494" i="15"/>
  <c r="I910" i="15"/>
  <c r="I546" i="15"/>
  <c r="I765" i="15"/>
  <c r="I646" i="15"/>
  <c r="I563" i="15"/>
  <c r="I832" i="15"/>
  <c r="I609" i="15"/>
  <c r="I488" i="15"/>
  <c r="I820" i="15"/>
  <c r="I329" i="15"/>
  <c r="I685" i="15"/>
  <c r="I812" i="15"/>
  <c r="I727" i="15"/>
  <c r="I735" i="15"/>
  <c r="I768" i="15"/>
  <c r="I843" i="15"/>
  <c r="I779" i="15"/>
  <c r="I902" i="15"/>
  <c r="I775" i="15"/>
  <c r="I774" i="15"/>
  <c r="I836" i="15"/>
  <c r="I606" i="15"/>
  <c r="I632" i="15"/>
  <c r="I814" i="15"/>
  <c r="I805" i="15"/>
  <c r="I654" i="15"/>
  <c r="I923" i="15"/>
  <c r="I715" i="15"/>
  <c r="I939" i="15"/>
  <c r="I800" i="15"/>
  <c r="I649" i="15"/>
  <c r="I636" i="15"/>
  <c r="I838" i="15"/>
  <c r="I786" i="15"/>
  <c r="I835" i="15"/>
  <c r="I771" i="15"/>
  <c r="I881" i="15"/>
  <c r="I815" i="15"/>
  <c r="I236" i="15"/>
  <c r="I726" i="15"/>
  <c r="I496" i="15"/>
  <c r="I831" i="15"/>
  <c r="I626" i="15"/>
  <c r="I620" i="15"/>
  <c r="I764" i="15"/>
  <c r="I782" i="15"/>
  <c r="I777" i="15"/>
  <c r="I889" i="15"/>
  <c r="I803" i="15"/>
  <c r="I608" i="15"/>
  <c r="I850" i="15"/>
  <c r="I772" i="15"/>
  <c r="I859" i="15"/>
  <c r="I858" i="15"/>
  <c r="I781" i="15"/>
  <c r="I610" i="15"/>
  <c r="I357" i="15"/>
  <c r="I612" i="15"/>
  <c r="I591" i="15"/>
  <c r="I866" i="15"/>
  <c r="I890" i="15"/>
  <c r="I543" i="15"/>
  <c r="I897" i="15"/>
  <c r="I226" i="15"/>
  <c r="I791" i="15"/>
  <c r="I876" i="15"/>
  <c r="I793" i="15"/>
  <c r="I667" i="15"/>
  <c r="I880" i="15"/>
  <c r="I886" i="15"/>
  <c r="I515" i="15"/>
  <c r="I633" i="15"/>
  <c r="I875" i="15"/>
  <c r="I864" i="15"/>
  <c r="I754" i="15"/>
  <c r="I703" i="15"/>
  <c r="I742" i="15"/>
  <c r="I825" i="15"/>
  <c r="I901" i="15"/>
  <c r="I753" i="15"/>
  <c r="I893" i="15"/>
  <c r="I555" i="15"/>
  <c r="I711" i="15"/>
  <c r="I683" i="15"/>
  <c r="I837" i="15"/>
  <c r="I785" i="15"/>
  <c r="I449" i="15"/>
  <c r="I419" i="15"/>
  <c r="I675" i="15"/>
  <c r="I848" i="15"/>
  <c r="I696" i="15"/>
  <c r="I937" i="15"/>
  <c r="I918" i="15"/>
  <c r="I915" i="15"/>
  <c r="I729" i="15"/>
  <c r="I924" i="15"/>
  <c r="I931" i="15"/>
  <c r="I907" i="15"/>
  <c r="I749" i="15"/>
  <c r="I929" i="15"/>
  <c r="I932" i="15"/>
  <c r="I912" i="15"/>
  <c r="I925" i="15"/>
  <c r="I810" i="15"/>
  <c r="I830" i="15"/>
  <c r="I944" i="15"/>
  <c r="I301" i="15"/>
  <c r="I110" i="15"/>
  <c r="I447" i="15"/>
  <c r="I353" i="15"/>
  <c r="I406" i="15"/>
  <c r="I403" i="15"/>
  <c r="I655" i="15"/>
  <c r="I463" i="15"/>
  <c r="I376" i="15"/>
  <c r="I708" i="15"/>
  <c r="I254" i="15"/>
  <c r="I668" i="15"/>
  <c r="I581" i="15"/>
  <c r="I363" i="15"/>
  <c r="I459" i="15"/>
  <c r="I386" i="15"/>
  <c r="I834" i="15"/>
  <c r="I484" i="15"/>
  <c r="I689" i="15"/>
  <c r="I585" i="15"/>
  <c r="I294" i="15"/>
  <c r="I212" i="15"/>
  <c r="I575" i="15"/>
  <c r="I351" i="15"/>
  <c r="I661" i="15"/>
  <c r="I364" i="15"/>
  <c r="I257" i="15"/>
  <c r="I653" i="15"/>
  <c r="I616" i="15"/>
  <c r="I613" i="15"/>
  <c r="I697" i="15"/>
  <c r="I570" i="15"/>
  <c r="I520" i="15"/>
  <c r="I809" i="15"/>
  <c r="I308" i="15"/>
  <c r="I539" i="15"/>
  <c r="I347" i="15"/>
  <c r="I540" i="15"/>
  <c r="I738" i="15"/>
  <c r="I304" i="15"/>
  <c r="I485" i="15"/>
  <c r="I383" i="15"/>
  <c r="I228" i="15"/>
  <c r="I611" i="15"/>
  <c r="I557" i="15"/>
  <c r="I756" i="15"/>
  <c r="I547" i="15"/>
  <c r="I260" i="15"/>
  <c r="I941" i="15"/>
  <c r="I778" i="15"/>
  <c r="I594" i="15"/>
  <c r="I638" i="15"/>
  <c r="I724" i="15"/>
  <c r="I207" i="15"/>
  <c r="I811" i="15"/>
  <c r="I617" i="15"/>
  <c r="I430" i="15"/>
  <c r="I788" i="15"/>
  <c r="I577" i="15"/>
  <c r="I368" i="15"/>
  <c r="I762" i="15"/>
  <c r="I618" i="15"/>
  <c r="I589" i="15"/>
  <c r="I497" i="15"/>
  <c r="I710" i="15"/>
  <c r="I747" i="15"/>
  <c r="I795" i="15"/>
  <c r="I516" i="15"/>
  <c r="I502" i="15"/>
  <c r="I499" i="15"/>
  <c r="I326" i="15"/>
  <c r="I634" i="15"/>
  <c r="I639" i="15"/>
  <c r="I723" i="15"/>
  <c r="I662" i="15"/>
  <c r="I418" i="15"/>
  <c r="I783" i="15"/>
  <c r="I750" i="15"/>
  <c r="I808" i="15"/>
  <c r="I121" i="15"/>
  <c r="I745" i="15"/>
  <c r="I719" i="15"/>
  <c r="I840" i="15"/>
  <c r="I926" i="15"/>
  <c r="I536" i="15"/>
  <c r="I799" i="15"/>
  <c r="I728" i="15"/>
  <c r="I913" i="15"/>
  <c r="I440" i="15"/>
  <c r="I584" i="15"/>
  <c r="I545" i="15"/>
  <c r="I844" i="15"/>
  <c r="I806" i="15"/>
  <c r="I600" i="15"/>
  <c r="I849" i="15"/>
  <c r="I846" i="15"/>
  <c r="I863" i="15"/>
  <c r="I869" i="15"/>
  <c r="I392" i="15"/>
  <c r="I505" i="15"/>
  <c r="I628" i="15"/>
  <c r="I887" i="15"/>
  <c r="I888" i="15"/>
  <c r="I882" i="15"/>
  <c r="I883" i="15"/>
  <c r="I682" i="15"/>
  <c r="I898" i="15"/>
  <c r="I885" i="15"/>
  <c r="I879" i="15"/>
  <c r="I704" i="15"/>
  <c r="I796" i="15"/>
  <c r="I720" i="15"/>
  <c r="I755" i="15"/>
  <c r="I770" i="15"/>
  <c r="I909" i="15"/>
  <c r="I829" i="15"/>
  <c r="I916" i="15"/>
  <c r="I930" i="15"/>
  <c r="I911" i="15"/>
  <c r="I823" i="15"/>
  <c r="I285" i="15"/>
  <c r="I408" i="15"/>
  <c r="I356" i="15"/>
  <c r="I384" i="15"/>
  <c r="I340" i="15"/>
  <c r="I867" i="15"/>
  <c r="I344" i="15"/>
  <c r="I443" i="15"/>
  <c r="I535" i="15"/>
  <c r="I695" i="15"/>
  <c r="I217" i="15"/>
  <c r="I394" i="15"/>
  <c r="I211" i="15"/>
  <c r="I451" i="15"/>
  <c r="I790" i="15"/>
  <c r="I365" i="15"/>
  <c r="I400" i="15"/>
  <c r="I506" i="15"/>
  <c r="I280" i="15"/>
  <c r="I736" i="15"/>
  <c r="I480" i="15"/>
  <c r="I425" i="15"/>
  <c r="I693" i="15"/>
  <c r="I312" i="15"/>
  <c r="I417" i="15"/>
  <c r="I694" i="15"/>
  <c r="I707" i="15"/>
  <c r="I372" i="15"/>
  <c r="I579" i="15"/>
  <c r="I652" i="15"/>
  <c r="I698" i="15"/>
  <c r="I605" i="15"/>
  <c r="I412" i="15"/>
  <c r="I541" i="15"/>
  <c r="I678" i="15"/>
  <c r="I333" i="15"/>
  <c r="I741" i="15"/>
  <c r="I623" i="15"/>
  <c r="I504" i="15"/>
  <c r="I860" i="15"/>
  <c r="I603" i="15"/>
  <c r="I622" i="15"/>
  <c r="I522" i="15"/>
  <c r="I871" i="15"/>
  <c r="I524" i="15"/>
  <c r="I583" i="15"/>
  <c r="I817" i="15"/>
  <c r="I462" i="15"/>
  <c r="I674" i="15"/>
  <c r="I746" i="15"/>
  <c r="I872" i="15"/>
  <c r="I513" i="15"/>
  <c r="I784" i="15"/>
  <c r="I489" i="15"/>
  <c r="I467" i="15"/>
  <c r="I671" i="15"/>
  <c r="I673" i="15"/>
  <c r="I332" i="15"/>
  <c r="I797" i="15"/>
  <c r="I716" i="15"/>
  <c r="I744" i="15"/>
  <c r="I321" i="15"/>
  <c r="I802" i="15"/>
  <c r="I787" i="15"/>
  <c r="I748" i="15"/>
  <c r="I722" i="15"/>
  <c r="I582" i="15"/>
  <c r="I345" i="15"/>
  <c r="I537" i="15"/>
  <c r="I853" i="15"/>
  <c r="I739" i="15"/>
  <c r="I873" i="15"/>
  <c r="I757" i="15"/>
  <c r="I870" i="15"/>
  <c r="I571" i="15"/>
  <c r="I725" i="15"/>
  <c r="I816" i="15"/>
  <c r="I733" i="15"/>
  <c r="I422" i="15"/>
  <c r="I666" i="15"/>
  <c r="I371" i="15"/>
  <c r="I705" i="15"/>
  <c r="I687" i="15"/>
  <c r="I441" i="15"/>
  <c r="I813" i="15"/>
  <c r="I794" i="15"/>
  <c r="I629" i="15"/>
  <c r="I657" i="15"/>
  <c r="I766" i="15"/>
  <c r="I767" i="15"/>
  <c r="I602" i="15"/>
  <c r="I760" i="15"/>
  <c r="I798" i="15"/>
  <c r="I822" i="15"/>
  <c r="I841" i="15"/>
  <c r="I927" i="15"/>
  <c r="I828" i="15"/>
  <c r="I780" i="15"/>
  <c r="I614" i="15"/>
  <c r="I857" i="15"/>
  <c r="I900" i="15"/>
  <c r="I454" i="15"/>
  <c r="I740" i="15"/>
  <c r="I865" i="15"/>
  <c r="I185" i="15"/>
  <c r="I868" i="15"/>
  <c r="I399" i="15"/>
  <c r="I878" i="15"/>
  <c r="I895" i="15"/>
  <c r="I619" i="15"/>
  <c r="I743" i="15"/>
  <c r="I884" i="15"/>
  <c r="I891" i="15"/>
  <c r="I894" i="15"/>
  <c r="I692" i="15"/>
  <c r="I348" i="15"/>
  <c r="I892" i="15"/>
  <c r="I759" i="15"/>
  <c r="I938" i="15"/>
  <c r="I922" i="15"/>
  <c r="I928" i="15"/>
  <c r="I773" i="15"/>
  <c r="I568" i="15"/>
  <c r="I663" i="15"/>
  <c r="I821" i="15"/>
  <c r="I945" i="15"/>
  <c r="H947" i="15"/>
  <c r="E36" i="14"/>
  <c r="M166" i="13"/>
  <c r="M144" i="13"/>
  <c r="M154" i="13"/>
  <c r="M161" i="13"/>
  <c r="M219" i="13"/>
  <c r="M160" i="13"/>
  <c r="M150" i="13"/>
  <c r="M123" i="13"/>
  <c r="M73" i="13"/>
  <c r="M190" i="13"/>
  <c r="M213" i="13"/>
  <c r="M209" i="13"/>
  <c r="M221" i="13"/>
  <c r="M208" i="13"/>
  <c r="M191" i="13"/>
  <c r="M218" i="13"/>
  <c r="M175" i="13"/>
  <c r="M143" i="13"/>
  <c r="M217" i="13"/>
  <c r="M214" i="13"/>
  <c r="M187" i="13"/>
  <c r="L166" i="13"/>
  <c r="L144" i="13"/>
  <c r="L154" i="13"/>
  <c r="L161" i="13"/>
  <c r="L219" i="13"/>
  <c r="L160" i="13"/>
  <c r="L150" i="13"/>
  <c r="L123" i="13"/>
  <c r="L73" i="13"/>
  <c r="L190" i="13"/>
  <c r="L213" i="13"/>
  <c r="L209" i="13"/>
  <c r="L221" i="13"/>
  <c r="L208" i="13"/>
  <c r="L191" i="13"/>
  <c r="L218" i="13"/>
  <c r="L175" i="13"/>
  <c r="L143" i="13"/>
  <c r="L217" i="13"/>
  <c r="L214" i="13"/>
  <c r="L187" i="13"/>
  <c r="L55" i="7"/>
  <c r="L17" i="7"/>
  <c r="L22" i="7"/>
  <c r="L232" i="7"/>
  <c r="L65" i="7"/>
  <c r="L197" i="7"/>
  <c r="L42" i="7"/>
  <c r="L83" i="7"/>
  <c r="L92" i="7"/>
  <c r="L63" i="7"/>
  <c r="L39" i="7"/>
  <c r="L104" i="7"/>
  <c r="L60" i="7"/>
  <c r="L192" i="7"/>
  <c r="L12" i="7"/>
  <c r="L198" i="7"/>
  <c r="L552" i="7"/>
  <c r="L99" i="7"/>
  <c r="L79" i="7"/>
  <c r="L56" i="7"/>
  <c r="L215" i="7"/>
  <c r="L438" i="7"/>
  <c r="L429" i="7"/>
  <c r="L135" i="7"/>
  <c r="L121" i="7"/>
  <c r="L246" i="7"/>
  <c r="L172" i="7"/>
  <c r="L14" i="7"/>
  <c r="L253" i="7"/>
  <c r="L158" i="7"/>
  <c r="L71" i="7"/>
  <c r="L195" i="7"/>
  <c r="L284" i="7"/>
  <c r="L177" i="7"/>
  <c r="L296" i="7"/>
  <c r="L76" i="7"/>
  <c r="L733" i="7"/>
  <c r="L241" i="7"/>
  <c r="L96" i="7"/>
  <c r="L124" i="7"/>
  <c r="L262" i="7"/>
  <c r="L141" i="7"/>
  <c r="L140" i="7"/>
  <c r="L612" i="7"/>
  <c r="L107" i="7"/>
  <c r="L243" i="7"/>
  <c r="L230" i="7"/>
  <c r="L84" i="7"/>
  <c r="L395" i="7"/>
  <c r="L38" i="7"/>
  <c r="L217" i="7"/>
  <c r="L206" i="7"/>
  <c r="L24" i="7"/>
  <c r="L91" i="7"/>
  <c r="L179" i="7"/>
  <c r="L165" i="7"/>
  <c r="L116" i="7"/>
  <c r="L49" i="7"/>
  <c r="L75" i="7"/>
  <c r="L106" i="7"/>
  <c r="L211" i="7"/>
  <c r="L87" i="7"/>
  <c r="L54" i="7"/>
  <c r="L203" i="7"/>
  <c r="L25" i="7"/>
  <c r="L318" i="7"/>
  <c r="L360" i="7"/>
  <c r="L324" i="7"/>
  <c r="L64" i="7"/>
  <c r="L535" i="7"/>
  <c r="L133" i="7"/>
  <c r="L330" i="7"/>
  <c r="L525" i="7"/>
  <c r="L536" i="7"/>
  <c r="L257" i="7"/>
  <c r="L225" i="7"/>
  <c r="L273" i="7"/>
  <c r="L37" i="7"/>
  <c r="L223" i="7"/>
  <c r="L156" i="7"/>
  <c r="L176" i="7"/>
  <c r="L249" i="7"/>
  <c r="L207" i="7"/>
  <c r="L304" i="7"/>
  <c r="L308" i="7"/>
  <c r="L173" i="7"/>
  <c r="L77" i="7"/>
  <c r="L237" i="7"/>
  <c r="L213" i="7"/>
  <c r="L320" i="7"/>
  <c r="L21" i="7"/>
  <c r="L190" i="7"/>
  <c r="L328" i="7"/>
  <c r="L337" i="7"/>
  <c r="L97" i="7"/>
  <c r="L209" i="7"/>
  <c r="L389" i="7"/>
  <c r="L301" i="7"/>
  <c r="L110" i="7"/>
  <c r="L235" i="7"/>
  <c r="L251" i="7"/>
  <c r="L275" i="7"/>
  <c r="L194" i="7"/>
  <c r="L399" i="7"/>
  <c r="L127" i="7"/>
  <c r="L98" i="7"/>
  <c r="L279" i="7"/>
  <c r="L66" i="7"/>
  <c r="L344" i="7"/>
  <c r="L254" i="7"/>
  <c r="L52" i="7"/>
  <c r="L183" i="7"/>
  <c r="L464" i="7"/>
  <c r="L549" i="7"/>
  <c r="L327" i="7"/>
  <c r="L731" i="7"/>
  <c r="L123" i="7"/>
  <c r="L472" i="7"/>
  <c r="L31" i="7"/>
  <c r="L163" i="7"/>
  <c r="L303" i="7"/>
  <c r="L150" i="7"/>
  <c r="L142" i="7"/>
  <c r="L459" i="7"/>
  <c r="L376" i="7"/>
  <c r="L29" i="7"/>
  <c r="L726" i="7"/>
  <c r="L61" i="7"/>
  <c r="L326" i="7"/>
  <c r="L725" i="7"/>
  <c r="L248" i="7"/>
  <c r="L218" i="7"/>
  <c r="L33" i="7"/>
  <c r="L146" i="7"/>
  <c r="L175" i="7"/>
  <c r="L412" i="7"/>
  <c r="L161" i="7"/>
  <c r="L274" i="7"/>
  <c r="L115" i="7"/>
  <c r="L293" i="7"/>
  <c r="L240" i="7"/>
  <c r="L564" i="7"/>
  <c r="L340" i="7"/>
  <c r="L155" i="7"/>
  <c r="L267" i="7"/>
  <c r="L130" i="7"/>
  <c r="L125" i="7"/>
  <c r="L214" i="7"/>
  <c r="L527" i="7"/>
  <c r="L432" i="7"/>
  <c r="L266" i="7"/>
  <c r="L291" i="7"/>
  <c r="L367" i="7"/>
  <c r="L51" i="7"/>
  <c r="L196" i="7"/>
  <c r="L153" i="7"/>
  <c r="L164" i="7"/>
  <c r="L669" i="7"/>
  <c r="L582" i="7"/>
  <c r="L288" i="7"/>
  <c r="L321" i="7"/>
  <c r="L168" i="7"/>
  <c r="L145" i="7"/>
  <c r="L716" i="7"/>
  <c r="L59" i="7"/>
  <c r="L159" i="7"/>
  <c r="L379" i="7"/>
  <c r="L167" i="7"/>
  <c r="L282" i="7"/>
  <c r="L178" i="7"/>
  <c r="L366" i="7"/>
  <c r="L510" i="7"/>
  <c r="L234" i="7"/>
  <c r="L264" i="7"/>
  <c r="L317" i="7"/>
  <c r="L191" i="7"/>
  <c r="L797" i="7"/>
  <c r="L368" i="7"/>
  <c r="L454" i="7"/>
  <c r="L136" i="7"/>
  <c r="L579" i="7"/>
  <c r="L356" i="7"/>
  <c r="L259" i="7"/>
  <c r="L260" i="7"/>
  <c r="L19" i="7"/>
  <c r="L365" i="7"/>
  <c r="L258" i="7"/>
  <c r="L81" i="7"/>
  <c r="L221" i="7"/>
  <c r="L619" i="7"/>
  <c r="L45" i="7"/>
  <c r="L707" i="7"/>
  <c r="L226" i="7"/>
  <c r="L450" i="7"/>
  <c r="L491" i="7"/>
  <c r="L405" i="7"/>
  <c r="L306" i="7"/>
  <c r="L117" i="7"/>
  <c r="L46" i="7"/>
  <c r="L569" i="7"/>
  <c r="L205" i="7"/>
  <c r="L100" i="7"/>
  <c r="L182" i="7"/>
  <c r="L41" i="7"/>
  <c r="L357" i="7"/>
  <c r="L239" i="7"/>
  <c r="L299" i="7"/>
  <c r="L575" i="7"/>
  <c r="L613" i="7"/>
  <c r="L398" i="7"/>
  <c r="L269" i="7"/>
  <c r="L390" i="7"/>
  <c r="L737" i="7"/>
  <c r="L119" i="7"/>
  <c r="L94" i="7"/>
  <c r="L465" i="7"/>
  <c r="L671" i="7"/>
  <c r="L388" i="7"/>
  <c r="L236" i="7"/>
  <c r="L533" i="7"/>
  <c r="L174" i="7"/>
  <c r="L771" i="7"/>
  <c r="L131" i="7"/>
  <c r="L180" i="7"/>
  <c r="L543" i="7"/>
  <c r="L23" i="7"/>
  <c r="L112" i="7"/>
  <c r="L160" i="7"/>
  <c r="L861" i="7"/>
  <c r="L268" i="7"/>
  <c r="L82" i="7"/>
  <c r="L208" i="7"/>
  <c r="L278" i="7"/>
  <c r="L144" i="7"/>
  <c r="L311" i="7"/>
  <c r="L414" i="7"/>
  <c r="L129" i="7"/>
  <c r="L526" i="7"/>
  <c r="L498" i="7"/>
  <c r="L341" i="7"/>
  <c r="L44" i="7"/>
  <c r="L545" i="7"/>
  <c r="L212" i="7"/>
  <c r="L298" i="7"/>
  <c r="L184" i="7"/>
  <c r="L590" i="7"/>
  <c r="L312" i="7"/>
  <c r="L295" i="7"/>
  <c r="L511" i="7"/>
  <c r="L101" i="7"/>
  <c r="L495" i="7"/>
  <c r="L15" i="7"/>
  <c r="L134" i="7"/>
  <c r="L30" i="7"/>
  <c r="L728" i="7"/>
  <c r="L592" i="7"/>
  <c r="L594" i="7"/>
  <c r="L325" i="7"/>
  <c r="L524" i="7"/>
  <c r="L486" i="7"/>
  <c r="L302" i="7"/>
  <c r="L639" i="7"/>
  <c r="L309" i="7"/>
  <c r="L483" i="7"/>
  <c r="L67" i="7"/>
  <c r="L171" i="7"/>
  <c r="L32" i="7"/>
  <c r="L479" i="7"/>
  <c r="L193" i="7"/>
  <c r="L336" i="7"/>
  <c r="L43" i="7"/>
  <c r="L219" i="7"/>
  <c r="L122" i="7"/>
  <c r="L768" i="7"/>
  <c r="L233" i="7"/>
  <c r="L744" i="7"/>
  <c r="L503" i="7"/>
  <c r="L132" i="7"/>
  <c r="L139" i="7"/>
  <c r="L157" i="7"/>
  <c r="L72" i="7"/>
  <c r="L391" i="7"/>
  <c r="L290" i="7"/>
  <c r="L307" i="7"/>
  <c r="L816" i="7"/>
  <c r="L456" i="7"/>
  <c r="L548" i="7"/>
  <c r="L353" i="7"/>
  <c r="L882" i="7"/>
  <c r="L109" i="7"/>
  <c r="L458" i="7"/>
  <c r="L568" i="7"/>
  <c r="L409" i="7"/>
  <c r="L292" i="7"/>
  <c r="L485" i="7"/>
  <c r="L783" i="7"/>
  <c r="L392" i="7"/>
  <c r="L697" i="7"/>
  <c r="L310" i="7"/>
  <c r="L363" i="7"/>
  <c r="L614" i="7"/>
  <c r="L522" i="7"/>
  <c r="L493" i="7"/>
  <c r="L688" i="7"/>
  <c r="L40" i="7"/>
  <c r="L635" i="7"/>
  <c r="L369" i="7"/>
  <c r="L297" i="7"/>
  <c r="L434" i="7"/>
  <c r="L53" i="7"/>
  <c r="L685" i="7"/>
  <c r="L538" i="7"/>
  <c r="L539" i="7"/>
  <c r="L35" i="7"/>
  <c r="L343" i="7"/>
  <c r="L202" i="7"/>
  <c r="L204" i="7"/>
  <c r="L285" i="7"/>
  <c r="L853" i="7"/>
  <c r="L137" i="7"/>
  <c r="L85" i="7"/>
  <c r="L162" i="7"/>
  <c r="L779" i="7"/>
  <c r="L515" i="7"/>
  <c r="L478" i="7"/>
  <c r="L407" i="7"/>
  <c r="L381" i="7"/>
  <c r="L435" i="7"/>
  <c r="L200" i="7"/>
  <c r="L445" i="7"/>
  <c r="L711" i="7"/>
  <c r="L624" i="7"/>
  <c r="L713" i="7"/>
  <c r="L554" i="7"/>
  <c r="L354" i="7"/>
  <c r="L482" i="7"/>
  <c r="L497" i="7"/>
  <c r="L387" i="7"/>
  <c r="L829" i="7"/>
  <c r="L796" i="7"/>
  <c r="L252" i="7"/>
  <c r="L759" i="7"/>
  <c r="L229" i="7"/>
  <c r="L371" i="7"/>
  <c r="L332" i="7"/>
  <c r="L406" i="7"/>
  <c r="L506" i="7"/>
  <c r="L359" i="7"/>
  <c r="L111" i="7"/>
  <c r="L581" i="7"/>
  <c r="L347" i="7"/>
  <c r="L626" i="7"/>
  <c r="L469" i="7"/>
  <c r="L798" i="7"/>
  <c r="L418" i="7"/>
  <c r="L73" i="7"/>
  <c r="L120" i="7"/>
  <c r="L727" i="7"/>
  <c r="L616" i="7"/>
  <c r="L620" i="7"/>
  <c r="L442" i="7"/>
  <c r="L505" i="7"/>
  <c r="L103" i="7"/>
  <c r="L583" i="7"/>
  <c r="L815" i="7"/>
  <c r="L358" i="7"/>
  <c r="L693" i="7"/>
  <c r="L615" i="7"/>
  <c r="L93" i="7"/>
  <c r="L655" i="7"/>
  <c r="L261" i="7"/>
  <c r="L339" i="7"/>
  <c r="L618" i="7"/>
  <c r="L199" i="7"/>
  <c r="L18" i="7"/>
  <c r="L147" i="7"/>
  <c r="L374" i="7"/>
  <c r="L375" i="7"/>
  <c r="L383" i="7"/>
  <c r="L600" i="7"/>
  <c r="L372" i="7"/>
  <c r="L323" i="7"/>
  <c r="L547" i="7"/>
  <c r="L473" i="7"/>
  <c r="L439" i="7"/>
  <c r="L114" i="7"/>
  <c r="L436" i="7"/>
  <c r="L629" i="7"/>
  <c r="L481" i="7"/>
  <c r="L271" i="7"/>
  <c r="L617" i="7"/>
  <c r="L599" i="7"/>
  <c r="L739" i="7"/>
  <c r="L294" i="7"/>
  <c r="L322" i="7"/>
  <c r="L349" i="7"/>
  <c r="L474" i="7"/>
  <c r="L95" i="7"/>
  <c r="L606" i="7"/>
  <c r="L732" i="7"/>
  <c r="L446" i="7"/>
  <c r="L631" i="7"/>
  <c r="L89" i="7"/>
  <c r="L255" i="7"/>
  <c r="L584" i="7"/>
  <c r="L541" i="7"/>
  <c r="L648" i="7"/>
  <c r="L742" i="7"/>
  <c r="L556" i="7"/>
  <c r="L62" i="7"/>
  <c r="L611" i="7"/>
  <c r="L509" i="7"/>
  <c r="L649" i="7"/>
  <c r="L451" i="7"/>
  <c r="L468" i="7"/>
  <c r="L287" i="7"/>
  <c r="L489" i="7"/>
  <c r="L559" i="7"/>
  <c r="L238" i="7"/>
  <c r="L422" i="7"/>
  <c r="L448" i="7"/>
  <c r="L455" i="7"/>
  <c r="L394" i="7"/>
  <c r="L740" i="7"/>
  <c r="L572" i="7"/>
  <c r="L417" i="7"/>
  <c r="L169" i="7"/>
  <c r="L780" i="7"/>
  <c r="L224" i="7"/>
  <c r="L553" i="7"/>
  <c r="L338" i="7"/>
  <c r="L734" i="7"/>
  <c r="L676" i="7"/>
  <c r="L401" i="7"/>
  <c r="L621" i="7"/>
  <c r="L419" i="7"/>
  <c r="L801" i="7"/>
  <c r="L791" i="7"/>
  <c r="L751" i="7"/>
  <c r="L795" i="7"/>
  <c r="L602" i="7"/>
  <c r="L570" i="7"/>
  <c r="L580" i="7"/>
  <c r="L286" i="7"/>
  <c r="L881" i="7"/>
  <c r="L90" i="7"/>
  <c r="L729" i="7"/>
  <c r="L181" i="7"/>
  <c r="L550" i="7"/>
  <c r="L681" i="7"/>
  <c r="L496" i="7"/>
  <c r="L69" i="7"/>
  <c r="L767" i="7"/>
  <c r="L566" i="7"/>
  <c r="L421" i="7"/>
  <c r="L467" i="7"/>
  <c r="L752" i="7"/>
  <c r="L717" i="7"/>
  <c r="L88" i="7"/>
  <c r="L720" i="7"/>
  <c r="L70" i="7"/>
  <c r="L319" i="7"/>
  <c r="L657" i="7"/>
  <c r="L449" i="7"/>
  <c r="L428" i="7"/>
  <c r="L691" i="7"/>
  <c r="L749" i="7"/>
  <c r="L247" i="7"/>
  <c r="L216" i="7"/>
  <c r="L595" i="7"/>
  <c r="L476" i="7"/>
  <c r="L500" i="7"/>
  <c r="L862" i="7"/>
  <c r="L540" i="7"/>
  <c r="L305" i="7"/>
  <c r="L487" i="7"/>
  <c r="L633" i="7"/>
  <c r="L461" i="7"/>
  <c r="L300" i="7"/>
  <c r="L484" i="7"/>
  <c r="L778" i="7"/>
  <c r="L386" i="7"/>
  <c r="L687" i="7"/>
  <c r="L400" i="7"/>
  <c r="L138" i="7"/>
  <c r="L276" i="7"/>
  <c r="L530" i="7"/>
  <c r="L763" i="7"/>
  <c r="L762" i="7"/>
  <c r="L377" i="7"/>
  <c r="L245" i="7"/>
  <c r="L227" i="7"/>
  <c r="L817" i="7"/>
  <c r="L605" i="7"/>
  <c r="L420" i="7"/>
  <c r="L698" i="7"/>
  <c r="L856" i="7"/>
  <c r="L378" i="7"/>
  <c r="L402" i="7"/>
  <c r="L609" i="7"/>
  <c r="L757" i="7"/>
  <c r="L644" i="7"/>
  <c r="L722" i="7"/>
  <c r="L410" i="7"/>
  <c r="L646" i="7"/>
  <c r="L364" i="7"/>
  <c r="L316" i="7"/>
  <c r="L187" i="7"/>
  <c r="L818" i="7"/>
  <c r="L735" i="7"/>
  <c r="L329" i="7"/>
  <c r="L625" i="7"/>
  <c r="L841" i="7"/>
  <c r="L517" i="7"/>
  <c r="L170" i="7"/>
  <c r="L86" i="7"/>
  <c r="L507" i="7"/>
  <c r="L440" i="7"/>
  <c r="L403" i="7"/>
  <c r="L799" i="7"/>
  <c r="L563" i="7"/>
  <c r="L186" i="7"/>
  <c r="L382" i="7"/>
  <c r="L627" i="7"/>
  <c r="L404" i="7"/>
  <c r="L222" i="7"/>
  <c r="L865" i="7"/>
  <c r="L593" i="7"/>
  <c r="L658" i="7"/>
  <c r="L512" i="7"/>
  <c r="L753" i="7"/>
  <c r="L361" i="7"/>
  <c r="L466" i="7"/>
  <c r="L210" i="7"/>
  <c r="L430" i="7"/>
  <c r="L820" i="7"/>
  <c r="L810" i="7"/>
  <c r="L784" i="7"/>
  <c r="L776" i="7"/>
  <c r="L571" i="7"/>
  <c r="L393" i="7"/>
  <c r="L679" i="7"/>
  <c r="L411" i="7"/>
  <c r="L603" i="7"/>
  <c r="L463" i="7"/>
  <c r="L426" i="7"/>
  <c r="L574" i="7"/>
  <c r="L105" i="7"/>
  <c r="L576" i="7"/>
  <c r="L355" i="7"/>
  <c r="L760" i="7"/>
  <c r="L373" i="7"/>
  <c r="L610" i="7"/>
  <c r="L501" i="7"/>
  <c r="L758" i="7"/>
  <c r="L152" i="7"/>
  <c r="L875" i="7"/>
  <c r="L702" i="7"/>
  <c r="L667" i="7"/>
  <c r="L508" i="7"/>
  <c r="L470" i="7"/>
  <c r="L413" i="7"/>
  <c r="L677" i="7"/>
  <c r="L277" i="7"/>
  <c r="L314" i="7"/>
  <c r="L802" i="7"/>
  <c r="L490" i="7"/>
  <c r="L352" i="7"/>
  <c r="L863" i="7"/>
  <c r="L586" i="7"/>
  <c r="L645" i="7"/>
  <c r="L567" i="7"/>
  <c r="L480" i="7"/>
  <c r="L244" i="7"/>
  <c r="L651" i="7"/>
  <c r="L546" i="7"/>
  <c r="L263" i="7"/>
  <c r="L331" i="7"/>
  <c r="L736" i="7"/>
  <c r="L690" i="7"/>
  <c r="L636" i="7"/>
  <c r="L755" i="7"/>
  <c r="L477" i="7"/>
  <c r="L220" i="7"/>
  <c r="L837" i="7"/>
  <c r="L437" i="7"/>
  <c r="L444" i="7"/>
  <c r="L457" i="7"/>
  <c r="L773" i="7"/>
  <c r="L871" i="7"/>
  <c r="L638" i="7"/>
  <c r="L528" i="7"/>
  <c r="L715" i="7"/>
  <c r="L443" i="7"/>
  <c r="L790" i="7"/>
  <c r="L803" i="7"/>
  <c r="L531" i="7"/>
  <c r="L280" i="7"/>
  <c r="L788" i="7"/>
  <c r="L666" i="7"/>
  <c r="L589" i="7"/>
  <c r="L743" i="7"/>
  <c r="L672" i="7"/>
  <c r="L683" i="7"/>
  <c r="L415" i="7"/>
  <c r="L154" i="7"/>
  <c r="L488" i="7"/>
  <c r="L335" i="7"/>
  <c r="L821" i="7"/>
  <c r="L551" i="7"/>
  <c r="L814" i="7"/>
  <c r="L686" i="7"/>
  <c r="L770" i="7"/>
  <c r="L148" i="7"/>
  <c r="L876" i="7"/>
  <c r="L764" i="7"/>
  <c r="L475" i="7"/>
  <c r="L661" i="7"/>
  <c r="L423" i="7"/>
  <c r="L745" i="7"/>
  <c r="L689" i="7"/>
  <c r="L832" i="7"/>
  <c r="L868" i="7"/>
  <c r="L700" i="7"/>
  <c r="L256" i="7"/>
  <c r="L642" i="7"/>
  <c r="L380" i="7"/>
  <c r="L808" i="7"/>
  <c r="L492" i="7"/>
  <c r="L471" i="7"/>
  <c r="L834" i="7"/>
  <c r="L513" i="7"/>
  <c r="L869" i="7"/>
  <c r="L701" i="7"/>
  <c r="L494" i="7"/>
  <c r="L807" i="7"/>
  <c r="L447" i="7"/>
  <c r="L601" i="7"/>
  <c r="L748" i="7"/>
  <c r="L628" i="7"/>
  <c r="L761" i="7"/>
  <c r="L692" i="7"/>
  <c r="L774" i="7"/>
  <c r="L504" i="7"/>
  <c r="L558" i="7"/>
  <c r="L654" i="7"/>
  <c r="L765" i="7"/>
  <c r="L242" i="7"/>
  <c r="L670" i="7"/>
  <c r="L201" i="7"/>
  <c r="L534" i="7"/>
  <c r="L850" i="7"/>
  <c r="L643" i="7"/>
  <c r="L674" i="7"/>
  <c r="L675" i="7"/>
  <c r="L408" i="7"/>
  <c r="L703" i="7"/>
  <c r="L775" i="7"/>
  <c r="L872" i="7"/>
  <c r="L793" i="7"/>
  <c r="L857" i="7"/>
  <c r="L840" i="7"/>
  <c r="L858" i="7"/>
  <c r="L499" i="7"/>
  <c r="L835" i="7"/>
  <c r="L709" i="7"/>
  <c r="L668" i="7"/>
  <c r="L453" i="7"/>
  <c r="L772" i="7"/>
  <c r="L577" i="7"/>
  <c r="L596" i="7"/>
  <c r="L747" i="7"/>
  <c r="L806" i="7"/>
  <c r="L682" i="7"/>
  <c r="L315" i="7"/>
  <c r="L852" i="7"/>
  <c r="L724" i="7"/>
  <c r="L270" i="7"/>
  <c r="L824" i="7"/>
  <c r="L537" i="7"/>
  <c r="L462" i="7"/>
  <c r="L873" i="7"/>
  <c r="L874" i="7"/>
  <c r="L346" i="7"/>
  <c r="L345" i="7"/>
  <c r="L623" i="7"/>
  <c r="L641" i="7"/>
  <c r="L431" i="7"/>
  <c r="L870" i="7"/>
  <c r="L718" i="7"/>
  <c r="L879" i="7"/>
  <c r="L532" i="7"/>
  <c r="L519" i="7"/>
  <c r="L886" i="7"/>
  <c r="L866" i="7"/>
  <c r="L597" i="7"/>
  <c r="L678" i="7"/>
  <c r="L800" i="7"/>
  <c r="L151" i="7"/>
  <c r="L516" i="7"/>
  <c r="L289" i="7"/>
  <c r="L838" i="7"/>
  <c r="L892" i="7"/>
  <c r="L424" i="7"/>
  <c r="L272" i="7"/>
  <c r="L859" i="7"/>
  <c r="L887" i="7"/>
  <c r="L659" i="7"/>
  <c r="L665" i="7"/>
  <c r="L126" i="7"/>
  <c r="L565" i="7"/>
  <c r="L562" i="7"/>
  <c r="L425" i="7"/>
  <c r="L880" i="7"/>
  <c r="L877" i="7"/>
  <c r="L854" i="7"/>
  <c r="L864" i="7"/>
  <c r="L766" i="7"/>
  <c r="L313" i="7"/>
  <c r="L867" i="7"/>
  <c r="L350" i="7"/>
  <c r="L637" i="7"/>
  <c r="L529" i="7"/>
  <c r="L604" i="7"/>
  <c r="L342" i="7"/>
  <c r="L598" i="7"/>
  <c r="L185" i="7"/>
  <c r="L578" i="7"/>
  <c r="L585" i="7"/>
  <c r="L845" i="7"/>
  <c r="L830" i="7"/>
  <c r="L518" i="7"/>
  <c r="K573" i="7"/>
  <c r="K733" i="7"/>
  <c r="K74" i="7"/>
  <c r="I947" i="15" l="1"/>
  <c r="E46" i="14"/>
  <c r="E9" i="14"/>
  <c r="E8" i="14"/>
  <c r="E29" i="14"/>
  <c r="E11" i="14"/>
  <c r="E15" i="14"/>
  <c r="E17" i="14"/>
  <c r="E13" i="14"/>
  <c r="E18" i="14"/>
  <c r="E16" i="14"/>
  <c r="E22" i="14"/>
  <c r="E33" i="14"/>
  <c r="E19" i="14"/>
  <c r="E28" i="14"/>
  <c r="E12" i="14"/>
  <c r="E27" i="14"/>
  <c r="E34" i="14"/>
  <c r="E14" i="14"/>
  <c r="E24" i="14"/>
  <c r="E10" i="14"/>
  <c r="E55" i="14"/>
  <c r="E25" i="14"/>
  <c r="E21" i="14"/>
  <c r="F59" i="14" l="1"/>
  <c r="F60" i="14"/>
  <c r="F61" i="14"/>
  <c r="F53" i="14"/>
  <c r="F63" i="14"/>
  <c r="F65" i="14"/>
  <c r="F51" i="14"/>
  <c r="F52" i="14"/>
  <c r="F43" i="14"/>
  <c r="F62" i="14"/>
  <c r="F64" i="14"/>
  <c r="F66" i="14"/>
  <c r="F48" i="14"/>
  <c r="E7" i="14"/>
  <c r="F67" i="14"/>
  <c r="F57" i="14"/>
  <c r="F25" i="14"/>
  <c r="F40" i="14"/>
  <c r="F34" i="14"/>
  <c r="F28" i="14"/>
  <c r="F16" i="14"/>
  <c r="F15" i="14"/>
  <c r="F9" i="14"/>
  <c r="K258" i="13"/>
  <c r="J258" i="13"/>
  <c r="D258" i="13"/>
  <c r="B258" i="13"/>
  <c r="L212" i="13"/>
  <c r="M212" i="13"/>
  <c r="L205" i="13"/>
  <c r="M205" i="13"/>
  <c r="L184" i="13"/>
  <c r="M184" i="13"/>
  <c r="L121" i="13"/>
  <c r="M121" i="13"/>
  <c r="L145" i="13"/>
  <c r="M145" i="13"/>
  <c r="L192" i="13"/>
  <c r="M192" i="13"/>
  <c r="L168" i="13"/>
  <c r="M168" i="13"/>
  <c r="L140" i="13"/>
  <c r="M140" i="13"/>
  <c r="L197" i="13"/>
  <c r="E197" i="13"/>
  <c r="L220" i="13"/>
  <c r="M220" i="13"/>
  <c r="L215" i="13"/>
  <c r="E215" i="13"/>
  <c r="L147" i="13"/>
  <c r="M147" i="13"/>
  <c r="L60" i="13"/>
  <c r="E60" i="13"/>
  <c r="L170" i="13"/>
  <c r="M170" i="13"/>
  <c r="L186" i="13"/>
  <c r="E186" i="13"/>
  <c r="L204" i="13"/>
  <c r="M204" i="13"/>
  <c r="L178" i="13"/>
  <c r="E178" i="13"/>
  <c r="L122" i="13"/>
  <c r="M122" i="13"/>
  <c r="L133" i="13"/>
  <c r="E133" i="13"/>
  <c r="M133" i="13"/>
  <c r="L202" i="13"/>
  <c r="M202" i="13"/>
  <c r="L139" i="13"/>
  <c r="M139" i="13"/>
  <c r="L171" i="13"/>
  <c r="M171" i="13"/>
  <c r="L196" i="13"/>
  <c r="M196" i="13"/>
  <c r="L193" i="13"/>
  <c r="M193" i="13"/>
  <c r="L96" i="13"/>
  <c r="M96" i="13"/>
  <c r="L206" i="13"/>
  <c r="M206" i="13"/>
  <c r="L173" i="13"/>
  <c r="M173" i="13"/>
  <c r="L109" i="13"/>
  <c r="M109" i="13"/>
  <c r="L182" i="13"/>
  <c r="M182" i="13"/>
  <c r="L124" i="13"/>
  <c r="M124" i="13"/>
  <c r="L153" i="13"/>
  <c r="E153" i="13"/>
  <c r="L203" i="13"/>
  <c r="M203" i="13"/>
  <c r="L167" i="13"/>
  <c r="E167" i="13"/>
  <c r="L138" i="13"/>
  <c r="M138" i="13"/>
  <c r="L63" i="13"/>
  <c r="E63" i="13"/>
  <c r="L180" i="13"/>
  <c r="M180" i="13"/>
  <c r="L142" i="13"/>
  <c r="E142" i="13"/>
  <c r="L174" i="13"/>
  <c r="M174" i="13"/>
  <c r="L48" i="13"/>
  <c r="E48" i="13"/>
  <c r="L181" i="13"/>
  <c r="M181" i="13"/>
  <c r="L118" i="13"/>
  <c r="E118" i="13"/>
  <c r="L169" i="13"/>
  <c r="M169" i="13"/>
  <c r="L134" i="13"/>
  <c r="L115" i="13"/>
  <c r="M115" i="13"/>
  <c r="L42" i="13"/>
  <c r="E42" i="13"/>
  <c r="L111" i="13"/>
  <c r="M111" i="13"/>
  <c r="L87" i="13"/>
  <c r="E87" i="13"/>
  <c r="L62" i="13"/>
  <c r="M62" i="13"/>
  <c r="L176" i="13"/>
  <c r="E176" i="13"/>
  <c r="L189" i="13"/>
  <c r="M189" i="13"/>
  <c r="L67" i="13"/>
  <c r="E67" i="13"/>
  <c r="L107" i="13"/>
  <c r="M107" i="13"/>
  <c r="L30" i="13"/>
  <c r="E30" i="13"/>
  <c r="L164" i="13"/>
  <c r="M164" i="13"/>
  <c r="L207" i="13"/>
  <c r="E207" i="13"/>
  <c r="L222" i="13"/>
  <c r="M222" i="13"/>
  <c r="L65" i="13"/>
  <c r="E65" i="13"/>
  <c r="L210" i="13"/>
  <c r="M210" i="13"/>
  <c r="L80" i="13"/>
  <c r="E80" i="13"/>
  <c r="L56" i="13"/>
  <c r="M56" i="13"/>
  <c r="L83" i="13"/>
  <c r="E83" i="13"/>
  <c r="L152" i="13"/>
  <c r="M152" i="13"/>
  <c r="L211" i="13"/>
  <c r="E211" i="13"/>
  <c r="L103" i="13"/>
  <c r="M103" i="13"/>
  <c r="L77" i="13"/>
  <c r="E77" i="13"/>
  <c r="L92" i="13"/>
  <c r="M92" i="13"/>
  <c r="L116" i="13"/>
  <c r="E116" i="13"/>
  <c r="L99" i="13"/>
  <c r="M99" i="13"/>
  <c r="L88" i="13"/>
  <c r="E88" i="13"/>
  <c r="L40" i="13"/>
  <c r="M40" i="13"/>
  <c r="L91" i="13"/>
  <c r="E91" i="13"/>
  <c r="L128" i="13"/>
  <c r="M128" i="13"/>
  <c r="L132" i="13"/>
  <c r="E132" i="13"/>
  <c r="L179" i="13"/>
  <c r="M179" i="13"/>
  <c r="L149" i="13"/>
  <c r="E149" i="13"/>
  <c r="L78" i="13"/>
  <c r="M78" i="13"/>
  <c r="L201" i="13"/>
  <c r="E201" i="13"/>
  <c r="L114" i="13"/>
  <c r="M114" i="13"/>
  <c r="L156" i="13"/>
  <c r="E156" i="13"/>
  <c r="L130" i="13"/>
  <c r="M130" i="13"/>
  <c r="L68" i="13"/>
  <c r="E68" i="13"/>
  <c r="L38" i="13"/>
  <c r="M38" i="13"/>
  <c r="L137" i="13"/>
  <c r="E137" i="13"/>
  <c r="L172" i="13"/>
  <c r="M172" i="13"/>
  <c r="L162" i="13"/>
  <c r="E162" i="13"/>
  <c r="L98" i="13"/>
  <c r="M98" i="13"/>
  <c r="L105" i="13"/>
  <c r="E105" i="13"/>
  <c r="L112" i="13"/>
  <c r="M112" i="13"/>
  <c r="L127" i="13"/>
  <c r="E127" i="13"/>
  <c r="L163" i="13"/>
  <c r="M163" i="13"/>
  <c r="L44" i="13"/>
  <c r="E44" i="13"/>
  <c r="L129" i="13"/>
  <c r="M129" i="13"/>
  <c r="L106" i="13"/>
  <c r="E106" i="13"/>
  <c r="L54" i="13"/>
  <c r="M54" i="13"/>
  <c r="L102" i="13"/>
  <c r="E102" i="13"/>
  <c r="L199" i="13"/>
  <c r="M199" i="13"/>
  <c r="L188" i="13"/>
  <c r="E188" i="13"/>
  <c r="L97" i="13"/>
  <c r="M97" i="13"/>
  <c r="L108" i="13"/>
  <c r="E108" i="13"/>
  <c r="L165" i="13"/>
  <c r="M165" i="13"/>
  <c r="L57" i="13"/>
  <c r="M57" i="13"/>
  <c r="L26" i="13"/>
  <c r="M26" i="13"/>
  <c r="L69" i="13"/>
  <c r="M69" i="13"/>
  <c r="L51" i="13"/>
  <c r="M51" i="13"/>
  <c r="L94" i="13"/>
  <c r="M94" i="13"/>
  <c r="L71" i="13"/>
  <c r="M71" i="13"/>
  <c r="L90" i="13"/>
  <c r="M90" i="13"/>
  <c r="L126" i="13"/>
  <c r="M126" i="13"/>
  <c r="L101" i="13"/>
  <c r="M101" i="13"/>
  <c r="L82" i="13"/>
  <c r="M82" i="13"/>
  <c r="L19" i="13"/>
  <c r="M19" i="13"/>
  <c r="L75" i="13"/>
  <c r="M75" i="13"/>
  <c r="L119" i="13"/>
  <c r="M119" i="13"/>
  <c r="L66" i="13"/>
  <c r="M66" i="13"/>
  <c r="L136" i="13"/>
  <c r="M136" i="13"/>
  <c r="L32" i="13"/>
  <c r="M32" i="13"/>
  <c r="L28" i="13"/>
  <c r="M28" i="13"/>
  <c r="L84" i="13"/>
  <c r="M84" i="13"/>
  <c r="L27" i="13"/>
  <c r="M27" i="13"/>
  <c r="L23" i="13"/>
  <c r="M23" i="13"/>
  <c r="L100" i="13"/>
  <c r="M100" i="13"/>
  <c r="L74" i="13"/>
  <c r="M74" i="13"/>
  <c r="L76" i="13"/>
  <c r="M76" i="13"/>
  <c r="L110" i="13"/>
  <c r="M110" i="13"/>
  <c r="L50" i="13"/>
  <c r="M50" i="13"/>
  <c r="L33" i="13"/>
  <c r="M33" i="13"/>
  <c r="L70" i="13"/>
  <c r="M70" i="13"/>
  <c r="L55" i="13"/>
  <c r="M55" i="13"/>
  <c r="L34" i="13"/>
  <c r="M34" i="13"/>
  <c r="L61" i="13"/>
  <c r="M61" i="13"/>
  <c r="L93" i="13"/>
  <c r="M93" i="13"/>
  <c r="L185" i="13"/>
  <c r="M185" i="13"/>
  <c r="L21" i="13"/>
  <c r="M21" i="13"/>
  <c r="L53" i="13"/>
  <c r="M53" i="13"/>
  <c r="L183" i="13"/>
  <c r="M183" i="13"/>
  <c r="L49" i="13"/>
  <c r="M49" i="13"/>
  <c r="L135" i="13"/>
  <c r="M135" i="13"/>
  <c r="L47" i="13"/>
  <c r="M47" i="13"/>
  <c r="L125" i="13"/>
  <c r="M125" i="13"/>
  <c r="L17" i="13"/>
  <c r="M17" i="13"/>
  <c r="L59" i="13"/>
  <c r="M59" i="13"/>
  <c r="L45" i="13"/>
  <c r="M45" i="13"/>
  <c r="L95" i="13"/>
  <c r="E95" i="13"/>
  <c r="L20" i="13"/>
  <c r="M20" i="13"/>
  <c r="L85" i="13"/>
  <c r="E85" i="13"/>
  <c r="L120" i="13"/>
  <c r="M120" i="13"/>
  <c r="L35" i="13"/>
  <c r="M35" i="13"/>
  <c r="L146" i="13"/>
  <c r="M146" i="13"/>
  <c r="L41" i="13"/>
  <c r="E41" i="13"/>
  <c r="L39" i="13"/>
  <c r="M39" i="13"/>
  <c r="L52" i="13"/>
  <c r="E52" i="13"/>
  <c r="L36" i="13"/>
  <c r="M36" i="13"/>
  <c r="L43" i="13"/>
  <c r="M43" i="13"/>
  <c r="L25" i="13"/>
  <c r="M25" i="13"/>
  <c r="L15" i="13"/>
  <c r="E15" i="13"/>
  <c r="L22" i="13"/>
  <c r="M22" i="13"/>
  <c r="L18" i="13"/>
  <c r="M18" i="13"/>
  <c r="L12" i="13"/>
  <c r="M12" i="13"/>
  <c r="L24" i="13"/>
  <c r="M24" i="13"/>
  <c r="L31" i="13"/>
  <c r="M31" i="13"/>
  <c r="L14" i="13"/>
  <c r="E14" i="13"/>
  <c r="L16" i="13"/>
  <c r="M16" i="13"/>
  <c r="L9" i="13"/>
  <c r="E9" i="13"/>
  <c r="L29" i="13"/>
  <c r="M29" i="13"/>
  <c r="L13" i="13"/>
  <c r="L11" i="13"/>
  <c r="M11" i="13"/>
  <c r="L10" i="13"/>
  <c r="M10" i="13"/>
  <c r="L8" i="13"/>
  <c r="M8" i="13"/>
  <c r="L7" i="13"/>
  <c r="E38" i="13" l="1"/>
  <c r="E184" i="13"/>
  <c r="E61" i="13"/>
  <c r="E62" i="13"/>
  <c r="E97" i="13"/>
  <c r="E16" i="13"/>
  <c r="E92" i="13"/>
  <c r="E120" i="13"/>
  <c r="E66" i="13"/>
  <c r="E130" i="14"/>
  <c r="F7" i="14"/>
  <c r="F29" i="14"/>
  <c r="F13" i="14"/>
  <c r="F33" i="14"/>
  <c r="F36" i="14"/>
  <c r="F24" i="14"/>
  <c r="F54" i="14"/>
  <c r="F50" i="14"/>
  <c r="F47" i="14"/>
  <c r="F46" i="14"/>
  <c r="F8" i="14"/>
  <c r="F11" i="14"/>
  <c r="F17" i="14"/>
  <c r="F18" i="14"/>
  <c r="F22" i="14"/>
  <c r="F19" i="14"/>
  <c r="F12" i="14"/>
  <c r="F27" i="14"/>
  <c r="F14" i="14"/>
  <c r="F10" i="14"/>
  <c r="F49" i="14"/>
  <c r="F55" i="14"/>
  <c r="F21" i="14"/>
  <c r="F56" i="14"/>
  <c r="F58" i="14"/>
  <c r="C258" i="13"/>
  <c r="E25" i="13"/>
  <c r="E47" i="13"/>
  <c r="E74" i="13"/>
  <c r="E71" i="13"/>
  <c r="E163" i="13"/>
  <c r="E179" i="13"/>
  <c r="E210" i="13"/>
  <c r="E173" i="13"/>
  <c r="E11" i="13"/>
  <c r="E12" i="13"/>
  <c r="E39" i="13"/>
  <c r="E45" i="13"/>
  <c r="E53" i="13"/>
  <c r="E33" i="13"/>
  <c r="E84" i="13"/>
  <c r="E82" i="13"/>
  <c r="E26" i="13"/>
  <c r="E199" i="13"/>
  <c r="E112" i="13"/>
  <c r="E130" i="13"/>
  <c r="E128" i="13"/>
  <c r="E103" i="13"/>
  <c r="E164" i="13"/>
  <c r="E115" i="13"/>
  <c r="E196" i="13"/>
  <c r="E168" i="13"/>
  <c r="E208" i="13"/>
  <c r="E212" i="13"/>
  <c r="M127" i="13"/>
  <c r="M68" i="13"/>
  <c r="M132" i="13"/>
  <c r="M77" i="13"/>
  <c r="E145" i="13"/>
  <c r="E121" i="13"/>
  <c r="M188" i="13"/>
  <c r="E8" i="13"/>
  <c r="E29" i="13"/>
  <c r="E31" i="13"/>
  <c r="E22" i="13"/>
  <c r="E36" i="13"/>
  <c r="E146" i="13"/>
  <c r="E20" i="13"/>
  <c r="E17" i="13"/>
  <c r="E49" i="13"/>
  <c r="E185" i="13"/>
  <c r="E55" i="13"/>
  <c r="E110" i="13"/>
  <c r="E23" i="13"/>
  <c r="E32" i="13"/>
  <c r="E75" i="13"/>
  <c r="E126" i="13"/>
  <c r="E51" i="13"/>
  <c r="E165" i="13"/>
  <c r="E54" i="13"/>
  <c r="M106" i="13"/>
  <c r="E129" i="13"/>
  <c r="E98" i="13"/>
  <c r="M162" i="13"/>
  <c r="E172" i="13"/>
  <c r="E114" i="13"/>
  <c r="M201" i="13"/>
  <c r="E78" i="13"/>
  <c r="E40" i="13"/>
  <c r="M88" i="13"/>
  <c r="E99" i="13"/>
  <c r="E152" i="13"/>
  <c r="M83" i="13"/>
  <c r="E56" i="13"/>
  <c r="E222" i="13"/>
  <c r="E107" i="13"/>
  <c r="M67" i="13"/>
  <c r="E189" i="13"/>
  <c r="E111" i="13"/>
  <c r="E182" i="13"/>
  <c r="E96" i="13"/>
  <c r="E139" i="13"/>
  <c r="M13" i="13"/>
  <c r="M9" i="13"/>
  <c r="M14" i="13"/>
  <c r="M15" i="13"/>
  <c r="M52" i="13"/>
  <c r="M41" i="13"/>
  <c r="M85" i="13"/>
  <c r="M95" i="13"/>
  <c r="E7" i="13"/>
  <c r="E10" i="13"/>
  <c r="E13" i="13"/>
  <c r="E24" i="13"/>
  <c r="E18" i="13"/>
  <c r="E43" i="13"/>
  <c r="E35" i="13"/>
  <c r="E59" i="13"/>
  <c r="E125" i="13"/>
  <c r="E135" i="13"/>
  <c r="E183" i="13"/>
  <c r="E21" i="13"/>
  <c r="E93" i="13"/>
  <c r="E34" i="13"/>
  <c r="E70" i="13"/>
  <c r="E50" i="13"/>
  <c r="E76" i="13"/>
  <c r="E100" i="13"/>
  <c r="E27" i="13"/>
  <c r="E28" i="13"/>
  <c r="E136" i="13"/>
  <c r="E119" i="13"/>
  <c r="E19" i="13"/>
  <c r="E101" i="13"/>
  <c r="E90" i="13"/>
  <c r="E94" i="13"/>
  <c r="E69" i="13"/>
  <c r="E57" i="13"/>
  <c r="M108" i="13"/>
  <c r="M102" i="13"/>
  <c r="M44" i="13"/>
  <c r="M105" i="13"/>
  <c r="M137" i="13"/>
  <c r="M156" i="13"/>
  <c r="M149" i="13"/>
  <c r="M91" i="13"/>
  <c r="M116" i="13"/>
  <c r="M211" i="13"/>
  <c r="M80" i="13"/>
  <c r="M207" i="13"/>
  <c r="M87" i="13"/>
  <c r="M7" i="13"/>
  <c r="M65" i="13"/>
  <c r="M30" i="13"/>
  <c r="M176" i="13"/>
  <c r="M42" i="13"/>
  <c r="M134" i="13"/>
  <c r="E134" i="13"/>
  <c r="E169" i="13"/>
  <c r="M118" i="13"/>
  <c r="E181" i="13"/>
  <c r="M48" i="13"/>
  <c r="E174" i="13"/>
  <c r="M142" i="13"/>
  <c r="E180" i="13"/>
  <c r="M63" i="13"/>
  <c r="E138" i="13"/>
  <c r="M167" i="13"/>
  <c r="E203" i="13"/>
  <c r="M153" i="13"/>
  <c r="E124" i="13"/>
  <c r="E109" i="13"/>
  <c r="E206" i="13"/>
  <c r="E193" i="13"/>
  <c r="E171" i="13"/>
  <c r="E202" i="13"/>
  <c r="E122" i="13"/>
  <c r="M178" i="13"/>
  <c r="E204" i="13"/>
  <c r="M186" i="13"/>
  <c r="E170" i="13"/>
  <c r="M60" i="13"/>
  <c r="E147" i="13"/>
  <c r="M215" i="13"/>
  <c r="E220" i="13"/>
  <c r="M197" i="13"/>
  <c r="E140" i="13"/>
  <c r="E192" i="13"/>
  <c r="E221" i="13"/>
  <c r="E205" i="13"/>
  <c r="L258" i="13"/>
  <c r="F229" i="13" l="1"/>
  <c r="F230" i="13"/>
  <c r="F231" i="13"/>
  <c r="F232" i="13"/>
  <c r="F104" i="13"/>
  <c r="F251" i="13"/>
  <c r="F253" i="13"/>
  <c r="F255" i="13"/>
  <c r="F257" i="13"/>
  <c r="F177" i="13"/>
  <c r="F159" i="13"/>
  <c r="F158" i="13"/>
  <c r="F233" i="13"/>
  <c r="F234" i="13"/>
  <c r="F252" i="13"/>
  <c r="F254" i="13"/>
  <c r="F256" i="13"/>
  <c r="F223" i="13"/>
  <c r="F148" i="13"/>
  <c r="F224" i="13"/>
  <c r="F225" i="13"/>
  <c r="F37" i="13"/>
  <c r="F141" i="13"/>
  <c r="F58" i="13"/>
  <c r="F151" i="13"/>
  <c r="F155" i="13"/>
  <c r="F79" i="13"/>
  <c r="F113" i="13"/>
  <c r="F86" i="13"/>
  <c r="F89" i="13"/>
  <c r="F72" i="13"/>
  <c r="F226" i="13"/>
  <c r="F227" i="13"/>
  <c r="F157" i="13"/>
  <c r="F228" i="13"/>
  <c r="F81" i="13"/>
  <c r="F195" i="13"/>
  <c r="F64" i="13"/>
  <c r="F117" i="13"/>
  <c r="F194" i="13"/>
  <c r="F216" i="13"/>
  <c r="F131" i="13"/>
  <c r="F200" i="13"/>
  <c r="F198" i="13"/>
  <c r="E258" i="13"/>
  <c r="F166" i="13"/>
  <c r="F154" i="13"/>
  <c r="F219" i="13"/>
  <c r="F150" i="13"/>
  <c r="F144" i="13"/>
  <c r="F161" i="13"/>
  <c r="F160" i="13"/>
  <c r="F123" i="13"/>
  <c r="F130" i="14"/>
  <c r="F192" i="13"/>
  <c r="F170" i="13"/>
  <c r="F222" i="13"/>
  <c r="F162" i="13"/>
  <c r="F220" i="13"/>
  <c r="F152" i="13"/>
  <c r="F188" i="13"/>
  <c r="F187" i="13"/>
  <c r="F140" i="13"/>
  <c r="F147" i="13"/>
  <c r="F167" i="13"/>
  <c r="F164" i="13"/>
  <c r="F56" i="13"/>
  <c r="F132" i="13"/>
  <c r="F106" i="13"/>
  <c r="F57" i="13"/>
  <c r="F41" i="13"/>
  <c r="F122" i="13"/>
  <c r="F190" i="13"/>
  <c r="F178" i="13"/>
  <c r="F40" i="13"/>
  <c r="F52" i="13"/>
  <c r="F103" i="13"/>
  <c r="F204" i="13"/>
  <c r="F63" i="13"/>
  <c r="F112" i="13"/>
  <c r="F15" i="13"/>
  <c r="F169" i="13"/>
  <c r="F75" i="13"/>
  <c r="F99" i="13"/>
  <c r="F142" i="13"/>
  <c r="F168" i="13"/>
  <c r="F139" i="13"/>
  <c r="F212" i="13"/>
  <c r="F196" i="13"/>
  <c r="F149" i="13"/>
  <c r="F202" i="13"/>
  <c r="F145" i="13"/>
  <c r="F133" i="13"/>
  <c r="F39" i="13"/>
  <c r="F197" i="13"/>
  <c r="F171" i="13"/>
  <c r="F217" i="13"/>
  <c r="F88" i="13"/>
  <c r="F13" i="13"/>
  <c r="F96" i="13"/>
  <c r="F199" i="13"/>
  <c r="F34" i="13"/>
  <c r="F12" i="13"/>
  <c r="F214" i="13"/>
  <c r="F193" i="13"/>
  <c r="F205" i="13"/>
  <c r="F206" i="13"/>
  <c r="F184" i="13"/>
  <c r="F48" i="13"/>
  <c r="F97" i="13"/>
  <c r="F93" i="13"/>
  <c r="F175" i="13"/>
  <c r="F21" i="13"/>
  <c r="F183" i="13"/>
  <c r="F143" i="13"/>
  <c r="F54" i="13"/>
  <c r="F135" i="13"/>
  <c r="F102" i="13"/>
  <c r="F218" i="13"/>
  <c r="F203" i="13"/>
  <c r="F221" i="13"/>
  <c r="F174" i="13"/>
  <c r="F209" i="13"/>
  <c r="F186" i="13"/>
  <c r="F153" i="13"/>
  <c r="F115" i="13"/>
  <c r="F42" i="13"/>
  <c r="F43" i="13"/>
  <c r="F70" i="13"/>
  <c r="F109" i="13"/>
  <c r="F124" i="13"/>
  <c r="F191" i="13"/>
  <c r="F73" i="13"/>
  <c r="F181" i="13"/>
  <c r="F62" i="13"/>
  <c r="F92" i="13"/>
  <c r="F125" i="13"/>
  <c r="F23" i="13"/>
  <c r="F14" i="13"/>
  <c r="F128" i="13"/>
  <c r="F201" i="13"/>
  <c r="F108" i="13"/>
  <c r="F110" i="13"/>
  <c r="F31" i="13"/>
  <c r="F180" i="13"/>
  <c r="F208" i="13"/>
  <c r="F60" i="13"/>
  <c r="F173" i="13"/>
  <c r="F114" i="13"/>
  <c r="F68" i="13"/>
  <c r="F182" i="13"/>
  <c r="F129" i="13"/>
  <c r="F127" i="13"/>
  <c r="F80" i="13"/>
  <c r="F51" i="13"/>
  <c r="F16" i="13"/>
  <c r="F101" i="13"/>
  <c r="F211" i="13"/>
  <c r="F50" i="13"/>
  <c r="F71" i="13"/>
  <c r="F61" i="13"/>
  <c r="F118" i="13"/>
  <c r="F179" i="13"/>
  <c r="F69" i="13"/>
  <c r="F18" i="13"/>
  <c r="F29" i="13"/>
  <c r="F78" i="13"/>
  <c r="F176" i="13"/>
  <c r="F94" i="13"/>
  <c r="F10" i="13"/>
  <c r="F137" i="13"/>
  <c r="F111" i="13"/>
  <c r="F130" i="13"/>
  <c r="F30" i="13"/>
  <c r="F19" i="13"/>
  <c r="F105" i="13"/>
  <c r="F49" i="13"/>
  <c r="F38" i="13"/>
  <c r="F119" i="13"/>
  <c r="F67" i="13"/>
  <c r="F66" i="13"/>
  <c r="F189" i="13"/>
  <c r="F172" i="13"/>
  <c r="F65" i="13"/>
  <c r="F27" i="13"/>
  <c r="F44" i="13"/>
  <c r="F47" i="13"/>
  <c r="F107" i="13"/>
  <c r="F98" i="13"/>
  <c r="F83" i="13"/>
  <c r="F76" i="13"/>
  <c r="F207" i="13"/>
  <c r="F74" i="13"/>
  <c r="F17" i="13"/>
  <c r="F11" i="13"/>
  <c r="F9" i="13"/>
  <c r="F45" i="13"/>
  <c r="F8" i="13"/>
  <c r="F156" i="13"/>
  <c r="F20" i="13"/>
  <c r="F28" i="13"/>
  <c r="M258" i="13"/>
  <c r="F126" i="13"/>
  <c r="F33" i="13"/>
  <c r="F120" i="13"/>
  <c r="F59" i="13"/>
  <c r="F100" i="13"/>
  <c r="F87" i="13"/>
  <c r="F82" i="13"/>
  <c r="F55" i="13"/>
  <c r="F146" i="13"/>
  <c r="F7" i="13"/>
  <c r="F134" i="13"/>
  <c r="F90" i="13"/>
  <c r="F35" i="13"/>
  <c r="F116" i="13"/>
  <c r="F165" i="13"/>
  <c r="F32" i="13"/>
  <c r="F185" i="13"/>
  <c r="F36" i="13"/>
  <c r="F26" i="13"/>
  <c r="F84" i="13"/>
  <c r="F53" i="13"/>
  <c r="F25" i="13"/>
  <c r="F85" i="13"/>
  <c r="F22" i="13"/>
  <c r="F213" i="13"/>
  <c r="F138" i="13"/>
  <c r="F121" i="13"/>
  <c r="F215" i="13"/>
  <c r="F210" i="13"/>
  <c r="F163" i="13"/>
  <c r="F77" i="13"/>
  <c r="F136" i="13"/>
  <c r="F24" i="13"/>
  <c r="F91" i="13"/>
  <c r="F95" i="13"/>
  <c r="F258" i="13" l="1"/>
  <c r="K11" i="7"/>
  <c r="K58" i="7"/>
  <c r="K8" i="7"/>
  <c r="K39" i="7"/>
  <c r="K47" i="7"/>
  <c r="K20" i="7"/>
  <c r="K102" i="7"/>
  <c r="K57" i="7"/>
  <c r="K68" i="7"/>
  <c r="K246" i="7"/>
  <c r="K10" i="7"/>
  <c r="K9" i="7"/>
  <c r="K241" i="7"/>
  <c r="K16" i="7"/>
  <c r="K78" i="7"/>
  <c r="K12" i="7"/>
  <c r="K55" i="7"/>
  <c r="K108" i="7"/>
  <c r="K50" i="7"/>
  <c r="K189" i="7"/>
  <c r="K28" i="7"/>
  <c r="K107" i="7"/>
  <c r="K34" i="7"/>
  <c r="K17" i="7"/>
  <c r="K38" i="7"/>
  <c r="K13" i="7"/>
  <c r="K65" i="7"/>
  <c r="K22" i="7"/>
  <c r="K42" i="7"/>
  <c r="K243" i="7"/>
  <c r="K76" i="7"/>
  <c r="K385" i="7"/>
  <c r="K296" i="7"/>
  <c r="K19" i="7"/>
  <c r="K26" i="7"/>
  <c r="K92" i="7"/>
  <c r="K143" i="7"/>
  <c r="K250" i="7"/>
  <c r="K63" i="7"/>
  <c r="K44" i="7"/>
  <c r="K211" i="7"/>
  <c r="K83" i="7"/>
  <c r="K328" i="7"/>
  <c r="K48" i="7"/>
  <c r="K135" i="7"/>
  <c r="K56" i="7"/>
  <c r="K96" i="7"/>
  <c r="K195" i="7"/>
  <c r="K14" i="7"/>
  <c r="K232" i="7"/>
  <c r="K230" i="7"/>
  <c r="K253" i="7"/>
  <c r="K141" i="7"/>
  <c r="K158" i="7"/>
  <c r="K206" i="7"/>
  <c r="K24" i="7"/>
  <c r="K79" i="7"/>
  <c r="K215" i="7"/>
  <c r="K60" i="7"/>
  <c r="K223" i="7"/>
  <c r="K731" i="7"/>
  <c r="K64" i="7"/>
  <c r="K165" i="7"/>
  <c r="K61" i="7"/>
  <c r="K21" i="7"/>
  <c r="K173" i="7"/>
  <c r="K104" i="7"/>
  <c r="K172" i="7"/>
  <c r="K123" i="7"/>
  <c r="K612" i="7"/>
  <c r="K71" i="7"/>
  <c r="K142" i="7"/>
  <c r="K99" i="7"/>
  <c r="K291" i="7"/>
  <c r="K29" i="7"/>
  <c r="K75" i="7"/>
  <c r="K217" i="7"/>
  <c r="K326" i="7"/>
  <c r="K284" i="7"/>
  <c r="K106" i="7"/>
  <c r="K31" i="7"/>
  <c r="K273" i="7"/>
  <c r="K248" i="7"/>
  <c r="K121" i="7"/>
  <c r="K472" i="7"/>
  <c r="K54" i="7"/>
  <c r="K190" i="7"/>
  <c r="K163" i="7"/>
  <c r="K197" i="7"/>
  <c r="K25" i="7"/>
  <c r="K249" i="7"/>
  <c r="K52" i="7"/>
  <c r="K275" i="7"/>
  <c r="K196" i="7"/>
  <c r="K43" i="7"/>
  <c r="K234" i="7"/>
  <c r="K304" i="7"/>
  <c r="K178" i="7"/>
  <c r="K97" i="7"/>
  <c r="K225" i="7"/>
  <c r="K267" i="7"/>
  <c r="K156" i="7"/>
  <c r="K207" i="7"/>
  <c r="K330" i="7"/>
  <c r="K327" i="7"/>
  <c r="K33" i="7"/>
  <c r="K177" i="7"/>
  <c r="K429" i="7"/>
  <c r="K395" i="7"/>
  <c r="K332" i="7"/>
  <c r="K176" i="7"/>
  <c r="K131" i="7"/>
  <c r="K124" i="7"/>
  <c r="K116" i="7"/>
  <c r="K198" i="7"/>
  <c r="K167" i="7"/>
  <c r="K194" i="7"/>
  <c r="K192" i="7"/>
  <c r="K405" i="7"/>
  <c r="K91" i="7"/>
  <c r="K266" i="7"/>
  <c r="K737" i="7"/>
  <c r="K360" i="7"/>
  <c r="K308" i="7"/>
  <c r="K303" i="7"/>
  <c r="K740" i="7"/>
  <c r="K324" i="7"/>
  <c r="K213" i="7"/>
  <c r="K218" i="7"/>
  <c r="K321" i="7"/>
  <c r="K81" i="7"/>
  <c r="K98" i="7"/>
  <c r="K37" i="7"/>
  <c r="K236" i="7"/>
  <c r="K175" i="7"/>
  <c r="K77" i="7"/>
  <c r="K84" i="7"/>
  <c r="K707" i="7"/>
  <c r="K15" i="7"/>
  <c r="K367" i="7"/>
  <c r="K155" i="7"/>
  <c r="K279" i="7"/>
  <c r="K379" i="7"/>
  <c r="K130" i="7"/>
  <c r="K214" i="7"/>
  <c r="K41" i="7"/>
  <c r="K174" i="7"/>
  <c r="K320" i="7"/>
  <c r="K552" i="7"/>
  <c r="K257" i="7"/>
  <c r="K797" i="7"/>
  <c r="K94" i="7"/>
  <c r="K479" i="7"/>
  <c r="K240" i="7"/>
  <c r="K414" i="7"/>
  <c r="K398" i="7"/>
  <c r="K30" i="7"/>
  <c r="K146" i="7"/>
  <c r="K549" i="7"/>
  <c r="K162" i="7"/>
  <c r="K115" i="7"/>
  <c r="K716" i="7"/>
  <c r="K87" i="7"/>
  <c r="K726" i="7"/>
  <c r="K503" i="7"/>
  <c r="K337" i="7"/>
  <c r="K117" i="7"/>
  <c r="K133" i="7"/>
  <c r="K35" i="7"/>
  <c r="K161" i="7"/>
  <c r="K366" i="7"/>
  <c r="K254" i="7"/>
  <c r="K527" i="7"/>
  <c r="K293" i="7"/>
  <c r="K525" i="7"/>
  <c r="K310" i="7"/>
  <c r="K59" i="7"/>
  <c r="K390" i="7"/>
  <c r="K233" i="7"/>
  <c r="K72" i="7"/>
  <c r="K182" i="7"/>
  <c r="K49" i="7"/>
  <c r="K590" i="7"/>
  <c r="K164" i="7"/>
  <c r="K203" i="7"/>
  <c r="K599" i="7"/>
  <c r="K168" i="7"/>
  <c r="K387" i="7"/>
  <c r="K112" i="7"/>
  <c r="K90" i="7"/>
  <c r="K125" i="7"/>
  <c r="K258" i="7"/>
  <c r="K569" i="7"/>
  <c r="K728" i="7"/>
  <c r="K212" i="7"/>
  <c r="K251" i="7"/>
  <c r="K340" i="7"/>
  <c r="K111" i="7"/>
  <c r="K363" i="7"/>
  <c r="K40" i="7"/>
  <c r="K23" i="7"/>
  <c r="K260" i="7"/>
  <c r="K205" i="7"/>
  <c r="K147" i="7"/>
  <c r="K318" i="7"/>
  <c r="K606" i="7"/>
  <c r="K180" i="7"/>
  <c r="K150" i="7"/>
  <c r="K160" i="7"/>
  <c r="K157" i="7"/>
  <c r="K413" i="7"/>
  <c r="K103" i="7"/>
  <c r="K221" i="7"/>
  <c r="K144" i="7"/>
  <c r="K18" i="7"/>
  <c r="K302" i="7"/>
  <c r="K274" i="7"/>
  <c r="K66" i="7"/>
  <c r="K420" i="7"/>
  <c r="K262" i="7"/>
  <c r="K465" i="7"/>
  <c r="K134" i="7"/>
  <c r="K171" i="7"/>
  <c r="K86" i="7"/>
  <c r="K136" i="7"/>
  <c r="K282" i="7"/>
  <c r="K795" i="7"/>
  <c r="K399" i="7"/>
  <c r="K110" i="7"/>
  <c r="K73" i="7"/>
  <c r="K129" i="7"/>
  <c r="K145" i="7"/>
  <c r="K105" i="7"/>
  <c r="K524" i="7"/>
  <c r="K100" i="7"/>
  <c r="K237" i="7"/>
  <c r="K376" i="7"/>
  <c r="K394" i="7"/>
  <c r="K727" i="7"/>
  <c r="K297" i="7"/>
  <c r="K325" i="7"/>
  <c r="K259" i="7"/>
  <c r="K227" i="7"/>
  <c r="K235" i="7"/>
  <c r="K389" i="7"/>
  <c r="K309" i="7"/>
  <c r="K572" i="7"/>
  <c r="K323" i="7"/>
  <c r="K181" i="7"/>
  <c r="K506" i="7"/>
  <c r="K473" i="7"/>
  <c r="K369" i="7"/>
  <c r="K299" i="7"/>
  <c r="K82" i="7"/>
  <c r="K191" i="7"/>
  <c r="K468" i="7"/>
  <c r="K344" i="7"/>
  <c r="K319" i="7"/>
  <c r="K294" i="7"/>
  <c r="K109" i="7"/>
  <c r="K280" i="7"/>
  <c r="K698" i="7"/>
  <c r="K459" i="7"/>
  <c r="K264" i="7"/>
  <c r="K140" i="7"/>
  <c r="K46" i="7"/>
  <c r="K317" i="7"/>
  <c r="K691" i="7"/>
  <c r="K152" i="7"/>
  <c r="K469" i="7"/>
  <c r="K568" i="7"/>
  <c r="K508" i="7"/>
  <c r="K483" i="7"/>
  <c r="K137" i="7"/>
  <c r="K255" i="7"/>
  <c r="K67" i="7"/>
  <c r="K743" i="7"/>
  <c r="K605" i="7"/>
  <c r="K341" i="7"/>
  <c r="K183" i="7"/>
  <c r="K422" i="7"/>
  <c r="K335" i="7"/>
  <c r="K122" i="7"/>
  <c r="K114" i="7"/>
  <c r="K725" i="7"/>
  <c r="K298" i="7"/>
  <c r="K224" i="7"/>
  <c r="K767" i="7"/>
  <c r="K287" i="7"/>
  <c r="K595" i="7"/>
  <c r="K245" i="7"/>
  <c r="K633" i="7"/>
  <c r="K170" i="7"/>
  <c r="K543" i="7"/>
  <c r="K562" i="7"/>
  <c r="K534" i="7"/>
  <c r="K70" i="7"/>
  <c r="K201" i="7"/>
  <c r="K447" i="7"/>
  <c r="K289" i="7"/>
  <c r="K736" i="7"/>
  <c r="K7" i="7"/>
  <c r="L11" i="7" l="1"/>
  <c r="H20" i="7"/>
  <c r="H55" i="7"/>
  <c r="H326" i="7"/>
  <c r="H395" i="7"/>
  <c r="H231" i="7"/>
  <c r="H337" i="7"/>
  <c r="H525" i="7"/>
  <c r="H221" i="7"/>
  <c r="H110" i="7"/>
  <c r="H183" i="7"/>
  <c r="H335" i="7"/>
  <c r="H289" i="7"/>
  <c r="H7" i="7"/>
  <c r="G947" i="7"/>
  <c r="H224" i="7"/>
  <c r="H413" i="7"/>
  <c r="H319" i="7"/>
  <c r="H727" i="7"/>
  <c r="H562" i="7"/>
  <c r="H447" i="7"/>
  <c r="H376" i="7"/>
  <c r="H264" i="7"/>
  <c r="H573" i="7"/>
  <c r="H508" i="7"/>
  <c r="H767" i="7"/>
  <c r="H698" i="7"/>
  <c r="H70" i="7"/>
  <c r="H795" i="7"/>
  <c r="H298" i="7"/>
  <c r="H743" i="7"/>
  <c r="H459" i="7"/>
  <c r="H736" i="7"/>
  <c r="H157" i="7"/>
  <c r="H317" i="7"/>
  <c r="H251" i="7"/>
  <c r="H543" i="7"/>
  <c r="H279" i="7"/>
  <c r="H201" i="7"/>
  <c r="H534" i="7"/>
  <c r="H468" i="7"/>
  <c r="H605" i="7"/>
  <c r="H355" i="7"/>
  <c r="H131" i="7"/>
  <c r="H633" i="7"/>
  <c r="H725" i="7"/>
  <c r="H606" i="7"/>
  <c r="H82" i="7"/>
  <c r="H287" i="7"/>
  <c r="H369" i="7"/>
  <c r="H483" i="7"/>
  <c r="H733" i="7"/>
  <c r="H323" i="7"/>
  <c r="H716" i="7"/>
  <c r="H726" i="7"/>
  <c r="H181" i="7"/>
  <c r="H86" i="7"/>
  <c r="H691" i="7"/>
  <c r="H599" i="7"/>
  <c r="H41" i="7"/>
  <c r="H114" i="7"/>
  <c r="H572" i="7"/>
  <c r="H122" i="7"/>
  <c r="H506" i="7"/>
  <c r="H422" i="7"/>
  <c r="H465" i="7"/>
  <c r="H227" i="7"/>
  <c r="H394" i="7"/>
  <c r="H234" i="7"/>
  <c r="H103" i="7"/>
  <c r="H363" i="7"/>
  <c r="H294" i="7"/>
  <c r="H728" i="7"/>
  <c r="H309" i="7"/>
  <c r="H40" i="7"/>
  <c r="H280" i="7"/>
  <c r="H255" i="7"/>
  <c r="H318" i="7"/>
  <c r="H134" i="7"/>
  <c r="H35" i="7"/>
  <c r="H152" i="7"/>
  <c r="H144" i="7"/>
  <c r="H310" i="7"/>
  <c r="H469" i="7"/>
  <c r="H235" i="7"/>
  <c r="H109" i="7"/>
  <c r="H332" i="7"/>
  <c r="H297" i="7"/>
  <c r="H72" i="7"/>
  <c r="H527" i="7"/>
  <c r="H366" i="7"/>
  <c r="H73" i="7"/>
  <c r="H414" i="7"/>
  <c r="H341" i="7"/>
  <c r="H707" i="7"/>
  <c r="H125" i="7"/>
  <c r="H258" i="7"/>
  <c r="H568" i="7"/>
  <c r="H302" i="7"/>
  <c r="H503" i="7"/>
  <c r="H299" i="7"/>
  <c r="H260" i="7"/>
  <c r="H90" i="7"/>
  <c r="H147" i="7"/>
  <c r="H145" i="7"/>
  <c r="H360" i="7"/>
  <c r="H552" i="7"/>
  <c r="H105" i="7"/>
  <c r="H212" i="7"/>
  <c r="H137" i="7"/>
  <c r="H236" i="7"/>
  <c r="H67" i="7"/>
  <c r="H420" i="7"/>
  <c r="H549" i="7"/>
  <c r="H325" i="7"/>
  <c r="H59" i="7"/>
  <c r="H140" i="7"/>
  <c r="H340" i="7"/>
  <c r="H479" i="7"/>
  <c r="H129" i="7"/>
  <c r="H344" i="7"/>
  <c r="H389" i="7"/>
  <c r="H167" i="7"/>
  <c r="H178" i="7"/>
  <c r="H245" i="7"/>
  <c r="H399" i="7"/>
  <c r="H473" i="7"/>
  <c r="H162" i="7"/>
  <c r="H191" i="7"/>
  <c r="H282" i="7"/>
  <c r="H174" i="7"/>
  <c r="H240" i="7"/>
  <c r="H136" i="7"/>
  <c r="H387" i="7"/>
  <c r="H254" i="7"/>
  <c r="H797" i="7"/>
  <c r="H293" i="7"/>
  <c r="H429" i="7"/>
  <c r="H112" i="7"/>
  <c r="H81" i="7"/>
  <c r="H291" i="7"/>
  <c r="H218" i="7"/>
  <c r="H18" i="7"/>
  <c r="H390" i="7"/>
  <c r="H100" i="7"/>
  <c r="H207" i="7"/>
  <c r="H164" i="7"/>
  <c r="H23" i="7"/>
  <c r="H30" i="7"/>
  <c r="H569" i="7"/>
  <c r="H213" i="7"/>
  <c r="H171" i="7"/>
  <c r="H590" i="7"/>
  <c r="H233" i="7"/>
  <c r="H304" i="7"/>
  <c r="H259" i="7"/>
  <c r="H267" i="7"/>
  <c r="H367" i="7"/>
  <c r="H168" i="7"/>
  <c r="H133" i="7"/>
  <c r="H160" i="7"/>
  <c r="H737" i="7"/>
  <c r="H237" i="7"/>
  <c r="H21" i="7"/>
  <c r="H398" i="7"/>
  <c r="H303" i="7"/>
  <c r="H180" i="7"/>
  <c r="H190" i="7"/>
  <c r="H163" i="7"/>
  <c r="H87" i="7"/>
  <c r="H111" i="7"/>
  <c r="H327" i="7"/>
  <c r="H142" i="7"/>
  <c r="H274" i="7"/>
  <c r="H77" i="7"/>
  <c r="H257" i="7"/>
  <c r="H155" i="7"/>
  <c r="H273" i="7"/>
  <c r="H379" i="7"/>
  <c r="H117" i="7"/>
  <c r="H98" i="7"/>
  <c r="H612" i="7"/>
  <c r="H43" i="7"/>
  <c r="H205" i="7"/>
  <c r="H150" i="7"/>
  <c r="H52" i="7"/>
  <c r="H124" i="7"/>
  <c r="H33" i="7"/>
  <c r="H321" i="7"/>
  <c r="H54" i="7"/>
  <c r="H320" i="7"/>
  <c r="H115" i="7"/>
  <c r="H266" i="7"/>
  <c r="H194" i="7"/>
  <c r="H182" i="7"/>
  <c r="H56" i="7"/>
  <c r="H29" i="7"/>
  <c r="H146" i="7"/>
  <c r="H130" i="7"/>
  <c r="H97" i="7"/>
  <c r="H15" i="7"/>
  <c r="H225" i="7"/>
  <c r="H328" i="7"/>
  <c r="H324" i="7"/>
  <c r="H214" i="7"/>
  <c r="H31" i="7"/>
  <c r="H161" i="7"/>
  <c r="H250" i="7"/>
  <c r="H198" i="7"/>
  <c r="H740" i="7"/>
  <c r="H176" i="7"/>
  <c r="H91" i="7"/>
  <c r="H262" i="7"/>
  <c r="H249" i="7"/>
  <c r="H66" i="7"/>
  <c r="H116" i="7"/>
  <c r="H172" i="7"/>
  <c r="H246" i="7"/>
  <c r="H175" i="7"/>
  <c r="H248" i="7"/>
  <c r="H405" i="7"/>
  <c r="H61" i="7"/>
  <c r="H123" i="7"/>
  <c r="H37" i="7"/>
  <c r="H192" i="7"/>
  <c r="H106" i="7"/>
  <c r="H223" i="7"/>
  <c r="H49" i="7"/>
  <c r="H38" i="7"/>
  <c r="H211" i="7"/>
  <c r="H173" i="7"/>
  <c r="H330" i="7"/>
  <c r="H275" i="7"/>
  <c r="H65" i="7"/>
  <c r="H60" i="7"/>
  <c r="H165" i="7"/>
  <c r="H243" i="7"/>
  <c r="H472" i="7"/>
  <c r="H92" i="7"/>
  <c r="H104" i="7"/>
  <c r="H75" i="7"/>
  <c r="H156" i="7"/>
  <c r="H71" i="7"/>
  <c r="H141" i="7"/>
  <c r="H206" i="7"/>
  <c r="H253" i="7"/>
  <c r="H24" i="7"/>
  <c r="H27" i="7"/>
  <c r="H217" i="7"/>
  <c r="H731" i="7"/>
  <c r="H79" i="7"/>
  <c r="H107" i="7"/>
  <c r="H84" i="7"/>
  <c r="H197" i="7"/>
  <c r="H195" i="7"/>
  <c r="H232" i="7"/>
  <c r="H121" i="7"/>
  <c r="H189" i="7"/>
  <c r="H177" i="7"/>
  <c r="H99" i="7"/>
  <c r="H83" i="7"/>
  <c r="H46" i="7"/>
  <c r="H17" i="7"/>
  <c r="H158" i="7"/>
  <c r="H42" i="7"/>
  <c r="H135" i="7"/>
  <c r="H230" i="7"/>
  <c r="H296" i="7"/>
  <c r="H284" i="7"/>
  <c r="H14" i="7"/>
  <c r="H143" i="7"/>
  <c r="H25" i="7"/>
  <c r="H215" i="7"/>
  <c r="H48" i="7"/>
  <c r="H385" i="7"/>
  <c r="H13" i="7"/>
  <c r="H34" i="7"/>
  <c r="H74" i="7"/>
  <c r="H36" i="7"/>
  <c r="H22" i="7"/>
  <c r="H44" i="7"/>
  <c r="H63" i="7"/>
  <c r="H28" i="7"/>
  <c r="H12" i="7"/>
  <c r="H19" i="7"/>
  <c r="H39" i="7"/>
  <c r="H241" i="7"/>
  <c r="H26" i="7"/>
  <c r="H108" i="7"/>
  <c r="H57" i="7"/>
  <c r="H16" i="7"/>
  <c r="H50" i="7"/>
  <c r="H10" i="7"/>
  <c r="H102" i="7"/>
  <c r="H68" i="7"/>
  <c r="H78" i="7"/>
  <c r="H9" i="7"/>
  <c r="H58" i="7"/>
  <c r="H47" i="7"/>
  <c r="H8" i="7"/>
  <c r="J947" i="7"/>
  <c r="B947" i="7"/>
  <c r="L573" i="7"/>
  <c r="L9" i="7"/>
  <c r="L102" i="7"/>
  <c r="L58" i="7"/>
  <c r="L20" i="7"/>
  <c r="L68" i="7"/>
  <c r="L16" i="7"/>
  <c r="L28" i="7"/>
  <c r="L108" i="7"/>
  <c r="L10" i="7"/>
  <c r="L47" i="7"/>
  <c r="L8" i="7"/>
  <c r="L50" i="7"/>
  <c r="L13" i="7"/>
  <c r="L385" i="7"/>
  <c r="L34" i="7"/>
  <c r="L26" i="7"/>
  <c r="L143" i="7"/>
  <c r="L74" i="7"/>
  <c r="L57" i="7"/>
  <c r="L250" i="7"/>
  <c r="L78" i="7"/>
  <c r="H595" i="7" l="1"/>
  <c r="H203" i="7"/>
  <c r="H64" i="7"/>
  <c r="H96" i="7"/>
  <c r="H524" i="7"/>
  <c r="H11" i="7"/>
  <c r="H308" i="7"/>
  <c r="H94" i="7"/>
  <c r="H196" i="7"/>
  <c r="H76" i="7"/>
  <c r="H170" i="7"/>
  <c r="K947" i="7"/>
  <c r="L947" i="7"/>
  <c r="L7" i="7"/>
  <c r="H947" i="7" l="1"/>
</calcChain>
</file>

<file path=xl/comments1.xml><?xml version="1.0" encoding="utf-8"?>
<comments xmlns="http://schemas.openxmlformats.org/spreadsheetml/2006/main">
  <authors>
    <author>Stephan Kraus</author>
  </authors>
  <commentList>
    <comment ref="I5" author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comments2.xml><?xml version="1.0" encoding="utf-8"?>
<comments xmlns="http://schemas.openxmlformats.org/spreadsheetml/2006/main">
  <authors>
    <author>Stephan Kraus</author>
  </authors>
  <commentList>
    <comment ref="J5" author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sharedStrings.xml><?xml version="1.0" encoding="utf-8"?>
<sst xmlns="http://schemas.openxmlformats.org/spreadsheetml/2006/main" count="16594" uniqueCount="3020">
  <si>
    <t>ETFS Leveraged Ex-Energy DJ-UBSCI</t>
  </si>
  <si>
    <t>ETFS Leveraged Livestock DJ-UBSCI</t>
  </si>
  <si>
    <t>S&amp;P GSCI Nickel Source T-ETC</t>
  </si>
  <si>
    <t>S&amp;P GSCI Zinc Source T-ETC</t>
  </si>
  <si>
    <t xml:space="preserve">S&amp;P GSCI Petroleum Total Return T-ETC </t>
  </si>
  <si>
    <t xml:space="preserve">S&amp;P GSCI Precious Metals Total Return T-ETC </t>
  </si>
  <si>
    <t xml:space="preserve">S&amp;P GSCI Ultra Light Energy Total Return T-ETC </t>
  </si>
  <si>
    <t>Lyxor ETF Turkey (DJ Turkey Titans 20)</t>
  </si>
  <si>
    <t>UBS-ETF MSCI USA I</t>
  </si>
  <si>
    <t>LU0446735259</t>
  </si>
  <si>
    <t>UBS-ETF MSCI Canada</t>
  </si>
  <si>
    <t>LU0446734872</t>
  </si>
  <si>
    <t>UBS-ETF MSCI Europe</t>
  </si>
  <si>
    <t>LU0446734104</t>
  </si>
  <si>
    <t>UBS-ETF MSCI Europe I</t>
  </si>
  <si>
    <t>LU0446734286</t>
  </si>
  <si>
    <t>UBS-ETF MSCI World I</t>
  </si>
  <si>
    <t>LU0446735416</t>
  </si>
  <si>
    <t>UBS-ETF MSCI Pacific ex Japan</t>
  </si>
  <si>
    <t>LU0446734526</t>
  </si>
  <si>
    <t>LU0446734369</t>
  </si>
  <si>
    <t>IE00B3VWKZ07</t>
  </si>
  <si>
    <t>IE00B3VWLG82</t>
  </si>
  <si>
    <t>IE00B3VWLJ14</t>
  </si>
  <si>
    <t>IE00B3VWM098</t>
  </si>
  <si>
    <t>IE00B3VWM213</t>
  </si>
  <si>
    <t>IE00B3VWMK93</t>
  </si>
  <si>
    <t>IE00B3VWMM18</t>
  </si>
  <si>
    <t>IE00B3VWN179</t>
  </si>
  <si>
    <t>IE00B3VWN393</t>
  </si>
  <si>
    <t>IE00B3VWN518</t>
  </si>
  <si>
    <t>IE00B3VTMJ91</t>
  </si>
  <si>
    <t>IE00B3VTML14</t>
  </si>
  <si>
    <t>IE00B3VTN290</t>
  </si>
  <si>
    <t>IE00B3VTPS97</t>
  </si>
  <si>
    <t>IE00B3VTQ640</t>
  </si>
  <si>
    <t>LU0254097446</t>
  </si>
  <si>
    <t>Lyxor ETF MSCI AC Asia-Pacific Ex Japan</t>
  </si>
  <si>
    <t>db x-trackers II iTraxx Crossover 5-year TR Index ETF</t>
  </si>
  <si>
    <t>db x-trackers II iTraxx Europe 5-year TR Index ETF</t>
  </si>
  <si>
    <t>db x-trackers S&amp;P /ASX 200 ETF</t>
  </si>
  <si>
    <t>db x-trackers S&amp;P CNX Nifty ETF</t>
  </si>
  <si>
    <t>db x-trackers II Short iBoxx € Sovereigns Eurozone TR Index ETF</t>
  </si>
  <si>
    <t>ETFlab DAX (Preisindex)</t>
  </si>
  <si>
    <t>iShares DJ Asia Pacific Select Dividend 30 (DE)</t>
  </si>
  <si>
    <t>Lyxor ETF DAXplus Protective Put</t>
  </si>
  <si>
    <t>ETFX Russell 2000 Fund</t>
  </si>
  <si>
    <t>Lyxor ETF South Africa (FTSE JSE Top 40)</t>
  </si>
  <si>
    <t>db x-trackers II iTraxx HiVol 5-year TR Index ETF</t>
  </si>
  <si>
    <t>iShares S&amp;P Global Timber&amp;Forestry</t>
  </si>
  <si>
    <t>db x-trackers II iTraxx Europe Senior Financials 5-year TRI ETF</t>
  </si>
  <si>
    <t>db x-trackers II iTraxx Europe Senior Financials 5-year Short TRI ETF</t>
  </si>
  <si>
    <t>ETFX DAXglobal Alternative Energy Fund</t>
  </si>
  <si>
    <t>ETFX S-Net ITG Global Agri Business Fund</t>
  </si>
  <si>
    <t>ETFX Russell 1000 Fund</t>
  </si>
  <si>
    <t>EasyETF - iTraxx Europe HiVol</t>
  </si>
  <si>
    <t>ETFX WNA Global Nuclear Energy Fund</t>
  </si>
  <si>
    <t>EasyETF - iTraxx Crossover</t>
  </si>
  <si>
    <t>db x-trackers II SONIA TRI ETR</t>
  </si>
  <si>
    <t>IE00B5MJYC95</t>
  </si>
  <si>
    <t>iShares MSCI Eastern Europe</t>
  </si>
  <si>
    <t>DE000A0F5UH1</t>
  </si>
  <si>
    <t>Total</t>
  </si>
  <si>
    <t>iShares MSCI AC Far East ex-Japan</t>
  </si>
  <si>
    <t>DE000A0RM447</t>
  </si>
  <si>
    <t>DE000A0RM462</t>
  </si>
  <si>
    <t>DE000A0RM454</t>
  </si>
  <si>
    <t xml:space="preserve">iShares Citigroup Global Government Bond ETF </t>
  </si>
  <si>
    <t>DE000A0RM439</t>
  </si>
  <si>
    <t>iShares MSCI GCC Countries ex-Saudi Arabia ETF</t>
  </si>
  <si>
    <t>DE000A0RM470</t>
  </si>
  <si>
    <t>ComStage ETF Commerzbank Commodity EW Index TR</t>
  </si>
  <si>
    <t>LU0419741177</t>
  </si>
  <si>
    <t>ETFlab iBoxx € Liquid Sovereign Diversified 7-10</t>
  </si>
  <si>
    <t>ETFlab iBoxx € Liquid Sovereign Diversified 5-7</t>
  </si>
  <si>
    <t>ETFlab iBoxx € Liquid Sovereign Diversified 3-5</t>
  </si>
  <si>
    <t>ETFlab iBoxx € Liquid Sovereign Diversified 1-3</t>
  </si>
  <si>
    <t>ETFlab iBoxx € Liquid Sovereign Diversified 1-10</t>
  </si>
  <si>
    <t>ETFlab iBoxx € Liquid Sovereign Diversified 10+</t>
  </si>
  <si>
    <t>db x-trackers db Hedge Fund Index ETF</t>
  </si>
  <si>
    <t>db x-trackers Russell 2000 ETF</t>
  </si>
  <si>
    <t>iShares JPMorgan $ Emerging Markets Bond</t>
  </si>
  <si>
    <t>iShares MSCI AC Far East ex-Japan Small Cap</t>
  </si>
  <si>
    <t>iShares MSCI Japan Small Cap</t>
  </si>
  <si>
    <t>iShares S&amp;P Small Cap 600</t>
  </si>
  <si>
    <t>DE000ETFL151</t>
  </si>
  <si>
    <t>DE000ETFL144</t>
  </si>
  <si>
    <t>DE000ETFL136</t>
  </si>
  <si>
    <t>DE000ETFL128</t>
  </si>
  <si>
    <t>DE000ETFL110</t>
  </si>
  <si>
    <t>DE000ETFL169</t>
  </si>
  <si>
    <t>LU0328476337</t>
  </si>
  <si>
    <t>LU0322248658</t>
  </si>
  <si>
    <t>DE000A0RFFT0</t>
  </si>
  <si>
    <t>DE000A0RFEE5</t>
  </si>
  <si>
    <t>DE000A0RFEF2</t>
  </si>
  <si>
    <t>DE000A0RFFS2</t>
  </si>
  <si>
    <t>DE000A0RFED7</t>
  </si>
  <si>
    <t>DE000A0RFEC9</t>
  </si>
  <si>
    <t>DE000A0Q8NC8</t>
  </si>
  <si>
    <t>ETFlab MSCI Europe</t>
  </si>
  <si>
    <t>DE000ETFL284</t>
  </si>
  <si>
    <t>ETFlab MSCI Europe MC</t>
  </si>
  <si>
    <t>DE000ETFL292</t>
  </si>
  <si>
    <t>ETFlab MSCI Japan</t>
  </si>
  <si>
    <t>DE000ETFL300</t>
  </si>
  <si>
    <t>ETFlab MSCI Japan MC</t>
  </si>
  <si>
    <t>DE000ETFL318</t>
  </si>
  <si>
    <t>ETFlab MSCI USA</t>
  </si>
  <si>
    <t>DE000ETFL268</t>
  </si>
  <si>
    <t>ETFlab MSCI USA MC</t>
  </si>
  <si>
    <t>DE000ETFL276</t>
  </si>
  <si>
    <t>DE000A0RFEB1</t>
  </si>
  <si>
    <t>DE000ETFL177</t>
  </si>
  <si>
    <t>DE000ETFL185</t>
  </si>
  <si>
    <t>DE000ETFL193</t>
  </si>
  <si>
    <t>DE000ETFL201</t>
  </si>
  <si>
    <t>DE000ETFL219</t>
  </si>
  <si>
    <t>DE000ETFL227</t>
  </si>
  <si>
    <t>FR0010326140</t>
  </si>
  <si>
    <t>FR0010464446</t>
  </si>
  <si>
    <t>FR0010326256</t>
  </si>
  <si>
    <t>Lyxor ETF World Water</t>
  </si>
  <si>
    <t>FR0010527275</t>
  </si>
  <si>
    <t>LU0259322260</t>
  </si>
  <si>
    <t>LU0259323235</t>
  </si>
  <si>
    <t>LU0269999792</t>
  </si>
  <si>
    <t>LU0269999958</t>
  </si>
  <si>
    <t>LU0269999362</t>
  </si>
  <si>
    <t>LU0270000028</t>
  </si>
  <si>
    <t>LU0249326488</t>
  </si>
  <si>
    <t>LU0259321452</t>
  </si>
  <si>
    <t>LU0259320728</t>
  </si>
  <si>
    <t>Data is provided with the condition of no liability.</t>
  </si>
  <si>
    <t>FR0010654913</t>
  </si>
  <si>
    <t>Amundi ETF EONIA</t>
  </si>
  <si>
    <t>FR0010718841</t>
  </si>
  <si>
    <t>FR0010756072</t>
  </si>
  <si>
    <t>Amundi ETF Leveraged MSCI Europe Daily</t>
  </si>
  <si>
    <t>FR0010756080</t>
  </si>
  <si>
    <t>Amundi ETF Leveraged MSCI USA Daily</t>
  </si>
  <si>
    <t>FR0010755611</t>
  </si>
  <si>
    <t>Amundi ETF MSCI China</t>
  </si>
  <si>
    <t>FR0010713784</t>
  </si>
  <si>
    <t>Amundi ETF MSCI EMU</t>
  </si>
  <si>
    <t>FR0010655688</t>
  </si>
  <si>
    <t>Amundi ETF MSCI Europe</t>
  </si>
  <si>
    <t>FR0010655696</t>
  </si>
  <si>
    <t>Amundi ETF MSCI Germany</t>
  </si>
  <si>
    <t>FR0010655712</t>
  </si>
  <si>
    <t>Amundi ETF MSCI India</t>
  </si>
  <si>
    <t>FR0010713727</t>
  </si>
  <si>
    <t>Amundi ETF MSCI Japan</t>
  </si>
  <si>
    <t>FR0010688242</t>
  </si>
  <si>
    <t>Amundi ETF MSCI Pacific ex Japan</t>
  </si>
  <si>
    <t>FR0010713669</t>
  </si>
  <si>
    <t>Amundi ETF MSCI USA</t>
  </si>
  <si>
    <t>FR0010688275</t>
  </si>
  <si>
    <t>Amundi ETF MSCI World ex EMU</t>
  </si>
  <si>
    <t>FR0010756114</t>
  </si>
  <si>
    <t>Amundi ETF MSCI World ex Europe</t>
  </si>
  <si>
    <t>FR0010756122</t>
  </si>
  <si>
    <t>Amundi ETF Short DAX 30</t>
  </si>
  <si>
    <t>FR0010791178</t>
  </si>
  <si>
    <t>FR0010757781</t>
  </si>
  <si>
    <t>DAX Source ETF</t>
  </si>
  <si>
    <t>DE000A0X80V0</t>
  </si>
  <si>
    <t>LU0259329869</t>
  </si>
  <si>
    <t>IE00B23D9570</t>
  </si>
  <si>
    <t>IE00B23D9463</t>
  </si>
  <si>
    <t>PowerShares Dynamic US Market Fund</t>
  </si>
  <si>
    <t>IE00B23D9240</t>
  </si>
  <si>
    <t>PowerShares EQQQ Fund</t>
  </si>
  <si>
    <t>IE0032077012</t>
  </si>
  <si>
    <t>PowerShares FTSE RAFI Developed 1000 Fund</t>
  </si>
  <si>
    <t>IE00B23D8W74</t>
  </si>
  <si>
    <t>PowerShares FTSE RAFI Developed Europe Mid-Small Fund</t>
  </si>
  <si>
    <t>IE00B23D8Y98</t>
  </si>
  <si>
    <t>PowerShares FTSE RAFI Europe Fund</t>
  </si>
  <si>
    <t>IE00B23D8X81</t>
  </si>
  <si>
    <t>PowerShares FTSE RAFI US 1000 Fund</t>
  </si>
  <si>
    <t>IE00B23D8S39</t>
  </si>
  <si>
    <t>PowerShares Global Clean Energy Fund</t>
  </si>
  <si>
    <t>IE00B23D9133</t>
  </si>
  <si>
    <t>PowerShares Global Listed Private Equity Fund</t>
  </si>
  <si>
    <t>IE00B23D8Z06</t>
  </si>
  <si>
    <t>PowerShares Palisades Global Water Fund</t>
  </si>
  <si>
    <t>IE00B23D9026</t>
  </si>
  <si>
    <t>LU0136234068</t>
  </si>
  <si>
    <t>LU0155367302</t>
  </si>
  <si>
    <t>LU0147308422</t>
  </si>
  <si>
    <t>LU0136234654</t>
  </si>
  <si>
    <t>LU0136240974</t>
  </si>
  <si>
    <t>UBS-ETF FTSE 100</t>
  </si>
  <si>
    <t>LU0136242590</t>
  </si>
  <si>
    <t>LU0154139132</t>
  </si>
  <si>
    <t>Change (%)</t>
  </si>
  <si>
    <t>Market Share</t>
  </si>
  <si>
    <t>iShares S&amp;P Emerging Markets Infrastructure</t>
  </si>
  <si>
    <t>Cascade OTC Turnover (MEUR)</t>
  </si>
  <si>
    <t>% of Xetra Turnover</t>
  </si>
  <si>
    <t>ISIN</t>
  </si>
  <si>
    <t>db x-trackers Currency Carry ETF</t>
  </si>
  <si>
    <t>LU0328474126</t>
  </si>
  <si>
    <t>db x-trackers Currency Momentum ETF</t>
  </si>
  <si>
    <t>LU0328474043</t>
  </si>
  <si>
    <t>db x-trackers Currency Returns ETF</t>
  </si>
  <si>
    <t>LU0328474472</t>
  </si>
  <si>
    <t>db x-trackers Currency Valuation ETF</t>
  </si>
  <si>
    <t>LU0328473748</t>
  </si>
  <si>
    <t>db x-trackers DAX ETF</t>
  </si>
  <si>
    <t>LU0274211480</t>
  </si>
  <si>
    <t>db x-trackers DBLCI - OY Balanced ETF</t>
  </si>
  <si>
    <t>LU0292106167</t>
  </si>
  <si>
    <t>LU0274211217</t>
  </si>
  <si>
    <t>LU0292106753</t>
  </si>
  <si>
    <t>LU0292095535</t>
  </si>
  <si>
    <t>LU0292103651</t>
  </si>
  <si>
    <t>LU0322249037</t>
  </si>
  <si>
    <t>LU0292100806</t>
  </si>
  <si>
    <t>LU0292105359</t>
  </si>
  <si>
    <t>LU0292103222</t>
  </si>
  <si>
    <t>LU0322249466</t>
  </si>
  <si>
    <t>LU0292106084</t>
  </si>
  <si>
    <t>LU0292105193</t>
  </si>
  <si>
    <t>LU0322249623</t>
  </si>
  <si>
    <t>LU0292101796</t>
  </si>
  <si>
    <t>LU0292104469</t>
  </si>
  <si>
    <t>LU0322250043</t>
  </si>
  <si>
    <t>LU0292104030</t>
  </si>
  <si>
    <t>LU0322250126</t>
  </si>
  <si>
    <t>LU0292104899</t>
  </si>
  <si>
    <t>LU0292096186</t>
  </si>
  <si>
    <t>Income 
Treatment</t>
  </si>
  <si>
    <t>db x-trackers FTSE 100 ETF</t>
  </si>
  <si>
    <t>LU0292097234</t>
  </si>
  <si>
    <t>db x-trackers FTSE 250 ETF</t>
  </si>
  <si>
    <t>LU0292097317</t>
  </si>
  <si>
    <t>db x-trackers FTSE All-Share ETF</t>
  </si>
  <si>
    <t>LU0292097747</t>
  </si>
  <si>
    <t>db x-trackers FTSE Vietnam ETF</t>
  </si>
  <si>
    <t>LU0322252924</t>
  </si>
  <si>
    <t>LU0292109856</t>
  </si>
  <si>
    <t>LU0290358497</t>
  </si>
  <si>
    <t>DE000A1AQGX1</t>
  </si>
  <si>
    <t>DE000A1AQGW3</t>
  </si>
  <si>
    <t>DE000A1AQGZ6</t>
  </si>
  <si>
    <t>DE000A1AQGY9</t>
  </si>
  <si>
    <t>CS ETF (IE) on FTSE 100</t>
  </si>
  <si>
    <t>CS ETF (IE) on FTSE MIB</t>
  </si>
  <si>
    <t>CS ETF (IE) on iBoxx EUR Govt 1-3</t>
  </si>
  <si>
    <t>CS ETF (IE) on iBoxx EUR Govt 3-7</t>
  </si>
  <si>
    <t>CS ETF (IE) on iBoxx EUR Govt 7-10</t>
  </si>
  <si>
    <t>CS ETF (IE) on iBoxx EUR Inflation Linked</t>
  </si>
  <si>
    <t>ETFX  EURO  STOXX  50 Double Short (2x) Fund</t>
  </si>
  <si>
    <t>ETFX  EURO STOXX 50 Leveraged (2x) Fund</t>
  </si>
  <si>
    <t>ETFX S-Network Global Water Fund</t>
  </si>
  <si>
    <t>Lyxor ETF China Enterprise (HSCEI)</t>
  </si>
  <si>
    <t>Lyxor ETF EURO STOXX 50 Daily Leverage</t>
  </si>
  <si>
    <t>EURO STOXX Optimised Banks Source ETF</t>
  </si>
  <si>
    <t>IE00B3Q19T94</t>
  </si>
  <si>
    <t>CS ETF (IE) on iBoxx USD Govt 1-3</t>
  </si>
  <si>
    <t>CS ETF (IE) on iBoxx USD Govt 3-7</t>
  </si>
  <si>
    <t>CS ETF (IE) on iBoxx USD Govt 7-10</t>
  </si>
  <si>
    <t>CS ETF (IE) on iBoxx USD Inflation Linked</t>
  </si>
  <si>
    <t>CS ETF (IE) on MSCI Canada</t>
  </si>
  <si>
    <t>CS ETF (IE) on MSCI EMU</t>
  </si>
  <si>
    <t>CS ETF (IE) on MSCI EMU Small Cap</t>
  </si>
  <si>
    <t>CS ETF (IE) on MSCI Europe</t>
  </si>
  <si>
    <t>CS ETF (IE) on MSCI Japan</t>
  </si>
  <si>
    <t>CS ETF (IE) on MSCI Japan Large Cap</t>
  </si>
  <si>
    <t>CS ETF (IE) on MSCI Japan Small Cap</t>
  </si>
  <si>
    <t>CS ETF (IE) on MSCI Pacific ex Japan</t>
  </si>
  <si>
    <t>CS ETF (IE) on MSCI UK</t>
  </si>
  <si>
    <t>CS ETF (IE) on MSCI UK Large Cap</t>
  </si>
  <si>
    <t>CS ETF (IE) on MSCI UK Small Cap</t>
  </si>
  <si>
    <t>CS ETF (IE) on MSCI USA</t>
  </si>
  <si>
    <t>CS ETF (IE) on MSCI USA Large Cap</t>
  </si>
  <si>
    <t>CS ETF (IE) on MSCI USA Small Cap</t>
  </si>
  <si>
    <t>CS ETF (IE) on Nasdaq 100</t>
  </si>
  <si>
    <t>CS ETF (IE) on Nikkei 225</t>
  </si>
  <si>
    <t>CS ETF (Lux) on MSCI Emerging Markets</t>
  </si>
  <si>
    <t>CS ETF (Lux) on MSCI EMU Large Cap</t>
  </si>
  <si>
    <t>db x-trackers II FED Funds Effective Rate TRI ETF</t>
  </si>
  <si>
    <t>LU0321465469</t>
  </si>
  <si>
    <t>db x-trackers II iBoxx € Germany Covered TRI ETF</t>
  </si>
  <si>
    <t>LU0321463506</t>
  </si>
  <si>
    <t>LU0290358224</t>
  </si>
  <si>
    <t>LU0290357333</t>
  </si>
  <si>
    <t>LU0290356871</t>
  </si>
  <si>
    <t>LU0290357507</t>
  </si>
  <si>
    <t>LU0290357846</t>
  </si>
  <si>
    <t>LU0290356954</t>
  </si>
  <si>
    <t>LU0290357176</t>
  </si>
  <si>
    <t>LU0290357259</t>
  </si>
  <si>
    <t>LU0290355717</t>
  </si>
  <si>
    <t>LU0290357929</t>
  </si>
  <si>
    <t>db x-trackers II iTraxx Crossover 5-year Short TRI ETF</t>
  </si>
  <si>
    <t>LU0321462870</t>
  </si>
  <si>
    <t>LU0290359032</t>
  </si>
  <si>
    <t>db x-trackers II iTraxx Europe 5-year Short TRI ETF</t>
  </si>
  <si>
    <t>LU0321462102</t>
  </si>
  <si>
    <t>LU0290358653</t>
  </si>
  <si>
    <t>db x-trackers II iTraxx HiVol 5-year Short TRI ETF</t>
  </si>
  <si>
    <t>db x-trackers MSCI Indonesia TRN Index ETF</t>
  </si>
  <si>
    <t>UBS-ETF MSCI Emerging Markets A</t>
  </si>
  <si>
    <t>UBS ETFs plc - HFRX Global Hedge Index SF</t>
  </si>
  <si>
    <t>db x-trackers STOXX Europe Christian ETF</t>
  </si>
  <si>
    <t>ComStage ETF PSI 20</t>
  </si>
  <si>
    <t>UBS-ETF MSCI Emerging Markets I</t>
  </si>
  <si>
    <t>ComStage ETF PSI 20 Leverage</t>
  </si>
  <si>
    <t>db x-trackers Global Fund Supporters ETF (DR)</t>
  </si>
  <si>
    <t>LU0476289623</t>
  </si>
  <si>
    <t>LU0480132876</t>
  </si>
  <si>
    <t>IE00B52TX001</t>
  </si>
  <si>
    <t>IE00B3QWFQ10</t>
  </si>
  <si>
    <t>LU0444605215</t>
  </si>
  <si>
    <t>LU0480133098</t>
  </si>
  <si>
    <t>LU0444605306</t>
  </si>
  <si>
    <t>IE00B46F7724</t>
  </si>
  <si>
    <t>SPDR MSCI Europe ETF</t>
  </si>
  <si>
    <t>FR0000001885</t>
  </si>
  <si>
    <t>SPDR MSCI Europe Small Cap ETF</t>
  </si>
  <si>
    <t>FR0010149880</t>
  </si>
  <si>
    <t>SPDR MSCI Europe Consumer Discretionary ETF</t>
  </si>
  <si>
    <t>FR0000001752</t>
  </si>
  <si>
    <t>SPDR MSCI Europe Consumer Staples ETF</t>
  </si>
  <si>
    <t>FR0000001745</t>
  </si>
  <si>
    <t>SPDR MSCI Europe Energy ETF</t>
  </si>
  <si>
    <t>FR0000001810</t>
  </si>
  <si>
    <t>SPDR MSCI Europe Financials ETF</t>
  </si>
  <si>
    <t>FR0000001703</t>
  </si>
  <si>
    <t>SPDR MSCI Europe Health Care ETF</t>
  </si>
  <si>
    <t>FR0000001737</t>
  </si>
  <si>
    <t>SPDR MSCI Europe Industrials ETF</t>
  </si>
  <si>
    <t>FR0000001778</t>
  </si>
  <si>
    <t>SPDR MSCI Europe Information Technology ETF</t>
  </si>
  <si>
    <t>FR0000001695</t>
  </si>
  <si>
    <t>SPDR MSCI Europe Materials ETF</t>
  </si>
  <si>
    <t>FR0000001794</t>
  </si>
  <si>
    <t>SPDR MSCI Europe Telecommunication Services ETF</t>
  </si>
  <si>
    <t>FR0000001687</t>
  </si>
  <si>
    <t>SPDR MSCI Europe Utilities ETF</t>
  </si>
  <si>
    <t>FR0000001646</t>
  </si>
  <si>
    <t>Goldman Sachs Absolute Return Tracker Index ETF Portfolio</t>
  </si>
  <si>
    <t>LU0529341090</t>
  </si>
  <si>
    <t>DE000A1C8QT0</t>
  </si>
  <si>
    <t>SPDR</t>
  </si>
  <si>
    <t>Goldman Sachs</t>
  </si>
  <si>
    <t>LU0321462441</t>
  </si>
  <si>
    <t>LU0290358737</t>
  </si>
  <si>
    <t>LU0321464652</t>
  </si>
  <si>
    <t>db x-trackers LPX MM Private Equity ETF</t>
  </si>
  <si>
    <t>LU0322250712</t>
  </si>
  <si>
    <t>db x-trackers MSCI Brazil TRN Index ETF</t>
  </si>
  <si>
    <t>LU0292109344</t>
  </si>
  <si>
    <t>db x-trackers MSCI EM Asia TRN Index ETF</t>
  </si>
  <si>
    <t>LU0292107991</t>
  </si>
  <si>
    <t>db x-trackers MSCI EM EMEA TRN Index ETF</t>
  </si>
  <si>
    <t>LU0292109005</t>
  </si>
  <si>
    <t>db x-trackers MSCI EM LATAM TRN Index ETF</t>
  </si>
  <si>
    <t>LU0292108619</t>
  </si>
  <si>
    <t>db x-trackers MSCI Emerging Markets TRN Index ETF</t>
  </si>
  <si>
    <t>LU0292107645</t>
  </si>
  <si>
    <t>LU0378818644</t>
  </si>
  <si>
    <t>Lyxor ETF FTSE RAFI US 1000</t>
  </si>
  <si>
    <t>FR0010400804</t>
  </si>
  <si>
    <t>Lyxor ETF Hong Kong (HSI)</t>
  </si>
  <si>
    <t>FR0010361675</t>
  </si>
  <si>
    <t>FR0010245514</t>
  </si>
  <si>
    <t>Lyxor ETF LevDAX</t>
  </si>
  <si>
    <t>LU0252634307</t>
  </si>
  <si>
    <t>FR0010468983</t>
  </si>
  <si>
    <t>FR0010312124</t>
  </si>
  <si>
    <t>UBS-ETF EMU Values</t>
  </si>
  <si>
    <t>UBS-ETF MSCI EMU I</t>
  </si>
  <si>
    <t>LU0446735093</t>
  </si>
  <si>
    <t>UBS-ETF MSCI Canada I</t>
  </si>
  <si>
    <t>LU0446734955</t>
  </si>
  <si>
    <t>PowerShares FTSE RAFI Asia Pacific Ex-Japan Fund</t>
  </si>
  <si>
    <t>LU0312694234</t>
  </si>
  <si>
    <t>CS ETF (Lux) on MSCI EMU Mid Cap</t>
  </si>
  <si>
    <t>DE000A1EK0H1</t>
  </si>
  <si>
    <t>DE000A1EK3B8</t>
  </si>
  <si>
    <t>RBS MSCI EFM Africa ex South Africa ETN</t>
  </si>
  <si>
    <t>MSCI BRIC ADR Top 50 Index ETN</t>
  </si>
  <si>
    <t>MSCI EM Latin America with Brazil ADR Index ETN</t>
  </si>
  <si>
    <t>NL0009360833</t>
  </si>
  <si>
    <t>NL0009496314</t>
  </si>
  <si>
    <t>NL0009496322</t>
  </si>
  <si>
    <t>PowerShares FTSE RAFI Emerging Markets Fund</t>
  </si>
  <si>
    <t>ETFlab iBoxx EUR Liquid Germany Covered Diversified</t>
  </si>
  <si>
    <t>DE000ETFL359</t>
  </si>
  <si>
    <t>EasyETF S&amp;P GSCI Capped 35/20</t>
  </si>
  <si>
    <t>db x-trackers Portfolio Total Return Index ETF</t>
  </si>
  <si>
    <t>db x-trackers II iBoxx € Germany Total Return Index ETF</t>
  </si>
  <si>
    <t>LU0468896575</t>
  </si>
  <si>
    <t>db x-trackers II iBoxx € Germany 1-3 Total Return Index ETF</t>
  </si>
  <si>
    <t>LU0468897110</t>
  </si>
  <si>
    <t>XLM*</t>
  </si>
  <si>
    <t>LU0478205379</t>
  </si>
  <si>
    <t>ETFlab iBoxx € Liquid Corporates Diversified</t>
  </si>
  <si>
    <t>DE000ETFL375</t>
  </si>
  <si>
    <t>MW TOPS Global Alpha</t>
  </si>
  <si>
    <t>DE000A1CTGQ5</t>
  </si>
  <si>
    <t>IE00B53L3W79</t>
  </si>
  <si>
    <t>IE00B53L4350</t>
  </si>
  <si>
    <t>IE00B53SZB19</t>
  </si>
  <si>
    <t>IE00B53HP851</t>
  </si>
  <si>
    <t>IE00B53L4X51</t>
  </si>
  <si>
    <t>IE00B52MJD48</t>
  </si>
  <si>
    <t>IE00B52MJY50</t>
  </si>
  <si>
    <t>IE00B52SF786</t>
  </si>
  <si>
    <t>IE00B539F030</t>
  </si>
  <si>
    <t>IE00B52SFT06</t>
  </si>
  <si>
    <t>IE00B53QDK08</t>
  </si>
  <si>
    <t>IE00B53QFR17</t>
  </si>
  <si>
    <t>IE00B53QG562</t>
  </si>
  <si>
    <t>FR0010754119</t>
  </si>
  <si>
    <t>FR0010754127</t>
  </si>
  <si>
    <t>FR0010754192</t>
  </si>
  <si>
    <t>FR0010754143</t>
  </si>
  <si>
    <t>FR0010754135</t>
  </si>
  <si>
    <t>FR0010754168</t>
  </si>
  <si>
    <t>FR0010754176</t>
  </si>
  <si>
    <t>FR0010754184</t>
  </si>
  <si>
    <t>FR0010754200</t>
  </si>
  <si>
    <t>FR0010717090</t>
  </si>
  <si>
    <t>FR0010688176</t>
  </si>
  <si>
    <t>FR0010688184</t>
  </si>
  <si>
    <t>FR0010688168</t>
  </si>
  <si>
    <t>FR0010688192</t>
  </si>
  <si>
    <t>FR0010718874</t>
  </si>
  <si>
    <t>FR0010688218</t>
  </si>
  <si>
    <t>FR0010688226</t>
  </si>
  <si>
    <t>FR0010713768</t>
  </si>
  <si>
    <t>FR0010791137</t>
  </si>
  <si>
    <t>FR0010713735</t>
  </si>
  <si>
    <t>FR0010688234</t>
  </si>
  <si>
    <t>LU0470923532</t>
  </si>
  <si>
    <t>Lyxor ETF MSCI Ac Asia Ex Japan Real Estate</t>
  </si>
  <si>
    <t>FR0010833541</t>
  </si>
  <si>
    <t>Lyxor ETF MSCI Europe Real Estate</t>
  </si>
  <si>
    <t>FR0010833558</t>
  </si>
  <si>
    <t>Lyxor ETF MSCI USA Real Estate</t>
  </si>
  <si>
    <t>FR0010833566</t>
  </si>
  <si>
    <t>Lyxor ETF MSCI World Real Estate</t>
  </si>
  <si>
    <t>FR0010833574</t>
  </si>
  <si>
    <t>FR0010814236</t>
  </si>
  <si>
    <t>Lyxor ETF EuroMTS AAA Government Bond</t>
  </si>
  <si>
    <t>FR0010820258</t>
  </si>
  <si>
    <t>Replication</t>
  </si>
  <si>
    <t>Swap-based</t>
  </si>
  <si>
    <t>Full Replication</t>
  </si>
  <si>
    <t>Distributing</t>
  </si>
  <si>
    <t>ComStage ETF iBoxx € Sovereigns Germany Capped 3m-2 TR</t>
  </si>
  <si>
    <t>LU0444606700</t>
  </si>
  <si>
    <t>ComStage ETF iBoxx € Sovereigns Inflation-Linked Euro-Inflation TR</t>
  </si>
  <si>
    <t>LU0444607187</t>
  </si>
  <si>
    <t>ComStage ETF iBoxx € Liquid Sovereigns Diversified 3m-1 TR</t>
  </si>
  <si>
    <t>LU0444605728</t>
  </si>
  <si>
    <t>Lyxor ETF MSCI EM Latin America</t>
  </si>
  <si>
    <t>FR0010410266</t>
  </si>
  <si>
    <t>Lyxor ETF MSCI Emerging Markets</t>
  </si>
  <si>
    <t>FR0010429068</t>
  </si>
  <si>
    <t>Lyxor ETF MSCI EMU Growth</t>
  </si>
  <si>
    <t>FR0010168765</t>
  </si>
  <si>
    <t>Lyxor ETF MSCI EMU Small Cap</t>
  </si>
  <si>
    <t>FR0010168773</t>
  </si>
  <si>
    <t>Lyxor ETF MSCI EMU Value</t>
  </si>
  <si>
    <t>FR0010168781</t>
  </si>
  <si>
    <t>Lyxor ETF MSCI Europe</t>
  </si>
  <si>
    <t>FR0010261198</t>
  </si>
  <si>
    <t>Lyxor ETF MSCI Greece</t>
  </si>
  <si>
    <t>FR0010405431</t>
  </si>
  <si>
    <t>Lyxor ETF MSCI India</t>
  </si>
  <si>
    <t>FR0010361683</t>
  </si>
  <si>
    <t>db x-trackers S&amp;P U.S. Carbon Efficient ETF</t>
  </si>
  <si>
    <t>db x-trackers DB Commodity Booster DJ-UBSCI ETF</t>
  </si>
  <si>
    <t>LU0426245436</t>
  </si>
  <si>
    <t>LU0411076002</t>
  </si>
  <si>
    <t>LU0429790743</t>
  </si>
  <si>
    <t>IE00B5MJYY16</t>
  </si>
  <si>
    <t>IE00B5MJYX09</t>
  </si>
  <si>
    <t>IE00B5MJYB88</t>
  </si>
  <si>
    <t>IE00B5MTZM66</t>
  </si>
  <si>
    <t>IE00B5MTZ595</t>
  </si>
  <si>
    <t>IE00B5MTZ488</t>
  </si>
  <si>
    <t>IE00B5MTYL84</t>
  </si>
  <si>
    <t>IE00B5MTYK77</t>
  </si>
  <si>
    <t>IE00B5MTY309</t>
  </si>
  <si>
    <t>IE00B5MTY077</t>
  </si>
  <si>
    <t>IE00B5NLX835</t>
  </si>
  <si>
    <t>IE00B5MTXK03</t>
  </si>
  <si>
    <t>IE00B5MTXJ97</t>
  </si>
  <si>
    <t>IE00B5MTWZ80</t>
  </si>
  <si>
    <t>IE00B5MTWY73</t>
  </si>
  <si>
    <t>IE00B5MTWH09</t>
  </si>
  <si>
    <t>IE00B5MTWD60</t>
  </si>
  <si>
    <t>Lyxor ETF MSCI Korea</t>
  </si>
  <si>
    <t>FR0010361691</t>
  </si>
  <si>
    <t>FR0007063177</t>
  </si>
  <si>
    <t>Lyxor ETF MSCI USA</t>
  </si>
  <si>
    <t>FR0010296061</t>
  </si>
  <si>
    <t>Lyxor ETF MSCI World</t>
  </si>
  <si>
    <t>FR0010315770</t>
  </si>
  <si>
    <t>Lyxor ETF New Energy</t>
  </si>
  <si>
    <t>FR0010524777</t>
  </si>
  <si>
    <t xml:space="preserve">iShares eb.rexx Money Market </t>
  </si>
  <si>
    <t>DE000A0Q4RZ9</t>
  </si>
  <si>
    <t>db x-trackers S&amp;P Europe 350 Shariah ETF</t>
  </si>
  <si>
    <t>LU0328475107</t>
  </si>
  <si>
    <t>db x-trackers DJ Islamic Market Titans 100 ETF</t>
  </si>
  <si>
    <t>LU0328475529</t>
  </si>
  <si>
    <t>db x-trackers S&amp;P Japan 500 Shariah ETF</t>
  </si>
  <si>
    <t>LU0328475289</t>
  </si>
  <si>
    <t>db x-trackers S&amp;P 500 Shariah ETF</t>
  </si>
  <si>
    <t>LU0328475362</t>
  </si>
  <si>
    <t>db x-trackers FTSE 100 Short ETF</t>
  </si>
  <si>
    <t>ETFlab MSCI Japan LC</t>
  </si>
  <si>
    <t>DE000ETFL102</t>
  </si>
  <si>
    <t>ComStage ETF Commerzbank Bund-Future TR</t>
  </si>
  <si>
    <t>LU0508799334</t>
  </si>
  <si>
    <t>db x-trackers II iBoxx € Sovereigns Eurozone Yield Plus Index ETF</t>
  </si>
  <si>
    <t>LU0524480265</t>
  </si>
  <si>
    <t>HSBC FTSE 100 ETF</t>
  </si>
  <si>
    <t>DE000A1C0BC5</t>
  </si>
  <si>
    <t xml:space="preserve">CREDIT AGRICOLE CHEUVREUX               </t>
  </si>
  <si>
    <t xml:space="preserve">SOCIETE GENERALE S.A. FRANKFURT         </t>
  </si>
  <si>
    <t xml:space="preserve">HSBC BANK PLC                           </t>
  </si>
  <si>
    <t xml:space="preserve">DEKABANK DEUTSCHE GIROZENTRALE          </t>
  </si>
  <si>
    <t>ComStage ETF Dow Jones Industrial Average</t>
  </si>
  <si>
    <t>ComStage ETF EURO STOXX 50 Daily Leverage</t>
  </si>
  <si>
    <t>ComStage ETF EURO STOXX 50 Daily Short GR</t>
  </si>
  <si>
    <t>ComStage ETF EURO STOXX 50 NR</t>
  </si>
  <si>
    <t>ComStage ETF EURO STOXX Select Dividend 30 NR</t>
  </si>
  <si>
    <t>ComStage ETF iBoxx € Germany Covered Capped 3-5 TR</t>
  </si>
  <si>
    <t>ComStage ETF iBoxx € Germany Covered Capped 5-7 TR</t>
  </si>
  <si>
    <t>ComStage ETF iBoxx € Germany Covered Capped 7-10 TR</t>
  </si>
  <si>
    <t>ComStage ETF iBoxx € Germany Covered Capped Overall TR</t>
  </si>
  <si>
    <t>ComStage ETF STOXX Europe 600 Automobiles &amp; Parts NR</t>
  </si>
  <si>
    <t>ComStage ETF STOXX Europe 600 Banks NR</t>
  </si>
  <si>
    <t>ComStage ETF STOXX Europe 600 Basic Resources NR</t>
  </si>
  <si>
    <t>ComStage ETF STOXX Europe 600 Chemicals NR</t>
  </si>
  <si>
    <t>ComStage ETF STOXX Europe 600 Construction &amp; Materials NR</t>
  </si>
  <si>
    <t>ComStage ETF STOXX Europe 600 Financial Services NR</t>
  </si>
  <si>
    <t>ComStage ETF STOXX Europe 600 Food &amp; Beverage NR</t>
  </si>
  <si>
    <t>ComStage ETF STOXX Europe 600 Health Care NR</t>
  </si>
  <si>
    <t>ComStage ETF STOXX Europe 600 Industrial Goods &amp; Services NR</t>
  </si>
  <si>
    <t>ComStage ETF STOXX Europe 600 Insurance NR</t>
  </si>
  <si>
    <t>ComStage ETF STOXX Europe 600 Media NR</t>
  </si>
  <si>
    <t>ComStage ETF STOXX Europe 600 NR</t>
  </si>
  <si>
    <t>ComStage ETF STOXX Europe 600 Oil &amp; Gas NR</t>
  </si>
  <si>
    <t>ComStage ETF STOXX Europe 600 Personal &amp; Household Goods NR</t>
  </si>
  <si>
    <t>ComStage ETF STOXX Europe 600 Real Estate NR</t>
  </si>
  <si>
    <t>ComStage ETF STOXX Europe 600 Retail NR</t>
  </si>
  <si>
    <t>ComStage ETF STOXX Europe 600 Technology NR</t>
  </si>
  <si>
    <t>ComStage ETF STOXX Europe 600 Telecommunications NR</t>
  </si>
  <si>
    <t>ComStage ETF STOXX Europe 600 Travel &amp; Leisure NR</t>
  </si>
  <si>
    <t>ComStage ETF STOXX Europe 600 Utilities NR</t>
  </si>
  <si>
    <t xml:space="preserve">CREDIT SUISSE AG                        </t>
  </si>
  <si>
    <t>CS ETF (IE) on DJ Industrial Average</t>
  </si>
  <si>
    <t xml:space="preserve">MORGAN STANLEY &amp; CO. INTERNATIONAL PLC  </t>
  </si>
  <si>
    <t xml:space="preserve">DEUTSCHE BANK AG                        </t>
  </si>
  <si>
    <t xml:space="preserve">SPIRE EUROPE LIMITED                    </t>
  </si>
  <si>
    <t xml:space="preserve">BANCA IMI S.P.A.                        </t>
  </si>
  <si>
    <t>db x-trackers II iTraxx Europe Subordinated Financials 5-year TRI ETF</t>
  </si>
  <si>
    <t>db x-trackers SMI Short Daily ETF</t>
  </si>
  <si>
    <t xml:space="preserve">J.P.MORGAN SECURITIES LTD.              </t>
  </si>
  <si>
    <t xml:space="preserve">BNP PARIBAS ARBITRAGE SNC               </t>
  </si>
  <si>
    <t xml:space="preserve">SUSQUEHANNA INTERNATIONAL SECURITIES    </t>
  </si>
  <si>
    <t xml:space="preserve">BARCLAYS CAPITAL SECURITIES LTD.        </t>
  </si>
  <si>
    <t>Lyxor ETF STOXX Europe 600 Daily Short</t>
  </si>
  <si>
    <t xml:space="preserve">WESTLB AG                               </t>
  </si>
  <si>
    <t>RBS CECE ETN</t>
  </si>
  <si>
    <t>RBS MSCI Emerging Markets ETN</t>
  </si>
  <si>
    <t>RBS MSCI Frontier Markets ETN</t>
  </si>
  <si>
    <t>RBS MSCI GCC ex SA ETN</t>
  </si>
  <si>
    <t>RBS MSCI South East Asia ETN</t>
  </si>
  <si>
    <t>ComStage ETF Commerzbank Bund-Future Short TR</t>
  </si>
  <si>
    <t>LU0530119774</t>
  </si>
  <si>
    <t>HSBC MSCI Brazil</t>
  </si>
  <si>
    <t>DE000A1C22N1</t>
  </si>
  <si>
    <t>HSBC S&amp;P 500 ETF</t>
  </si>
  <si>
    <t>DE000A1C22M3</t>
  </si>
  <si>
    <t>HSBC MSCI Japan ETF</t>
  </si>
  <si>
    <t>DE000A1C0BD3</t>
  </si>
  <si>
    <t>HSBC MSCI Europe ETF</t>
  </si>
  <si>
    <t>DE000A1C22L5</t>
  </si>
  <si>
    <t>ComStage ETF Commerzbank Bund-Future Double Short TR</t>
  </si>
  <si>
    <t>LU0530124006</t>
  </si>
  <si>
    <t>ComStage ETF Commerzbank Bund-Future Leveraged TR</t>
  </si>
  <si>
    <t>LU0530118024</t>
  </si>
  <si>
    <t>HSBC Pacific ex Japan</t>
  </si>
  <si>
    <t>DE000A1C22P6</t>
  </si>
  <si>
    <t>db x-trackers II iBoxx € Sovereigns Eurozone AAA TRI ETF</t>
  </si>
  <si>
    <t>LU0484969463</t>
  </si>
  <si>
    <t>MSCI EMU Small Cap Source ETF</t>
  </si>
  <si>
    <t>IE00B68GBJ73</t>
  </si>
  <si>
    <t>Lyxor ETF STOXX Europe 600 Basic Resources Daily Short</t>
  </si>
  <si>
    <t>FR0010916783</t>
  </si>
  <si>
    <t>Lyxor ETF STOXX Europe 600 Oil &amp; Gas Daily Short</t>
  </si>
  <si>
    <t>FR0010916809</t>
  </si>
  <si>
    <t>HSBC MSCI EM Far East</t>
  </si>
  <si>
    <t>DE000A1C22Q4</t>
  </si>
  <si>
    <t>HSBC EURO STOXX 50 ETF</t>
  </si>
  <si>
    <t>DE000A1C0BB7</t>
  </si>
  <si>
    <t>Lyxor ETF STOXX Europe 600 Banks Daily Short</t>
  </si>
  <si>
    <t>FR0010916767</t>
  </si>
  <si>
    <t>Lyxor ETF STOXX Europe 600 Automobiles &amp; Parts Daily Short</t>
  </si>
  <si>
    <t>FR0010916759</t>
  </si>
  <si>
    <t>HSBC MSCI USA ETF</t>
  </si>
  <si>
    <t>DE000A1C22K7</t>
  </si>
  <si>
    <t>db x-trackers II iBoxx EUR Liquid Corporate 100 Non-Financials Sub-index TR ETF</t>
  </si>
  <si>
    <t>LU0484968655</t>
  </si>
  <si>
    <t>db x-trackers II iBoxx EUR Liquid Corporate 100 Financials Sub-index TR ETF</t>
  </si>
  <si>
    <t>LU0484968812</t>
  </si>
  <si>
    <t>HSBC ETFs</t>
  </si>
  <si>
    <t>ETFlab MSCI Europe LC</t>
  </si>
  <si>
    <t>DE000ETFL086</t>
  </si>
  <si>
    <t>ETFlab MSCI USA LC</t>
  </si>
  <si>
    <t>DE000ETFL094</t>
  </si>
  <si>
    <t>FR0010407197</t>
  </si>
  <si>
    <t>AuM</t>
  </si>
  <si>
    <t>in MEUR</t>
  </si>
  <si>
    <t>* Xetra Liquidity Measure (XLM) with round trip of 100,000 EUR</t>
  </si>
  <si>
    <t>XTF Segment of Deutsche Börse Group</t>
  </si>
  <si>
    <t>LU0378818727</t>
  </si>
  <si>
    <t>ETFlab DAXplus® Maximum Dividend</t>
  </si>
  <si>
    <t>DE000ETFL235</t>
  </si>
  <si>
    <t>IE00B60SWZ49</t>
  </si>
  <si>
    <t>IE00B60SWW18</t>
  </si>
  <si>
    <t>IE00B60SWX25</t>
  </si>
  <si>
    <t>IE00B60SWY32</t>
  </si>
  <si>
    <t>IE00B60SX402</t>
  </si>
  <si>
    <t>IE00B60SX519</t>
  </si>
  <si>
    <t>IE00B60SX626</t>
  </si>
  <si>
    <t>IE00B60SX394</t>
  </si>
  <si>
    <t>IE00B60SX287</t>
  </si>
  <si>
    <t>IE00B60SX063</t>
  </si>
  <si>
    <t>IE00B60SX170</t>
  </si>
  <si>
    <t>DE000ETFL250</t>
  </si>
  <si>
    <t>LU0412624271</t>
  </si>
  <si>
    <t>db Mean Reversion Euro Hedged ETC</t>
  </si>
  <si>
    <t>DE000A1E6XY8</t>
  </si>
  <si>
    <t>iPath VSTOXX Mid-Term Futures Total Return ETN</t>
  </si>
  <si>
    <t>DE000BC2KYE1</t>
  </si>
  <si>
    <t>LU0411078123</t>
  </si>
  <si>
    <t>FR0010737544</t>
  </si>
  <si>
    <t>db x-trackers MSCI Europe Mid Cap TRN Index ETF</t>
  </si>
  <si>
    <t>LU0322253732</t>
  </si>
  <si>
    <t>db x-trackers MSCI Europe Small Cap TRN Index ETF</t>
  </si>
  <si>
    <t>LU0322253906</t>
  </si>
  <si>
    <t>db x-trackers MSCI Europe TRN Index ETF</t>
  </si>
  <si>
    <t>LU0274209237</t>
  </si>
  <si>
    <t>db x-trackers MSCI Japan TRN Index ETF</t>
  </si>
  <si>
    <t>LU0274209740</t>
  </si>
  <si>
    <t>db x-trackers MSCI Korea TRN Index ETF</t>
  </si>
  <si>
    <t>LU0292100046</t>
  </si>
  <si>
    <t>ComStage ETF FTSE 100 Short Strategy TR</t>
  </si>
  <si>
    <t>LU0488316562</t>
  </si>
  <si>
    <t>ComStage ETF FTSE 100 Leveraged TR</t>
  </si>
  <si>
    <t>LU0488316646</t>
  </si>
  <si>
    <t>Amundi ETF Nasdaq-100</t>
  </si>
  <si>
    <t>FR0010892216</t>
  </si>
  <si>
    <t>Amundi ETF S&amp;P 500</t>
  </si>
  <si>
    <t>FR0010892224</t>
  </si>
  <si>
    <t>CS ETF (IE) on MSCI Korea</t>
  </si>
  <si>
    <t>IE00B5W4TY14</t>
  </si>
  <si>
    <t>CS ETF (IE) on CSI 300</t>
  </si>
  <si>
    <t>UBS ETFS plc - HFRX Global Hedge Fund Index (USD I-acc)</t>
  </si>
  <si>
    <t>IE00B5VG7J94</t>
  </si>
  <si>
    <t>CS ETF (IE) on MSCI Chile</t>
  </si>
  <si>
    <t>IE00B5NLL897</t>
  </si>
  <si>
    <t>CS ETF (IE) on MSCI Australia</t>
  </si>
  <si>
    <t>IE00B5V70487</t>
  </si>
  <si>
    <t>CS ETF (IE) on MSCI India</t>
  </si>
  <si>
    <t>IE00B564MX78</t>
  </si>
  <si>
    <t>CS ETF (IE) on MSCI EM Latin America</t>
  </si>
  <si>
    <t>IE00B5KMFT47</t>
  </si>
  <si>
    <t>CS ETF (IE) on MSCI Brazil</t>
  </si>
  <si>
    <t>Amundi ETF EURO STOXX Small Cap</t>
  </si>
  <si>
    <t>IE00B59L7C92</t>
  </si>
  <si>
    <t>FR0010900076</t>
  </si>
  <si>
    <t>CS ETF (IE) on MSCI Russia</t>
  </si>
  <si>
    <t>IE00B5V87390</t>
  </si>
  <si>
    <t>iShares MSCI Australia</t>
  </si>
  <si>
    <t>DE000A1C2Y78</t>
  </si>
  <si>
    <t>CS ETF (IE) on MSCI Taiwan</t>
  </si>
  <si>
    <t>IE00B5VL1928</t>
  </si>
  <si>
    <t>CS ETF (IE) on MSCI EM Asia</t>
  </si>
  <si>
    <t>IE00B5L8K969</t>
  </si>
  <si>
    <t>Amundi ETF ex AAA Govt Bond EuroMTS</t>
  </si>
  <si>
    <t>FR0010892190</t>
  </si>
  <si>
    <t>CS ETF (IE) on MSCI EM EMEA</t>
  </si>
  <si>
    <t>IE00B5W0VQ55</t>
  </si>
  <si>
    <t xml:space="preserve">Amundi ETF CAC 40 </t>
  </si>
  <si>
    <t>FR0007080973</t>
  </si>
  <si>
    <t>IE00B3NY0D27</t>
  </si>
  <si>
    <t>Lyxor ETF MSCI World Telecommunication Services TR</t>
  </si>
  <si>
    <t>LU0533034129</t>
  </si>
  <si>
    <t>C-QUADRAT IQ European Equity ETF</t>
  </si>
  <si>
    <t>LU0531943461</t>
  </si>
  <si>
    <t>C-Quadrat</t>
  </si>
  <si>
    <t>Lyxor ETF MSCI World Information Technology TR</t>
  </si>
  <si>
    <t>LU0533033667</t>
  </si>
  <si>
    <t>CS ETF (IE) on MSCI South Africa</t>
  </si>
  <si>
    <t>IE00B4ZTP716</t>
  </si>
  <si>
    <t>CS ETF (IE) on MSCI Mexico Capped</t>
  </si>
  <si>
    <t>ComStage ETF FTSE 250 TR</t>
  </si>
  <si>
    <t>ComStage ETF FTSE All-Share TR</t>
  </si>
  <si>
    <t>iShares MSCI South Africa</t>
  </si>
  <si>
    <t>Lyxor ETF MSCI World Utilities TR</t>
  </si>
  <si>
    <t>Lyxor ETF MSCI World Consumer Discretionary TR</t>
  </si>
  <si>
    <t>Lyxor ETF MSCI World Consumer Staples TR</t>
  </si>
  <si>
    <t>Lyxor ETF MSCI World Energy TR</t>
  </si>
  <si>
    <t>Lyxor ETF MSCI World Financials TR</t>
  </si>
  <si>
    <t>Lyxor ETF MSCI World Health Care TR</t>
  </si>
  <si>
    <t>Lyxor ETF MSCI World Industrials TR</t>
  </si>
  <si>
    <t>Lyxor ETF MSCI World Materials TR</t>
  </si>
  <si>
    <t>IE00B5WHFQ43</t>
  </si>
  <si>
    <t>LU0488316307</t>
  </si>
  <si>
    <t>LU0488316489</t>
  </si>
  <si>
    <t>DE000A1C2Y94</t>
  </si>
  <si>
    <t>DE000A1C2Y86</t>
  </si>
  <si>
    <t>LU0533034558</t>
  </si>
  <si>
    <t>LU0533032008</t>
  </si>
  <si>
    <t>LU0533032263</t>
  </si>
  <si>
    <t>LU0533032420</t>
  </si>
  <si>
    <t>LU0533032859</t>
  </si>
  <si>
    <t>LU0533033238</t>
  </si>
  <si>
    <t>LU0533033402</t>
  </si>
  <si>
    <t>LU0533033824</t>
  </si>
  <si>
    <t>DE000A1E0HR8</t>
  </si>
  <si>
    <t>DE000A1E0HS6</t>
  </si>
  <si>
    <t>db x-trackers MSCI Russia Capped Index ETF</t>
  </si>
  <si>
    <t>LU0322252502</t>
  </si>
  <si>
    <t>db x-trackers MSCI Taiwan TRN Index ETF</t>
  </si>
  <si>
    <t>LU0292109187</t>
  </si>
  <si>
    <t>db x-trackers MSCI USA TRN Index ETF</t>
  </si>
  <si>
    <t>LU0274210672</t>
  </si>
  <si>
    <t>db x-trackers MSCI World TRN Index ETF</t>
  </si>
  <si>
    <t>LU0274208692</t>
  </si>
  <si>
    <t>db x-trackers S&amp;P 500 Short ETF</t>
  </si>
  <si>
    <t>LU0322251520</t>
  </si>
  <si>
    <t>LU0292109690</t>
  </si>
  <si>
    <t>db x-trackers S&amp;P Global Infrastructure ETF</t>
  </si>
  <si>
    <t>LU0322253229</t>
  </si>
  <si>
    <t>db x-trackers S&amp;P Select Frontier ETF</t>
  </si>
  <si>
    <t>LU0328476410</t>
  </si>
  <si>
    <t>LU0328474803</t>
  </si>
  <si>
    <t>db x-trackers S&amp;P/MIB Index ETF</t>
  </si>
  <si>
    <t>LU0274212538</t>
  </si>
  <si>
    <t>db x-trackers ShortDAX ETF</t>
  </si>
  <si>
    <t>LU0292106241</t>
  </si>
  <si>
    <t>db x-trackers SLI ETF</t>
  </si>
  <si>
    <t>LU0322248146</t>
  </si>
  <si>
    <t>db x-trackers SMI ETF</t>
  </si>
  <si>
    <t>LU0274221281</t>
  </si>
  <si>
    <t>LU0315440411</t>
  </si>
  <si>
    <t>EasyETF EPRA Eurozone</t>
  </si>
  <si>
    <t>LU0192223062</t>
  </si>
  <si>
    <t>EasyETF GS Ultra-Light Energy</t>
  </si>
  <si>
    <t>LU0246046329</t>
  </si>
  <si>
    <t>EasyETF GSAL</t>
  </si>
  <si>
    <t>LU0252701189</t>
  </si>
  <si>
    <t>LU0203243414</t>
  </si>
  <si>
    <t>EasyETF GSNE</t>
  </si>
  <si>
    <t>LU0230484932</t>
  </si>
  <si>
    <t>LU0281436138</t>
  </si>
  <si>
    <t>LU0281436302</t>
  </si>
  <si>
    <t>EasyETF S&amp;P GSCI Light Energy Dynamic TR</t>
  </si>
  <si>
    <t>LU0309198074</t>
  </si>
  <si>
    <t>ETFlab DAX</t>
  </si>
  <si>
    <t>DE000ETFL011</t>
  </si>
  <si>
    <t>DE000ETFL029</t>
  </si>
  <si>
    <t>DE000ETFL037</t>
  </si>
  <si>
    <t>DE000ETFL052</t>
  </si>
  <si>
    <t>DE000ETFL045</t>
  </si>
  <si>
    <t>DE000A0H0785</t>
  </si>
  <si>
    <t>DE000A0DPYY0</t>
  </si>
  <si>
    <t>DE000A0LGQF7</t>
  </si>
  <si>
    <t>DE000A0J2078</t>
  </si>
  <si>
    <t>DE000A0LGQB6</t>
  </si>
  <si>
    <t>DE0002511243</t>
  </si>
  <si>
    <t>DE000A0J21A7</t>
  </si>
  <si>
    <t>DE000A0LGQC4</t>
  </si>
  <si>
    <t>DE000A0LGQD2</t>
  </si>
  <si>
    <t>LU0321462953</t>
  </si>
  <si>
    <t>UBS-ETF MSCI EMU</t>
  </si>
  <si>
    <t>UBS-ETF MSCI Japan</t>
  </si>
  <si>
    <t>UBS-ETF MSCI USA</t>
  </si>
  <si>
    <t>DE000ETFL060</t>
  </si>
  <si>
    <t>DE000ETFL078</t>
  </si>
  <si>
    <t>FR0010616250</t>
  </si>
  <si>
    <t>FR0010616292</t>
  </si>
  <si>
    <t>FR0010616300</t>
  </si>
  <si>
    <t>LU0322251280</t>
  </si>
  <si>
    <t>db x-trackers CAC 40 ETF</t>
  </si>
  <si>
    <t>LU0322250985</t>
  </si>
  <si>
    <t>UBS-ETF MSCI World</t>
  </si>
  <si>
    <t>LU0340285161</t>
  </si>
  <si>
    <t>FR0010589101</t>
  </si>
  <si>
    <t>db x-trackers II EONIA TRI ETF 1D</t>
  </si>
  <si>
    <t>IE00B5B5TG76</t>
  </si>
  <si>
    <t>DE000ETFL334</t>
  </si>
  <si>
    <t>DE000A0YEEZ9</t>
  </si>
  <si>
    <t>DE000A0YEEX4</t>
  </si>
  <si>
    <t>DE000A0YEEY2</t>
  </si>
  <si>
    <t>iShares Nasdaq-100 (DE)</t>
  </si>
  <si>
    <t>Lyxor ETF Brazil Ibovespa</t>
  </si>
  <si>
    <t>Lyxor ETF Japan (Topix)</t>
  </si>
  <si>
    <t>Lyxor ETF Nasdaq-100</t>
  </si>
  <si>
    <t xml:space="preserve">Lyxor ETF PRIVEX </t>
  </si>
  <si>
    <t>UBS-ETF MSCI Japan I</t>
  </si>
  <si>
    <t>LU0258212462</t>
  </si>
  <si>
    <t>LU0328473581</t>
  </si>
  <si>
    <t>iShares FTSE EPRA/Nareit Developed World Yield Fund</t>
  </si>
  <si>
    <t>XTF Exchange Traded Funds (Deutsche Börse)</t>
  </si>
  <si>
    <t>Lyxor ETF MSCI Malaysia</t>
  </si>
  <si>
    <t>DE000A0YBRZ7</t>
  </si>
  <si>
    <t>DE000A0YBR46</t>
  </si>
  <si>
    <t>iShares MSCI Japan (Acc)</t>
  </si>
  <si>
    <t>DE000A0YBR53</t>
  </si>
  <si>
    <t>iShares S&amp;P 500 (Acc)</t>
  </si>
  <si>
    <t>DE000A0YBR61</t>
  </si>
  <si>
    <t>iShares MSCI Europe (Acc)</t>
  </si>
  <si>
    <t>DE000A0YBR20</t>
  </si>
  <si>
    <t>iShares MSCI World (Acc)</t>
  </si>
  <si>
    <t>DE000A0YBR38</t>
  </si>
  <si>
    <t>iShares MSCI Emerging Markets SmallCap</t>
  </si>
  <si>
    <t>DE000A0YBR04</t>
  </si>
  <si>
    <t>iShares MSCI Pacific ex-Japan</t>
  </si>
  <si>
    <t>DE000A0YBR12</t>
  </si>
  <si>
    <t>DE000A0YBRX2</t>
  </si>
  <si>
    <t>DE000A0YBRY0</t>
  </si>
  <si>
    <t>ComStage ETF iBoxx € Liquid Sovereigns Diversified Overall TR</t>
  </si>
  <si>
    <t>LU0444605645</t>
  </si>
  <si>
    <t>ComStage ETF iBoxx € Liquid Sovereigns Diversified 1-3 TR</t>
  </si>
  <si>
    <t>LU0444605991</t>
  </si>
  <si>
    <t>ComStage ETF iBoxx € Liquid Sovereigns Diversified 3-5 TR</t>
  </si>
  <si>
    <t>LU0444606023</t>
  </si>
  <si>
    <t>ComStage ETF iBoxx € Liquid Sovereigns Diversified 5-7 TR</t>
  </si>
  <si>
    <t>LU0444606296</t>
  </si>
  <si>
    <t>ComStage ETF iBoxx € Liquid Sovereigns Diversified 7-10 TR</t>
  </si>
  <si>
    <t>LU0444606379</t>
  </si>
  <si>
    <t>ComStage ETF iBoxx € Liquid Sovereigns Diversified 10-15 TR</t>
  </si>
  <si>
    <t>LU0444606452</t>
  </si>
  <si>
    <t>ComStage ETF iBoxx € Liquid Sovereigns Diversified 15+ TR</t>
  </si>
  <si>
    <t>LU0444606536</t>
  </si>
  <si>
    <t>ComStage ETF iBoxx € Liquid Sovereigns Diversified 25+ TR</t>
  </si>
  <si>
    <t>LU0444606619</t>
  </si>
  <si>
    <t>ComStage ETF iBoxx € Sovereigns Germany Capped 1-5 TR</t>
  </si>
  <si>
    <t>LU0444606882</t>
  </si>
  <si>
    <t>ComStage ETF iBoxx € Sovereigns Germany Capped 5-10 TR</t>
  </si>
  <si>
    <t>LU0444606965</t>
  </si>
  <si>
    <t>ComStage ETF iBoxx € Sovereigns Germany Capped 10+ TR</t>
  </si>
  <si>
    <t>LU0444607005</t>
  </si>
  <si>
    <t>db x-trackers II iBoxx € Sovereigns Eurozone TR Index ETF</t>
  </si>
  <si>
    <t>db x-trackers II iBoxx € Sovereigns Eurozone 1-3 TR Index ETF</t>
  </si>
  <si>
    <t>db x-trackers II iBoxx € Sovereigns Eurozone 3-5 TR Index ETF</t>
  </si>
  <si>
    <t>db x-trackers II iBoxx € Sovereigns Eurozone 5-7 TR Index ETF</t>
  </si>
  <si>
    <t>db x-trackers II iBoxx € Sovereigns Eurozone 7-10 TR Index ETF</t>
  </si>
  <si>
    <t>db x-trackers II iBoxx € Sovereigns Eurozone 10-15 TR Index ETF</t>
  </si>
  <si>
    <t>db x-trackers II iBoxx € Sovereigns Eurozone 15+ TR Index ETF</t>
  </si>
  <si>
    <t>db x-trackers II iBoxx € Sovereigns Eurozone 25+ TR Index ETF</t>
  </si>
  <si>
    <t>db x-trackers II iBoxx Global Inflation-Linked TR Index Hedged ETF</t>
  </si>
  <si>
    <t>db x-trackers II iBoxx € Inflation-Linked TR Index ETF</t>
  </si>
  <si>
    <t>Lyxor ETF MSCI EMU</t>
  </si>
  <si>
    <t>LU0378436793</t>
  </si>
  <si>
    <t>LU0378819709</t>
  </si>
  <si>
    <t>LU0378819295</t>
  </si>
  <si>
    <t>FR0010689695</t>
  </si>
  <si>
    <t>FR0010689687</t>
  </si>
  <si>
    <t>FR0010129064</t>
  </si>
  <si>
    <t>db x-trackers II iTraxxEurope Subordinated Financials 5- year Short TRI ETF</t>
  </si>
  <si>
    <t>LU0378819881</t>
  </si>
  <si>
    <t>LU0378819378</t>
  </si>
  <si>
    <t>IE00B3BPCH51</t>
  </si>
  <si>
    <t>iShares Markit iBoxx Euro High Yield Bond</t>
  </si>
  <si>
    <t>iShares FTSE China 25</t>
  </si>
  <si>
    <t>PowerShares EuroMTS Cash 3 Months Fund</t>
  </si>
  <si>
    <t>LU0380865021</t>
  </si>
  <si>
    <t xml:space="preserve">MERRILL LYNCH INTERNATIONAL             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</si>
  <si>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</si>
  <si>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</si>
  <si>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</si>
  <si>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</si>
  <si>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</si>
  <si>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</si>
  <si>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</si>
  <si>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</si>
  <si>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</si>
  <si>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</si>
  <si>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</si>
  <si>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</si>
  <si>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</si>
  <si>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</si>
  <si>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</si>
  <si>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</si>
  <si>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</si>
  <si>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</si>
  <si>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</si>
  <si>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ComStage ETF DAX TR</t>
  </si>
  <si>
    <t>LU0378438732</t>
  </si>
  <si>
    <t>LU0378434079</t>
  </si>
  <si>
    <t>LU0378434236</t>
  </si>
  <si>
    <t>LU0378434582</t>
  </si>
  <si>
    <t>LU0378435043</t>
  </si>
  <si>
    <t>LU0378435399</t>
  </si>
  <si>
    <t>LU0378435472</t>
  </si>
  <si>
    <t>LU0378435555</t>
  </si>
  <si>
    <t>LU0378435639</t>
  </si>
  <si>
    <t>LU0378435712</t>
  </si>
  <si>
    <t>DE000BC2KTT9</t>
  </si>
  <si>
    <t>DE000ETN1WL5</t>
  </si>
  <si>
    <t>DE000A1DFSD5</t>
  </si>
  <si>
    <t>DE000A1DFSA1</t>
  </si>
  <si>
    <t>DE000A1DFSG8</t>
  </si>
  <si>
    <t>DE000A1DFSB9</t>
  </si>
  <si>
    <t>DE000A1DFSF0</t>
  </si>
  <si>
    <t>DE000A1DFSC7</t>
  </si>
  <si>
    <t>DE000A1DFSE3</t>
  </si>
  <si>
    <t>DE000A1DFSJ2</t>
  </si>
  <si>
    <t>NL0009360874</t>
  </si>
  <si>
    <t>NL0009360825</t>
  </si>
  <si>
    <t>DE000BC1C7Q6</t>
  </si>
  <si>
    <t>DE000A1DFSH6</t>
  </si>
  <si>
    <t>DE000A1DFSK0</t>
  </si>
  <si>
    <t>DE000BC1C7R4</t>
  </si>
  <si>
    <t>NL0009360817</t>
  </si>
  <si>
    <t>NL0009360858</t>
  </si>
  <si>
    <t>NL0009360866</t>
  </si>
  <si>
    <t>iPath VSTOXX Short-Term Futures TR ETN</t>
  </si>
  <si>
    <t>Index Plus ETN DAX</t>
  </si>
  <si>
    <t>ETFS Short GBP Long EUR</t>
  </si>
  <si>
    <t>ETFS Long CHF Short EUR</t>
  </si>
  <si>
    <t>ETFS Long NOK Short EUR</t>
  </si>
  <si>
    <t>ETFS Short CHF Long EUR</t>
  </si>
  <si>
    <t>ETFS Short JPY Long EUR</t>
  </si>
  <si>
    <t>ETFS Long GBP Short EUR</t>
  </si>
  <si>
    <t>ETFS Long JPY Short EUR</t>
  </si>
  <si>
    <t>ETFS Long SEK Short EUR</t>
  </si>
  <si>
    <t>iPath S&amp;P 500 VIX Short-Term Futures Index ETN</t>
  </si>
  <si>
    <t>ETFS Short NOK Long EUR</t>
  </si>
  <si>
    <t>ETFS Short SEK Long EUR</t>
  </si>
  <si>
    <t>iPath S&amp;P 500 VIX Mid-Term Futures Index ETN</t>
  </si>
  <si>
    <t>LU0378435803</t>
  </si>
  <si>
    <t>LU0378435985</t>
  </si>
  <si>
    <t>LU0378436017</t>
  </si>
  <si>
    <t>LU0378436108</t>
  </si>
  <si>
    <t>LU0378436363</t>
  </si>
  <si>
    <t>LU0378436447</t>
  </si>
  <si>
    <t>LU0378436520</t>
  </si>
  <si>
    <t>LU0378436876</t>
  </si>
  <si>
    <t>LU0378437098</t>
  </si>
  <si>
    <t>LU0378437171</t>
  </si>
  <si>
    <t>LU0378437254</t>
  </si>
  <si>
    <t>LU0378437338</t>
  </si>
  <si>
    <t>LU0378437502</t>
  </si>
  <si>
    <t>ComStage ETF NASDAQ-100</t>
  </si>
  <si>
    <t>LU0378449770</t>
  </si>
  <si>
    <t>ComStage ETF Nikkei 225</t>
  </si>
  <si>
    <t>LU0378453376</t>
  </si>
  <si>
    <t>ComStage ETF Commerzbank EONIA Index TR</t>
  </si>
  <si>
    <t>LU0378437684</t>
  </si>
  <si>
    <t>ComStage ETF Commerzbank FED Funds Effective Rate Index TR</t>
  </si>
  <si>
    <t>LU0378437767</t>
  </si>
  <si>
    <t>FR0010636464</t>
  </si>
  <si>
    <t>Amundi ETF AAA Govt Bond EuroMTS</t>
  </si>
  <si>
    <t>FR0010930636</t>
  </si>
  <si>
    <t>Lyxor ETF iBoxx € Liquid High Yield 30</t>
  </si>
  <si>
    <t>FR0010975771</t>
  </si>
  <si>
    <t>ETFlab iBoxx € Liquid Non-Financials Diversified</t>
  </si>
  <si>
    <t>DE000ETFL383</t>
  </si>
  <si>
    <t>Amundi ETF MSCI Europe Energy</t>
  </si>
  <si>
    <t>FR0010930644</t>
  </si>
  <si>
    <t>db x-trackers Stiftungs-ETF Wachstum</t>
  </si>
  <si>
    <t>IE00B3Y8D011</t>
  </si>
  <si>
    <t>db x-trackers Stiftungs-ETF Stabilität</t>
  </si>
  <si>
    <t>IE00B4WRDS59</t>
  </si>
  <si>
    <t>Amundi ETF MSCI Emerging Markets</t>
  </si>
  <si>
    <t>FR0010959676</t>
  </si>
  <si>
    <t>UBS ETFs plc – HFRX Global Hedge Fund Index SF – (GBP) A-acc</t>
  </si>
  <si>
    <t>IE00B53B4246</t>
  </si>
  <si>
    <t>UBS ETFs plc – HFRX Global Hedge Fund Index SF – (CHF) A-acc</t>
  </si>
  <si>
    <t>IE00B5280Y01</t>
  </si>
  <si>
    <t>Amundi ETF Commodities S&amp;P GSCI (LE)</t>
  </si>
  <si>
    <t xml:space="preserve">Amundi ETF Commodities S&amp;P GSCI Agriculture </t>
  </si>
  <si>
    <t xml:space="preserve">Amundi ETF Commodities S&amp;P GSCI Metals </t>
  </si>
  <si>
    <t xml:space="preserve">Amundi ETF Commodities S&amp;P GSCI Non Energy </t>
  </si>
  <si>
    <t>Amundi ETF DJ STOXX 600</t>
  </si>
  <si>
    <t>Amundi ETF EuroMTS Cash 3 Months</t>
  </si>
  <si>
    <t>Amundi ETF Govt Bond EuroMTS Broad</t>
  </si>
  <si>
    <t>Amundi ETF Govt Bond EuroMTS Broad 10-15</t>
  </si>
  <si>
    <t>Amundi ETF Govt Bond EuroMTS Broad 1-3</t>
  </si>
  <si>
    <t>Amundi ETF Govt Bond EuroMTS Broad 3-5</t>
  </si>
  <si>
    <t>Amundi ETF Govt Bond EuroMTS Broad 5-7</t>
  </si>
  <si>
    <t>Amundi ETF Govt Bond EuroMTS Broad 7-10</t>
  </si>
  <si>
    <t>Amundi ETF MSCI Brazil</t>
  </si>
  <si>
    <t>Amundi ETF MSCI Eastern Europe EX Russia</t>
  </si>
  <si>
    <t>Amundi ETF MSCI EMU High Dividend</t>
  </si>
  <si>
    <t>Amundi ETF MSCI Europe Banks</t>
  </si>
  <si>
    <t>Amundi ETF MSCI Europe Consumer Discretionary</t>
  </si>
  <si>
    <t>Amundi ETF MSCI Europe Consumer Staples</t>
  </si>
  <si>
    <t>Amundi ETF MSCI Europe EX EMU</t>
  </si>
  <si>
    <t>Amundi ETF MSCI Europe Healthcare</t>
  </si>
  <si>
    <t>Amundi ETF MSCI Europe High Dividend</t>
  </si>
  <si>
    <t>Amundi ETF MSCI Europe Industrials</t>
  </si>
  <si>
    <t>Amundi ETF MSCI Europe Insurance</t>
  </si>
  <si>
    <t>Amundi ETF MSCI Europe IT</t>
  </si>
  <si>
    <t>Amundi ETF MSCI Europe Materials</t>
  </si>
  <si>
    <t>Amundi ETF MSCI Europe Telecom Services</t>
  </si>
  <si>
    <t>Amundi ETF MSCI Europe Utilities</t>
  </si>
  <si>
    <t>Amundi ETF MSCI Nordic</t>
  </si>
  <si>
    <t>RBS Market Access RICI-Metals Index ETF</t>
  </si>
  <si>
    <t>RBS Market Access RICI-Agriculture Index ETF</t>
  </si>
  <si>
    <t>RBS Market Access NYSE Arca Gold Bugs Index ETF</t>
  </si>
  <si>
    <t>RBS Market Access Jim Rogers International Commodity Index ETF</t>
  </si>
  <si>
    <t>RBS Market Access DJ Turkey Titans 20 Index ETF</t>
  </si>
  <si>
    <t>RBS Market Access DAXGlobal Russia Index ETF</t>
  </si>
  <si>
    <t>RBS Market Access FTSE/JSE Africa Top 40 Index ETF</t>
  </si>
  <si>
    <t>RBS Market Access DAXGLOBAL BRIC Index ETF</t>
  </si>
  <si>
    <t>iShares MSCI Canada</t>
  </si>
  <si>
    <t>RBS Market Access DAXGLOBAL Asia Index ETF</t>
  </si>
  <si>
    <t>RBS Market Access South-East Europe Traded Index ETF</t>
  </si>
  <si>
    <t>RBS Market Access</t>
  </si>
  <si>
    <t>Amundi ETF MSCI Switzerland</t>
  </si>
  <si>
    <t>Amundi ETF MSCI UK</t>
  </si>
  <si>
    <t>Amundi ETF MSCI World Energy</t>
  </si>
  <si>
    <t>Amundi ETF MSCI World Financials</t>
  </si>
  <si>
    <t>Amundi ETF Real Estate REIT IEIF</t>
  </si>
  <si>
    <t>Amundi ETF Short Govt Bond EuroMTS Broad</t>
  </si>
  <si>
    <t>Amundi ETF Short Govt Bond EuroMTS Broad 10-15</t>
  </si>
  <si>
    <t>Amundi ETF Short Govt Bond EuroMTS Broad 1-3</t>
  </si>
  <si>
    <t>Amundi ETF Short Govt Bond EuroMTS Broad 3-5</t>
  </si>
  <si>
    <t>Amundi ETF Short Govt Bond EuroMTS Broad 5-7</t>
  </si>
  <si>
    <t>Amundi ETF Short Govt Bond EuroMTS Broad 7-10</t>
  </si>
  <si>
    <t>db x-trackers STOXX 600 Banks ETF</t>
  </si>
  <si>
    <t>db x-trackers STOXX 600 Banks Short ETF</t>
  </si>
  <si>
    <t>db x-trackers STOXX 600 Basic Resources ETF</t>
  </si>
  <si>
    <t>db x-trackers STOXX 600 Basic Resources Short Daily ETF</t>
  </si>
  <si>
    <t>db x-trackers STOXX 600 ETF</t>
  </si>
  <si>
    <t>db x-trackers STOXX 600 Food &amp; Beverage ETF</t>
  </si>
  <si>
    <t>db x-trackers STOXX 600 Health Care ETF</t>
  </si>
  <si>
    <t>db x-trackers STOXX 600 Health Care Short ETF</t>
  </si>
  <si>
    <t>db x-trackers STOXX 600 Industrial Goods ETF</t>
  </si>
  <si>
    <t>db x-trackers STOXX 600 Industrial Goods Short Daily ETF</t>
  </si>
  <si>
    <t>db x-trackers STOXX 600 Insurance ETF</t>
  </si>
  <si>
    <t>db x-trackers STOXX 600 Insurance Short Daily ETF</t>
  </si>
  <si>
    <t>db x-trackers STOXX 600 Oil &amp; Gas ETF</t>
  </si>
  <si>
    <t>db x-trackers STOXX 600 Oil &amp; Gas Short ETF</t>
  </si>
  <si>
    <t>db x-trackers STOXX 600 Technology ETF</t>
  </si>
  <si>
    <t>db x-trackers STOXX 600 Technology Short ETF</t>
  </si>
  <si>
    <t>db x-trackers STOXX 600 Telecommunications ETF</t>
  </si>
  <si>
    <t>db x-trackers STOXX 600 Telecommunications Short ETF</t>
  </si>
  <si>
    <t>db x-trackers STOXX 600 Utilities ETF</t>
  </si>
  <si>
    <t>db x-trackers STOXX 600 Utilities Short Daily ETF</t>
  </si>
  <si>
    <t>db x-trackers STOXX Global Select Dividend 100 ETF</t>
  </si>
  <si>
    <t>db x-trackers II Emerging Markets Liquid EuroBond Index ETF</t>
  </si>
  <si>
    <t>DJ STOXX 50 Source ETF</t>
  </si>
  <si>
    <t>DJ STOXX 600 Optimised Automobiles &amp; Parts Source ETF</t>
  </si>
  <si>
    <t>DJ STOXX 600 Optimised Banks Source ETF</t>
  </si>
  <si>
    <t>DJ STOXX 600 Optimised Basic Resources Source ETF</t>
  </si>
  <si>
    <t>DJ STOXX 600 Optimised Chemicals Source ETF</t>
  </si>
  <si>
    <t>DJ STOXX 600 Optimised Construction &amp; Materials Source ETF</t>
  </si>
  <si>
    <t>DJ STOXX 600 Optimised Financial Services Source ETF</t>
  </si>
  <si>
    <t>DJ STOXX 600 Optimised Food &amp; Beverage Source ETF</t>
  </si>
  <si>
    <t>DJ STOXX 600 Optimised Health Care Source ETF</t>
  </si>
  <si>
    <t>DJ STOXX 600 Optimised Industrial Goods &amp; Services Source ETF</t>
  </si>
  <si>
    <t>DJ STOXX 600 Optimised Insurance Source ETF</t>
  </si>
  <si>
    <t>DJ STOXX 600 Optimised Media Source ETF</t>
  </si>
  <si>
    <t>DJ STOXX 600 Optimised Oil &amp; Gas Source ETF</t>
  </si>
  <si>
    <t>DJ STOXX 600 Optimised Personal &amp; Household Goods Source ETF</t>
  </si>
  <si>
    <t>DJ STOXX 600 Optimised Retail Source ETF</t>
  </si>
  <si>
    <t>DJ STOXX 600 Optimised Technology Source ETF</t>
  </si>
  <si>
    <t>DJ STOXX 600 Optimised Telecommunications Source ETF</t>
  </si>
  <si>
    <t>DJ STOXX 600 Optimised Travel &amp; Leisure Source ETF</t>
  </si>
  <si>
    <t>DJ STOXX 600 Optimised Utilities Source ETF</t>
  </si>
  <si>
    <t>DJ STOXX 600 Source ETF</t>
  </si>
  <si>
    <t>DJ STOXX Mid 200 Source ETF</t>
  </si>
  <si>
    <t>DJ STOXX Small 200 Source ETF</t>
  </si>
  <si>
    <t>EasyETF S&amp;P 500 (EUR)</t>
  </si>
  <si>
    <t>ETFlab Deutsche Börse EuroGOV®  Germany</t>
  </si>
  <si>
    <t>ETFlab Deutsche Börse EuroGOV®  Germany 10+</t>
  </si>
  <si>
    <t>ETFlab Deutsche Börse EuroGOV®  Germany 1-3</t>
  </si>
  <si>
    <t>ETFlab Deutsche Börse EuroGOV®  Germany 3-5</t>
  </si>
  <si>
    <t>ETFlab Deutsche Börse EuroGOV®  Germany 5-10</t>
  </si>
  <si>
    <t>ETFlab Deutsche Börse EuroGOV®  Germany Money Market</t>
  </si>
  <si>
    <t>ETFX DAXglobal Gold Mining Fund</t>
  </si>
  <si>
    <t>iShares Markit iBoxx $ Corporate Bond</t>
  </si>
  <si>
    <t>iShares Barclays Capital $ TIPS</t>
  </si>
  <si>
    <t>iShares Capital Barclays $ Treasury Bond 1-3</t>
  </si>
  <si>
    <t>iShares Barclays Capital $ Treasury Bond 7-10</t>
  </si>
  <si>
    <t>iShares Barclays Capital Euro Treasury Bond</t>
  </si>
  <si>
    <t>iShares DJ Asia/Pacific Select Dividend 30</t>
  </si>
  <si>
    <t>iShares EURO STOXX Total Market Growth Large</t>
  </si>
  <si>
    <t>iShares EURO STOXX Mid</t>
  </si>
  <si>
    <t>iShares EURO STOXX Select Dividend 30</t>
  </si>
  <si>
    <t>iShares EURO STOXX Small</t>
  </si>
  <si>
    <t>iShares EURO STOXX Total Market Value Large</t>
  </si>
  <si>
    <t>iShares STOXX Europe 50</t>
  </si>
  <si>
    <t>iShares DJ-UBS Commodity Swap (DE)</t>
  </si>
  <si>
    <t>iShares Barclays Capital Global Inflation-Linked Bond</t>
  </si>
  <si>
    <t>iShares MSCI World Islamic</t>
  </si>
  <si>
    <t>Lyxor ETF EURO STOXX 50</t>
  </si>
  <si>
    <t>Lyxor ETF EURO STOXX 50 Buywrite</t>
  </si>
  <si>
    <t>Lyxor ETF STOXX Europe 600 Automobiles &amp; Parts</t>
  </si>
  <si>
    <t>Lyxor ETF STOXX Europe 600 Banks</t>
  </si>
  <si>
    <t>Lyxor ETF STOXX Europe 600 Basic Resources</t>
  </si>
  <si>
    <t>Lyxor ETF STOXX Europe 600 Chemicals</t>
  </si>
  <si>
    <t>Lyxor ETF STOXX Europe 600 Construction &amp; Materials</t>
  </si>
  <si>
    <t>Lyxor ETF STOXX Europe 600 Financial Services</t>
  </si>
  <si>
    <t>Lyxor ETF STOXX Europe 600 Food &amp; Beverage</t>
  </si>
  <si>
    <t>Lyxor ETF STOXX Europe 600 Health Care</t>
  </si>
  <si>
    <t>Lyxor ETF STOXX Europe 600 Industrial Goods &amp; Services</t>
  </si>
  <si>
    <t>Lyxor ETF STOXX Europe 600 Insurance</t>
  </si>
  <si>
    <t>Lyxor ETF STOXX Europe 600 Media</t>
  </si>
  <si>
    <t>Lyxor ETF STOXX Europe 600 Oil &amp; Gas</t>
  </si>
  <si>
    <t>Lyxor ETF STOXX Europe 600 Personal &amp; Household Goods</t>
  </si>
  <si>
    <t>Lyxor ETF STOXX Europe 600 Retail</t>
  </si>
  <si>
    <t>Lyxor ETF STOXX Europe 600 Technology</t>
  </si>
  <si>
    <t>Lyxor ETF STOXX Europe 600 Telecommunications</t>
  </si>
  <si>
    <t>Lyxor ETF STOXX Europe 600 Travel &amp; Leisure</t>
  </si>
  <si>
    <t>Lyxor ETF STOXX Europe 600 Utilities</t>
  </si>
  <si>
    <t>Lyxor ETF STOXX Europe Select Dividend 30</t>
  </si>
  <si>
    <t>Lyxor ETF DJ Industrial Average</t>
  </si>
  <si>
    <t>DE000A1ED2K0</t>
  </si>
  <si>
    <t>DE000A1ED2H6</t>
  </si>
  <si>
    <t>DE000A1ED2J2</t>
  </si>
  <si>
    <t>DE000A1ED2G8</t>
  </si>
  <si>
    <t>DE000A1ED2F0</t>
  </si>
  <si>
    <t>DE000A1EDJ96</t>
  </si>
  <si>
    <t>NL0009360718</t>
  </si>
  <si>
    <t>NL0009360726</t>
  </si>
  <si>
    <t>NL0009360734</t>
  </si>
  <si>
    <t>NL0009360742</t>
  </si>
  <si>
    <t>NL0009360759</t>
  </si>
  <si>
    <t>NL0009360767</t>
  </si>
  <si>
    <t>NL0009360775</t>
  </si>
  <si>
    <t>NL0009360783</t>
  </si>
  <si>
    <t>NL0009360791</t>
  </si>
  <si>
    <t>NL0009360809</t>
  </si>
  <si>
    <t>DE000A0HG2L3</t>
  </si>
  <si>
    <t>iShares MSCI Latin America</t>
  </si>
  <si>
    <t>DE000A0NA0K7</t>
  </si>
  <si>
    <t>DE000A0J2060</t>
  </si>
  <si>
    <t>iShares MSCI Taiwan</t>
  </si>
  <si>
    <t>DE000A0HG2K5</t>
  </si>
  <si>
    <t>iShares MSCI Turkey</t>
  </si>
  <si>
    <t>DE000A0LGQN1</t>
  </si>
  <si>
    <t>iShares MSCI US Islamic</t>
  </si>
  <si>
    <t>DE000A0NA0N1</t>
  </si>
  <si>
    <t>iShares MSCI World</t>
  </si>
  <si>
    <t>DE000A0HGZR1</t>
  </si>
  <si>
    <t>DE000A0NA0L5</t>
  </si>
  <si>
    <t>DE000A0F5UF5</t>
  </si>
  <si>
    <t>DE000A0H08D2</t>
  </si>
  <si>
    <t>iShares S&amp;P 500</t>
  </si>
  <si>
    <t>DE0002643889</t>
  </si>
  <si>
    <t>iShares S&amp;P Global Clean Energy</t>
  </si>
  <si>
    <t>DE000A0M5X10</t>
  </si>
  <si>
    <t>DE000A0NA0H3</t>
  </si>
  <si>
    <t>iShares S&amp;P Global Water</t>
  </si>
  <si>
    <t>db x-trackers S&amp;P 500 (EUR) ETF</t>
  </si>
  <si>
    <t>LU0490619193</t>
  </si>
  <si>
    <t>IE00B54DDP56</t>
  </si>
  <si>
    <t>IE00B5VJLZ27</t>
  </si>
  <si>
    <t>IE00B53PTF40</t>
  </si>
  <si>
    <t>IE00B55LFL81</t>
  </si>
  <si>
    <t>MW Indices</t>
  </si>
  <si>
    <t>DE000A0MSAG2</t>
  </si>
  <si>
    <t>iShares S&amp;P Listed Private Equity</t>
  </si>
  <si>
    <t>DE000A0MSAF4</t>
  </si>
  <si>
    <t>iShares SMI (DE)</t>
  </si>
  <si>
    <t>DE0005933964</t>
  </si>
  <si>
    <t>iShares TecDAX (DE)</t>
  </si>
  <si>
    <t>DE0005933972</t>
  </si>
  <si>
    <t>DE0006289325</t>
  </si>
  <si>
    <t>FR0010408799</t>
  </si>
  <si>
    <t>FR0010204081</t>
  </si>
  <si>
    <t>FR0010270033</t>
  </si>
  <si>
    <t>FR0010346205</t>
  </si>
  <si>
    <t>Lyxor ETF DAX</t>
  </si>
  <si>
    <t>LU0252633754</t>
  </si>
  <si>
    <t>Lyxor ETF DAXplus Covered Call</t>
  </si>
  <si>
    <t>LU0252635023</t>
  </si>
  <si>
    <t>LU0397221945</t>
  </si>
  <si>
    <t>DE000A0Q8M37</t>
  </si>
  <si>
    <t>DE000A0Q8M86</t>
  </si>
  <si>
    <t>DE000A0Q8NA2</t>
  </si>
  <si>
    <t>DE000A0Q8M94</t>
  </si>
  <si>
    <t>DE000A0Q8ND6</t>
  </si>
  <si>
    <t>DE000A0Q8NE4</t>
  </si>
  <si>
    <t>ComStage ETF MSCI World TRN</t>
  </si>
  <si>
    <t>LU0392494562</t>
  </si>
  <si>
    <t>ComStage ETF MSCI Europe TRN</t>
  </si>
  <si>
    <t>LU0392494646</t>
  </si>
  <si>
    <t>ComStage ETF MSCI EMU TRN</t>
  </si>
  <si>
    <t>LU0392494729</t>
  </si>
  <si>
    <t>ComStage ETF MSCI North America TRN</t>
  </si>
  <si>
    <t>LU0392494992</t>
  </si>
  <si>
    <t>ComStage ETF MSCI Pacific TRN</t>
  </si>
  <si>
    <t>LU0392495023</t>
  </si>
  <si>
    <t>ComStage ETF MSCI Pacific ex Japan TRN</t>
  </si>
  <si>
    <t>LU0392495296</t>
  </si>
  <si>
    <t>ComStage ETF MSCI EM Eastern Europe TRN</t>
  </si>
  <si>
    <t>LU0392495379</t>
  </si>
  <si>
    <t>ComStage ETF MSCI Japan TRN</t>
  </si>
  <si>
    <t>LU0392495452</t>
  </si>
  <si>
    <t>ComStage ETF MSCI Russia 30% Capped TRN</t>
  </si>
  <si>
    <t>LU0392495536</t>
  </si>
  <si>
    <t>ComStage ETF MSCI Taiwan TRN</t>
  </si>
  <si>
    <t>LU0392495619</t>
  </si>
  <si>
    <t>ComStage ETF MSCI USA TRN</t>
  </si>
  <si>
    <t>LU0392495700</t>
  </si>
  <si>
    <t>db x-trackers CAC 40 Short ETF</t>
  </si>
  <si>
    <t>LU0328475792</t>
  </si>
  <si>
    <t>db x-trackers MSCI Pacific ex Japan TRN Index ETF</t>
  </si>
  <si>
    <t>LU0322252338</t>
  </si>
  <si>
    <t>db x-trackers MSCI AC Asia ex Japan TRN Index ETF</t>
  </si>
  <si>
    <t>LU0322252171</t>
  </si>
  <si>
    <t>ComStage ETF MSCI USA Large Cap TRN</t>
  </si>
  <si>
    <t>LU0392495882</t>
  </si>
  <si>
    <t>ComStage ETF MSCI USA Mid Cap TRN</t>
  </si>
  <si>
    <t>LU0392495965</t>
  </si>
  <si>
    <t>ComStage ETF MSCI USA Small Cap TRN</t>
  </si>
  <si>
    <t>LU0392496005</t>
  </si>
  <si>
    <t>ComStage ETF MSCI Europe Large Cap TRN</t>
  </si>
  <si>
    <t>LU0392496187</t>
  </si>
  <si>
    <t>ComStage ETF MSCI Europe Mid Cap TRN</t>
  </si>
  <si>
    <t>LU0392496260</t>
  </si>
  <si>
    <t>ComStage ETF MSCI Europe Small Cap TRN</t>
  </si>
  <si>
    <t>LU0392496344</t>
  </si>
  <si>
    <t>ComStage ETF SMI</t>
  </si>
  <si>
    <t>LU0392496427</t>
  </si>
  <si>
    <t>ComStage ETF TOPIX</t>
  </si>
  <si>
    <t>LU0392496773</t>
  </si>
  <si>
    <t>LU0392496856</t>
  </si>
  <si>
    <t>LU0392496930</t>
  </si>
  <si>
    <t>ComStage ETF ATX</t>
  </si>
  <si>
    <t>LU0392496690</t>
  </si>
  <si>
    <t>MSCI Europe Source ETF</t>
  </si>
  <si>
    <t>MSCI Japan Source ETF</t>
  </si>
  <si>
    <t>MSCI USA Source ETF</t>
  </si>
  <si>
    <t>MSCI World Source ETF</t>
  </si>
  <si>
    <t>Russell 2000 Source ETF</t>
  </si>
  <si>
    <t>DE000A0X9AC4</t>
  </si>
  <si>
    <t>DE000A0X8994</t>
  </si>
  <si>
    <t>DE000A0X9AB6</t>
  </si>
  <si>
    <t>DE000A0X9AA8</t>
  </si>
  <si>
    <t>LU0288030280</t>
  </si>
  <si>
    <t>FR0007054358</t>
  </si>
  <si>
    <t>FR0010389205</t>
  </si>
  <si>
    <t>FR0010344630</t>
  </si>
  <si>
    <t>FR0010345371</t>
  </si>
  <si>
    <t>FR0010345389</t>
  </si>
  <si>
    <t>FR0010345470</t>
  </si>
  <si>
    <t>FR0010345504</t>
  </si>
  <si>
    <t>FR0010345363</t>
  </si>
  <si>
    <t>FR0010344861</t>
  </si>
  <si>
    <t>FR0010344879</t>
  </si>
  <si>
    <t>FR0010344887</t>
  </si>
  <si>
    <t>FR0010344903</t>
  </si>
  <si>
    <t>FR0010344929</t>
  </si>
  <si>
    <t>FR0010344960</t>
  </si>
  <si>
    <t>FR0010344978</t>
  </si>
  <si>
    <t>FR0010344986</t>
  </si>
  <si>
    <t>FR0010344796</t>
  </si>
  <si>
    <t>FR0010344812</t>
  </si>
  <si>
    <t>FR0010344838</t>
  </si>
  <si>
    <t>FR0010344853</t>
  </si>
  <si>
    <t>FR0010378604</t>
  </si>
  <si>
    <t>FR0007056841</t>
  </si>
  <si>
    <t>Lyxor ETF Eastern Europe</t>
  </si>
  <si>
    <t>FR0010204073</t>
  </si>
  <si>
    <t>FR0010510800</t>
  </si>
  <si>
    <t>Lyxor ETF EuroMTS 10-15Y</t>
  </si>
  <si>
    <t>FR0010037242</t>
  </si>
  <si>
    <t>Lyxor ETF EuroMTS 1-3Y</t>
  </si>
  <si>
    <t>FR0010222224</t>
  </si>
  <si>
    <t>Lyxor ETF EuroMTS 15+Y</t>
  </si>
  <si>
    <t>FR0010481093</t>
  </si>
  <si>
    <t>Lyxor ETF EuroMTS 3-5Y</t>
  </si>
  <si>
    <t>FR0010037234</t>
  </si>
  <si>
    <t>Lyxor ETF EuroMTS 5-7Y</t>
  </si>
  <si>
    <t>FR0010411413</t>
  </si>
  <si>
    <t>Lyxor ETF EuroMTS 7-10Y</t>
  </si>
  <si>
    <t>FR0010411439</t>
  </si>
  <si>
    <t>Lyxor ETF EuroMTS Covered Bond Aggregate</t>
  </si>
  <si>
    <t>FR0010481127</t>
  </si>
  <si>
    <t>LU0412624354</t>
  </si>
  <si>
    <t>LU0412624867</t>
  </si>
  <si>
    <t>LU0412624511</t>
  </si>
  <si>
    <t>LU0412624602</t>
  </si>
  <si>
    <t>EasyETF Russell 1000 (EUR)</t>
  </si>
  <si>
    <t>db x-trackers HSI Short Daily Index ETF</t>
  </si>
  <si>
    <t>LU0429790313</t>
  </si>
  <si>
    <t>Lyxor ETF EuroMTS Global</t>
  </si>
  <si>
    <t>FR0010028860</t>
  </si>
  <si>
    <t>Lyxor ETF EuroMTS Inflation Linked</t>
  </si>
  <si>
    <t>FR0010174292</t>
  </si>
  <si>
    <t>Lyxor ETF FTSE RAFI Europe</t>
  </si>
  <si>
    <t>FR0010400770</t>
  </si>
  <si>
    <t>DE000A0LGQH3</t>
  </si>
  <si>
    <t>DE000A0HG2S8</t>
  </si>
  <si>
    <t>iShares ATX (DE)</t>
  </si>
  <si>
    <t>DE000A0D8Q23</t>
  </si>
  <si>
    <t>iShares DAX (DE)</t>
  </si>
  <si>
    <t>DE0005933931</t>
  </si>
  <si>
    <t>iShares DivDAX (DE)</t>
  </si>
  <si>
    <t>DE0002635273</t>
  </si>
  <si>
    <t>DE000A0H0744</t>
  </si>
  <si>
    <t>DE000A0J2086</t>
  </si>
  <si>
    <t>iShares DJ China Offshore 50 (DE)</t>
  </si>
  <si>
    <t>DE000A0F5UE8</t>
  </si>
  <si>
    <t>DE000A0D8Q07</t>
  </si>
  <si>
    <t>IE0008471009</t>
  </si>
  <si>
    <t>DE0005933956</t>
  </si>
  <si>
    <t>DE0006289309</t>
  </si>
  <si>
    <t>DE000A0HG3L1</t>
  </si>
  <si>
    <t>DE0006289333</t>
  </si>
  <si>
    <t>DE000A0DPMX7</t>
  </si>
  <si>
    <t>DE000A0HG2P4</t>
  </si>
  <si>
    <t>DE0002635281</t>
  </si>
  <si>
    <t>DE000A0DPMZ2</t>
  </si>
  <si>
    <t>DE000A0F5UG3</t>
  </si>
  <si>
    <t>DE0006289317</t>
  </si>
  <si>
    <t>DE000A0HG2N9</t>
  </si>
  <si>
    <t>iShares DJ Global Titans 50 (DE)</t>
  </si>
  <si>
    <t>DE0006289382</t>
  </si>
  <si>
    <t>iShares DJ Industrial Average (DE)</t>
  </si>
  <si>
    <t>DE0006289390</t>
  </si>
  <si>
    <t>IE0008470928</t>
  </si>
  <si>
    <t>DE0005933949</t>
  </si>
  <si>
    <t>DE0002635307</t>
  </si>
  <si>
    <t>DE000ETFL342</t>
  </si>
  <si>
    <t>DE000ETFL326</t>
  </si>
  <si>
    <t>LU0488317610</t>
  </si>
  <si>
    <t>LU0488317024</t>
  </si>
  <si>
    <t>LU0488316992</t>
  </si>
  <si>
    <t>LU0488317297</t>
  </si>
  <si>
    <t>LU0488316729</t>
  </si>
  <si>
    <t>LU0488316216</t>
  </si>
  <si>
    <t>ETFlab MSCI Emerging Markets</t>
  </si>
  <si>
    <t>ETFlab MSCI China</t>
  </si>
  <si>
    <t>ComStage ETF HSCEI</t>
  </si>
  <si>
    <t>ComStage ETF HSI</t>
  </si>
  <si>
    <t>ComStage ETF FTSE 100 TR</t>
  </si>
  <si>
    <t>DE000A1ESY66</t>
  </si>
  <si>
    <t>DE000A1EK0G3</t>
  </si>
  <si>
    <t>DE000A1EK0J7</t>
  </si>
  <si>
    <t>DE000A1EK0P4</t>
  </si>
  <si>
    <t>DE000A1EK0R0</t>
  </si>
  <si>
    <t>DE000A1EK0K5</t>
  </si>
  <si>
    <t>DE000A1EK0M1</t>
  </si>
  <si>
    <t>DE000A1EK0T6</t>
  </si>
  <si>
    <t>DE000A1EK0V2</t>
  </si>
  <si>
    <t>DE000A1EK0Q2</t>
  </si>
  <si>
    <t>DE000A1EK0S8</t>
  </si>
  <si>
    <t>DE000A1EK0L3</t>
  </si>
  <si>
    <t>DE000A1EK0N9</t>
  </si>
  <si>
    <t>DE000A1EK0U4</t>
  </si>
  <si>
    <t>DE000A1EK0W0</t>
  </si>
  <si>
    <t>ETFS Long AUD Short EUR</t>
  </si>
  <si>
    <t>ETFS Long CAD Short EUR</t>
  </si>
  <si>
    <t>ETFS Long CNY Short USD</t>
  </si>
  <si>
    <t>ETFS Long INR Short USD</t>
  </si>
  <si>
    <t>ETFS Long NZD Short EUR</t>
  </si>
  <si>
    <t>ETFS Long USD Short EUR</t>
  </si>
  <si>
    <t>ETFS Short CAD Long EUR</t>
  </si>
  <si>
    <t>ETFS Short CNY Long USD</t>
  </si>
  <si>
    <t>ETFS Short INR Long USD</t>
  </si>
  <si>
    <t>ETFS Short NZD Long EUR</t>
  </si>
  <si>
    <t>ETFS Short USD Long EUR</t>
  </si>
  <si>
    <t xml:space="preserve">Lyxor ETF Pan Africa </t>
  </si>
  <si>
    <t>Lyxor ETF MSCI Taiwan</t>
  </si>
  <si>
    <t>db x-trackers II Global Sovereign EUR Hedged Index ETF</t>
  </si>
  <si>
    <t>LU0378818131</t>
  </si>
  <si>
    <t>FR0010129072</t>
  </si>
  <si>
    <t>iShares MSCI North America</t>
  </si>
  <si>
    <t>FR0007085501</t>
  </si>
  <si>
    <t>FR0010397554</t>
  </si>
  <si>
    <t>FR0010444786</t>
  </si>
  <si>
    <t>Xetra Order Book Turnover in MEUR</t>
  </si>
  <si>
    <t>LU0335044896</t>
  </si>
  <si>
    <t>LU0321463258</t>
  </si>
  <si>
    <t>db x-trackers II EONIA TR Index ETF</t>
  </si>
  <si>
    <t>iShares Nikkei 225 (DE)</t>
  </si>
  <si>
    <t>Lyxor ETF Russia (DJ Rusindex Titans 10)</t>
  </si>
  <si>
    <t>DE000A0S9GB0</t>
  </si>
  <si>
    <t>FR0010424143</t>
  </si>
  <si>
    <t>FR0010424135</t>
  </si>
  <si>
    <t>db x-trackers FTSE China 25 ETF</t>
  </si>
  <si>
    <t>iShares STOXX Europe 600 Real Estate (DE)</t>
  </si>
  <si>
    <t>Lyxor ETF EURO STOXX 50 Daily Double Short</t>
  </si>
  <si>
    <t>Lyxor ETF EURO STOXX 50 Daily Short</t>
  </si>
  <si>
    <t>BofAML Hegde Fund Factor Euro Source ETF</t>
  </si>
  <si>
    <t>db X-trackers</t>
  </si>
  <si>
    <t xml:space="preserve">UBS LTD.                                </t>
  </si>
  <si>
    <t>DE000A0LP781</t>
  </si>
  <si>
    <t>DE000A0N62F2</t>
  </si>
  <si>
    <t>db x-trackers II Euro Interest Rates Volatility Short TRI ETF</t>
  </si>
  <si>
    <t>DE000A0N62G0</t>
  </si>
  <si>
    <t>DE000A0KRJ36</t>
  </si>
  <si>
    <t>(round trip: 100 TEUR)</t>
  </si>
  <si>
    <t>XLM in bp</t>
  </si>
  <si>
    <t xml:space="preserve">Most liquid Commodity ETFs </t>
  </si>
  <si>
    <t>Most active Commodity ETFs</t>
  </si>
  <si>
    <r>
      <t xml:space="preserve">Most liquid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</si>
  <si>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liquid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</si>
  <si>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</si>
  <si>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</si>
  <si>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t>DE000A0V9Y32</t>
  </si>
  <si>
    <t>DE000A0V9YX2</t>
  </si>
  <si>
    <t>DE000A0N62D7</t>
  </si>
  <si>
    <t>DE000A0KRKM5</t>
  </si>
  <si>
    <t>DE000A0KRJX4</t>
  </si>
  <si>
    <t>XS0417184552</t>
  </si>
  <si>
    <t>DE000A0KRKK9</t>
  </si>
  <si>
    <t>DE000A0KRKB8</t>
  </si>
  <si>
    <t>DE000A0KRKN3</t>
  </si>
  <si>
    <t>XS0417181616</t>
  </si>
  <si>
    <t>DE000A0V9Y57</t>
  </si>
  <si>
    <t>XS0417127916</t>
  </si>
  <si>
    <t>XS0417171658</t>
  </si>
  <si>
    <t>DE000A0V9XV8</t>
  </si>
  <si>
    <t>DE000A0V9YZ7</t>
  </si>
  <si>
    <t>XS0454792184</t>
  </si>
  <si>
    <t>DE000A0KRKD4</t>
  </si>
  <si>
    <t>DE000A0KRJU0</t>
  </si>
  <si>
    <t>XS0417132247</t>
  </si>
  <si>
    <t>DE000A0V9X09</t>
  </si>
  <si>
    <t>DE000A0KRJ51</t>
  </si>
  <si>
    <t>DE000A0N62H8</t>
  </si>
  <si>
    <t>DE000A0V9XY2</t>
  </si>
  <si>
    <t>XS0417129961</t>
  </si>
  <si>
    <t>DE000A0N62E5</t>
  </si>
  <si>
    <t>DE000A0KRJ93</t>
  </si>
  <si>
    <t>DE000A0V9X66</t>
  </si>
  <si>
    <t>DE000A0KRKG7</t>
  </si>
  <si>
    <t>DE000A0V9ZC3</t>
  </si>
  <si>
    <t>XS0417171815</t>
  </si>
  <si>
    <t>DE000A0KRJZ9</t>
  </si>
  <si>
    <t>DE000A0V9YU8</t>
  </si>
  <si>
    <t>DE000A1DCTL3</t>
  </si>
  <si>
    <t>XS0417151114</t>
  </si>
  <si>
    <t>DE000A0V9X41</t>
  </si>
  <si>
    <t>DE000A0KRKF9</t>
  </si>
  <si>
    <t>XS0417183406</t>
  </si>
  <si>
    <t>XS0417130381</t>
  </si>
  <si>
    <t>DE000A0KRJS4</t>
  </si>
  <si>
    <t>DE000A0V9Y99</t>
  </si>
  <si>
    <t>DE000A0KRJ44</t>
  </si>
  <si>
    <t>DE000A0V9Y73</t>
  </si>
  <si>
    <t>DE000A0KRKL7</t>
  </si>
  <si>
    <t>XS0417184040</t>
  </si>
  <si>
    <t>DE000A0KRKE2</t>
  </si>
  <si>
    <t>DE000A0KRKC6</t>
  </si>
  <si>
    <t>DE000A0KRJV8</t>
  </si>
  <si>
    <t>XS0470829358</t>
  </si>
  <si>
    <t>DE000A0V9YA0</t>
  </si>
  <si>
    <t>DE000A0V9ZA7</t>
  </si>
  <si>
    <t>DE000A0V9YG7</t>
  </si>
  <si>
    <t>DE000A0V9XN5</t>
  </si>
  <si>
    <t>DE000A0KRJ85</t>
  </si>
  <si>
    <t>XS0417150819</t>
  </si>
  <si>
    <t>DE000A0V9YT0</t>
  </si>
  <si>
    <t>DE000A0V9Y40</t>
  </si>
  <si>
    <t>DE000A0KRKA0</t>
  </si>
  <si>
    <t>DE000A0V9X90</t>
  </si>
  <si>
    <t>DE000A0V9ZB5</t>
  </si>
  <si>
    <t>DE000A0SVX83</t>
  </si>
  <si>
    <t>DE000A0V9YL7</t>
  </si>
  <si>
    <t>DE000A0KRJW6</t>
  </si>
  <si>
    <t>DE000A0V9YV6</t>
  </si>
  <si>
    <t>DE000A0KRJ28</t>
  </si>
  <si>
    <t>DE000A0KRKH5</t>
  </si>
  <si>
    <t>XS0417130894</t>
  </si>
  <si>
    <t>DE000A0V9YS2</t>
  </si>
  <si>
    <t>DE000A0V9XK1</t>
  </si>
  <si>
    <t>DE000A0V9YP8</t>
  </si>
  <si>
    <t>DE000A0KRJ10</t>
  </si>
  <si>
    <t>DE000A0V9YH5</t>
  </si>
  <si>
    <t>DE000A0V9X58</t>
  </si>
  <si>
    <t>DE000A0SVYC2</t>
  </si>
  <si>
    <t>DE000A0V9Y65</t>
  </si>
  <si>
    <t>DE000A0V9XQ8</t>
  </si>
  <si>
    <t>DE000A0V9YJ1</t>
  </si>
  <si>
    <t>DE000A0SVX34</t>
  </si>
  <si>
    <t>XS0417130035</t>
  </si>
  <si>
    <t>XS0470829432</t>
  </si>
  <si>
    <t>DE000A0V9Y81</t>
  </si>
  <si>
    <t>DE000A0V9YM5</t>
  </si>
  <si>
    <t>DE000A0KRJT2</t>
  </si>
  <si>
    <t>DE000A0KRJ02</t>
  </si>
  <si>
    <t>DE000A0KRKJ1</t>
  </si>
  <si>
    <t>XS0417185104</t>
  </si>
  <si>
    <t>DE000A0SVX59</t>
  </si>
  <si>
    <t>DE000A0V9YF9</t>
  </si>
  <si>
    <t>DE000A0V9YB8</t>
  </si>
  <si>
    <t>DE000A0V9ZD1</t>
  </si>
  <si>
    <t>DE000A0V9YQ6</t>
  </si>
  <si>
    <t>DE000A0V9YD4</t>
  </si>
  <si>
    <t>DE000A0V9YC6</t>
  </si>
  <si>
    <t>DE000A0KRJ77</t>
  </si>
  <si>
    <t>DE000A0KRJ69</t>
  </si>
  <si>
    <t>DE000A0V9XX4</t>
  </si>
  <si>
    <t>Designated Sponsor</t>
  </si>
  <si>
    <t xml:space="preserve">COMMERZBANK AG                          </t>
  </si>
  <si>
    <t xml:space="preserve">FLOW TRADERS B.V.                       </t>
  </si>
  <si>
    <t xml:space="preserve">NYENBURGH BEHEER B.V.                   </t>
  </si>
  <si>
    <t xml:space="preserve">IMC TRADING B.V.                        </t>
  </si>
  <si>
    <t xml:space="preserve">OPTIVER V.O.F.                          </t>
  </si>
  <si>
    <t>Exchange Traded Commodities (Deutsche Börse)</t>
  </si>
  <si>
    <t xml:space="preserve">UNICREDIT BANK AG                       </t>
  </si>
  <si>
    <t>Exchange Traded Notes (Deutsche Börse)</t>
  </si>
  <si>
    <t>ETFS Short AUD Long EUR</t>
  </si>
  <si>
    <t>XS0417181533</t>
  </si>
  <si>
    <t>DE000A0V9Y24</t>
  </si>
  <si>
    <t>DE000A0V9XU0</t>
  </si>
  <si>
    <t>DE000A0V9YY0</t>
  </si>
  <si>
    <t>DE000A0SVX75</t>
  </si>
  <si>
    <t>DE000A0V9XJ3</t>
  </si>
  <si>
    <t>DE000A0V9Y08</t>
  </si>
  <si>
    <t>DE000A0V9Y16</t>
  </si>
  <si>
    <t>XS0417135695</t>
  </si>
  <si>
    <t>DE000A0KRJY2</t>
  </si>
  <si>
    <t>DE000A0V9YE2</t>
  </si>
  <si>
    <t>DE000A0V9XH7</t>
  </si>
  <si>
    <t>XS0417182937</t>
  </si>
  <si>
    <t>DE000A0V9XR6</t>
  </si>
  <si>
    <t>DE000A0V9XW6</t>
  </si>
  <si>
    <t>DE000A0V9YW4</t>
  </si>
  <si>
    <t>XS0417151544</t>
  </si>
  <si>
    <t>DE000A0V9ZE9</t>
  </si>
  <si>
    <t>DE000A0V9X25</t>
  </si>
  <si>
    <t>DE000A0V9X82</t>
  </si>
  <si>
    <t>DE000A0SVYA6</t>
  </si>
  <si>
    <t>DE000A0V9YR4</t>
  </si>
  <si>
    <t>DE000BC1C7J1</t>
  </si>
  <si>
    <t>DE000BC1C7K9</t>
  </si>
  <si>
    <t>DE000BC1C7L7</t>
  </si>
  <si>
    <t>DE000BC1DBG1</t>
  </si>
  <si>
    <t>DE000BC1DBH9</t>
  </si>
  <si>
    <t>DE000BC1DBJ5</t>
  </si>
  <si>
    <t>DE000BC1DBK3</t>
  </si>
  <si>
    <t>DE000BC1DBL1</t>
  </si>
  <si>
    <t>DE000BC1DBM9</t>
  </si>
  <si>
    <t>DE000A0SVX42</t>
  </si>
  <si>
    <t>DE000A0SVX67</t>
  </si>
  <si>
    <t>DE000A0SVX91</t>
  </si>
  <si>
    <t>DE000A0SVYB4</t>
  </si>
  <si>
    <t>DE000A0V9XL9</t>
  </si>
  <si>
    <t>DE000A0V9XM7</t>
  </si>
  <si>
    <t>DE000A0V9XP0</t>
  </si>
  <si>
    <t>DE000A0V9XS4</t>
  </si>
  <si>
    <t>DE000A0V9XT2</t>
  </si>
  <si>
    <t>DE000A0V9XZ9</t>
  </si>
  <si>
    <t>DE000A0V9X17</t>
  </si>
  <si>
    <t>DE000A0V9X33</t>
  </si>
  <si>
    <t>DE000A0V9X74</t>
  </si>
  <si>
    <t>DE000A0V9YK9</t>
  </si>
  <si>
    <t>DE000A0V9YN3</t>
  </si>
  <si>
    <t>XS0470829192</t>
  </si>
  <si>
    <t>Lyxor ETF EURO STOXX 50 Dividends</t>
  </si>
  <si>
    <t xml:space="preserve">Lyxor ETF Daily Short DAX x2 </t>
  </si>
  <si>
    <t>Lyxor ETF Daily Double Short Bund</t>
  </si>
  <si>
    <t>DE000A0RD800</t>
  </si>
  <si>
    <t>FR0010869529</t>
  </si>
  <si>
    <t>FR0010869495</t>
  </si>
  <si>
    <t>FR0010869578</t>
  </si>
  <si>
    <t>XS0470829515</t>
  </si>
  <si>
    <t>XS0417152278</t>
  </si>
  <si>
    <t>XS0417152781</t>
  </si>
  <si>
    <t>XS0417181889</t>
  </si>
  <si>
    <t>Xetra-Gold</t>
  </si>
  <si>
    <t>Gold Bullion Securities</t>
  </si>
  <si>
    <t>ETFS Physical Silver</t>
  </si>
  <si>
    <t>ETFS Physical Gold</t>
  </si>
  <si>
    <t>ETFS Natural Gas</t>
  </si>
  <si>
    <t>ETFS Leveraged Natural Gas DJ-UBSCI</t>
  </si>
  <si>
    <t>ETFS Leveraged Crude Oil DJ-UBSCI</t>
  </si>
  <si>
    <t>ETFS Physical Platinum</t>
  </si>
  <si>
    <t>ETFS Brent Oil</t>
  </si>
  <si>
    <t>ETFS Crude Oil</t>
  </si>
  <si>
    <t xml:space="preserve">S&amp;P GSCI Corn Total Return T-ETC </t>
  </si>
  <si>
    <t xml:space="preserve">ETFS Precious Metals DJ-UBSCI </t>
  </si>
  <si>
    <t>ETFS Agriculture DJ-UBSCI</t>
  </si>
  <si>
    <t>ETFS WTI Oil</t>
  </si>
  <si>
    <t xml:space="preserve">S&amp;P GSCI Sugar Total Return T-ETC </t>
  </si>
  <si>
    <t>ETFS Leveraged Silver DJ-UBSCI</t>
  </si>
  <si>
    <t xml:space="preserve">S&amp;P GSCI Gold Total Return T-ETC </t>
  </si>
  <si>
    <t xml:space="preserve">S&amp;P GSCI Silver Total Return T-ETC </t>
  </si>
  <si>
    <t>ETFS Short Copper DJ-UBSCI</t>
  </si>
  <si>
    <t>ETFS Leveraged Gold DJ-UBSCI</t>
  </si>
  <si>
    <t>S&amp;P GSCI Enhanced Crude Oil Source T-ETC</t>
  </si>
  <si>
    <t>ETFS Energy DJ-UBSCI</t>
  </si>
  <si>
    <t>ETFS Copper</t>
  </si>
  <si>
    <t xml:space="preserve">S&amp;P GSCI Crude Oil Total Return T-ETC </t>
  </si>
  <si>
    <t>ETFS Short Gold DJ-UBSCI</t>
  </si>
  <si>
    <t>ETFS Silver</t>
  </si>
  <si>
    <t>ETFS Physical PM Basket</t>
  </si>
  <si>
    <t>ETFS Short Crude Oil DJ-UBSCI</t>
  </si>
  <si>
    <t xml:space="preserve">S&amp;P GSCI Grains Total Return T-ETC </t>
  </si>
  <si>
    <t>ETFS Physical Palladium</t>
  </si>
  <si>
    <t>ETFS Wheat</t>
  </si>
  <si>
    <t>ETFS Short Silver DJ-UBSCI</t>
  </si>
  <si>
    <t>ETFS Industrial Metals DJ-UBSCI</t>
  </si>
  <si>
    <t>ETFS Leveraged Platinum DJ-UBSCI</t>
  </si>
  <si>
    <t xml:space="preserve">S&amp;P GSCI Softs Total Return T-ETC </t>
  </si>
  <si>
    <t>ETFS Gold</t>
  </si>
  <si>
    <t>ETFS Leveraged Copper DJ-UBSCI</t>
  </si>
  <si>
    <t>ETFS Physical Swiss Gold Securities</t>
  </si>
  <si>
    <t xml:space="preserve">S&amp;P GSCI Natural Gas Total Return T-ETC </t>
  </si>
  <si>
    <t>ETFS Short Natural Gas DJ-UBSCI</t>
  </si>
  <si>
    <t>ETFS Grains DJ-UBSCI</t>
  </si>
  <si>
    <t xml:space="preserve">S&amp;P GSCI Agriculture Total Return T-ETC </t>
  </si>
  <si>
    <t xml:space="preserve">S&amp;P GSCI Industrial Metals Total Return T-ETC </t>
  </si>
  <si>
    <t>ETFS Aluminium</t>
  </si>
  <si>
    <t>ETFS Leveraged Wheat DJ-UBSCI</t>
  </si>
  <si>
    <t>ETFS Nickel</t>
  </si>
  <si>
    <t>ETFS Leveraged Soybeans DJ-UBSCI</t>
  </si>
  <si>
    <t>ETFS Softs DJ-UBSCI</t>
  </si>
  <si>
    <t xml:space="preserve">S&amp;P GSCI Coffee Total Return T-ETC </t>
  </si>
  <si>
    <t>ETFS Ex-Energy DJ-UBSCI</t>
  </si>
  <si>
    <t>ETFS All Commodities DJ-UBSCI</t>
  </si>
  <si>
    <t>ETFS Corn</t>
  </si>
  <si>
    <t>S&amp;P GSCI Aluminum Source T-ETC</t>
  </si>
  <si>
    <t>ETFS Short Wheat DJ-UBSCI</t>
  </si>
  <si>
    <t>ETFS Leveraged Zinc DJ-UBSCI</t>
  </si>
  <si>
    <t>ETFS Leveraged Agriculture DJ-UBSCI</t>
  </si>
  <si>
    <t>CS ETF (IE) on EONIA</t>
  </si>
  <si>
    <t>IE00B42SXC22</t>
  </si>
  <si>
    <t>iShares S&amp;P 500 Monthly EUR Hedged</t>
  </si>
  <si>
    <t>DE000A1H53N5</t>
  </si>
  <si>
    <t>iShares MSCI Japan Monthly EUR Hedged</t>
  </si>
  <si>
    <t>DE000A1H53P0</t>
  </si>
  <si>
    <t>RBS Market Access Short FTSE® MIB Monthly Index ETF</t>
  </si>
  <si>
    <t>LU0562666312</t>
  </si>
  <si>
    <t>UBS ETFs plc S&amp;P 500 TRN Index (USD A-acc)</t>
  </si>
  <si>
    <t>IE00B4JY5R22</t>
  </si>
  <si>
    <t>UBS ETFs plc S&amp;P 500 TRN Index SF (USD I-acc)</t>
  </si>
  <si>
    <t>IE00B3VSBW23</t>
  </si>
  <si>
    <t>CS ETF (IE) on FED Funds Effective Rate</t>
  </si>
  <si>
    <t>IE00B3XDJG53</t>
  </si>
  <si>
    <t>UBS ETFs plc MSCI USA TRN Index SF (USD I-acc)</t>
  </si>
  <si>
    <t>IE00B3RJTD64</t>
  </si>
  <si>
    <t>UBS ETFs plc MSCI USA TRN Index SF (USD A-acc)</t>
  </si>
  <si>
    <t>IE00B3SC9K16</t>
  </si>
  <si>
    <t>CS ETF (IE) on Credit Suisse Global Alternative Energy</t>
  </si>
  <si>
    <t>IE00B3YKW880</t>
  </si>
  <si>
    <t>Man GLG Europe Plus Source ETF</t>
  </si>
  <si>
    <t>IE00B59D1459</t>
  </si>
  <si>
    <t>CS ETF (IE) on MSCI World</t>
  </si>
  <si>
    <t>IE00B3NBFN86</t>
  </si>
  <si>
    <t>RBS Market Access EuroStoxx 50® Monthly Double Short Index ETF</t>
  </si>
  <si>
    <t>LU0562665777</t>
  </si>
  <si>
    <t>iShares MSCI USA</t>
  </si>
  <si>
    <t>DE000A1H53M7</t>
  </si>
  <si>
    <t>RBS Market Access ShortDAX® x2 Monthly Index ETF</t>
  </si>
  <si>
    <t>LU0562665421</t>
  </si>
  <si>
    <t>RBS Market Access S&amp;P 500® EUR Hedged Index ETF</t>
  </si>
  <si>
    <t>LU0562681899</t>
  </si>
  <si>
    <t>iShares S&amp;P CNX Nifty India Swap</t>
  </si>
  <si>
    <t>DE000A1H53K1</t>
  </si>
  <si>
    <t>RBS Market Access LevDAX® X2 Monthly Index ETF</t>
  </si>
  <si>
    <t>LU0562665348</t>
  </si>
  <si>
    <t>RBS Market Access Leveraged FTSE® 100 Monthly Index ETF</t>
  </si>
  <si>
    <t>LU0562666072</t>
  </si>
  <si>
    <t>RBS Market Access EuroStoxx 50® Monthly Leverage Index ETF</t>
  </si>
  <si>
    <t>LU0562665694</t>
  </si>
  <si>
    <t>ETFLab Deutsche Börse EUROGOV France</t>
  </si>
  <si>
    <t>DE000ETFL425</t>
  </si>
  <si>
    <t>ETFLab Deutsche Börse EUROGOV France 1-3</t>
  </si>
  <si>
    <t>DE000ETFL391</t>
  </si>
  <si>
    <t>ETFLab Deutsche Börse EUROGOV France 3-5</t>
  </si>
  <si>
    <t>DE000ETFL409</t>
  </si>
  <si>
    <t>ETFLab Deutsche Börse EUROGOV France 5-10</t>
  </si>
  <si>
    <t>DE000ETFL417</t>
  </si>
  <si>
    <t>RBS Market Access Short FTSE® 100 Monthly Index ETF</t>
  </si>
  <si>
    <t>RBS Market Access Leveraged FTSE® MIB Monthly Index ETF</t>
  </si>
  <si>
    <t>LU0562666239</t>
  </si>
  <si>
    <t>RBS Market Access S&amp;P GSCI®Capped Component 35/20 2x Leverage Monthly Index ETF</t>
  </si>
  <si>
    <t>LU0562665850</t>
  </si>
  <si>
    <t>RBS Market Access S&amp;P GSCI® Capped Component 35/20 2x Inverse Monthly Index ETF</t>
  </si>
  <si>
    <t>LU0562665934</t>
  </si>
  <si>
    <t>RBS Market Access TOPIX® EUR Hedged Index ETF</t>
  </si>
  <si>
    <t>LU0562666403</t>
  </si>
  <si>
    <t>iShares MSCI Russia Capped Swap</t>
  </si>
  <si>
    <t>DE000A1H53L9</t>
  </si>
  <si>
    <t>iShares MSCI World Monthly Euro Hedged</t>
  </si>
  <si>
    <t>DE000A1H53Q8</t>
  </si>
  <si>
    <t>Optimised</t>
  </si>
  <si>
    <t>LU0562666155</t>
  </si>
  <si>
    <t>ETFS Short Industrial Metals DJ-UBSCI</t>
  </si>
  <si>
    <t>ETFS Sugar</t>
  </si>
  <si>
    <t xml:space="preserve">S&amp;P GSCI Livestock Total Return T-ETC </t>
  </si>
  <si>
    <t>ETFS Leveraged Coffee DJ-UBSCI</t>
  </si>
  <si>
    <t>SPDR MSCI EM Asia ETF</t>
  </si>
  <si>
    <t>IE00B466KX20</t>
  </si>
  <si>
    <t>ComStage ETF SDAX® TR</t>
  </si>
  <si>
    <t>LU0603942888</t>
  </si>
  <si>
    <t xml:space="preserve">SPDR Barclays Capital Emerging Market Local Bond ETF </t>
  </si>
  <si>
    <t>IE00B4613386</t>
  </si>
  <si>
    <t>SPDR MSCI EM Latin America ETF</t>
  </si>
  <si>
    <t>IE00B454X613</t>
  </si>
  <si>
    <t>SPDR MSCI EM Europe ETF</t>
  </si>
  <si>
    <t>IE00B431K857</t>
  </si>
  <si>
    <t>SPDR Barclays Capital Euro Government Bond ETF</t>
  </si>
  <si>
    <t>IE00B3S5XW04</t>
  </si>
  <si>
    <t>ETFX-BofAML IVSTOXX ETF</t>
  </si>
  <si>
    <t>DE000A1H81B1</t>
  </si>
  <si>
    <t>ComStage ETF SPI® TR</t>
  </si>
  <si>
    <t>LU0603946798</t>
  </si>
  <si>
    <t>ComStage ETF DivDAX® TR</t>
  </si>
  <si>
    <t>LU0603933895</t>
  </si>
  <si>
    <t>SPDR MSCI Emerging Markets Small Cap ETF</t>
  </si>
  <si>
    <t>IE00B48X4842</t>
  </si>
  <si>
    <t>ETFX Dow Jones Brookfield Global Infrastructure</t>
  </si>
  <si>
    <t>DE000A1H8092</t>
  </si>
  <si>
    <t>ComStage ETF ShortDAX® TR</t>
  </si>
  <si>
    <t>LU0603940916</t>
  </si>
  <si>
    <t>ETFX Dow Jones Global Select Dividend Fund</t>
  </si>
  <si>
    <t>DE000A1H81A3</t>
  </si>
  <si>
    <t>SPDR MSCI ACWI ETF</t>
  </si>
  <si>
    <t>IE00B44Z5B48</t>
  </si>
  <si>
    <t>SPDR MSCI Emerging Markets ETF</t>
  </si>
  <si>
    <t>IE00B469F816</t>
  </si>
  <si>
    <t>ETFX Dow Jones Brookfield Emerging Markets Infrastructure</t>
  </si>
  <si>
    <t>DE000A1H8084</t>
  </si>
  <si>
    <t>SPDR MSCI ACWI IMI ETF</t>
  </si>
  <si>
    <t>IE00B3YLTY66</t>
  </si>
  <si>
    <t>SPDR Barclays Capital Euro Aggregate Bond ETF</t>
  </si>
  <si>
    <t>IE00B41RYL63</t>
  </si>
  <si>
    <t>SPDR Barclays Capital Euro Corporate Bond ETF</t>
  </si>
  <si>
    <t>IE00B3T9LM79</t>
  </si>
  <si>
    <t>iShares MSCI Poland</t>
  </si>
  <si>
    <t>DE000A1H8EL8</t>
  </si>
  <si>
    <t>ETFS Leveraged Nickel DJ-UBSCI</t>
  </si>
  <si>
    <t>ETFS Zinc</t>
  </si>
  <si>
    <t>ETFS Short Sugar DJ-UBSCI</t>
  </si>
  <si>
    <t>ETFS Leveraged Lead DJ-UBSCI</t>
  </si>
  <si>
    <t>ETFS Forward Agriculture DJ-UBSCI-F3</t>
  </si>
  <si>
    <t>ETFS Leveraged Grains DJ-UBSCI</t>
  </si>
  <si>
    <t>ETFS Cotton</t>
  </si>
  <si>
    <t>ETFS Leveraged Corn DJ-UBSCI</t>
  </si>
  <si>
    <t>ETFS Live Cattle</t>
  </si>
  <si>
    <t>ETFS Livestock DJ-UBSCI</t>
  </si>
  <si>
    <t xml:space="preserve">S&amp;P GSCI Light Energy Total Return T-ETC </t>
  </si>
  <si>
    <t>ETFS Leveraged Aluminium DJ-UBSCI</t>
  </si>
  <si>
    <t>ETFS Short Energy DJ-UBSCI</t>
  </si>
  <si>
    <t>ETFS Leveraged Petroleum DJ-UBSCI</t>
  </si>
  <si>
    <t>ETFS Lean Hogs</t>
  </si>
  <si>
    <t>ETFS Leveraged All Commodities DJ-UBSCI</t>
  </si>
  <si>
    <t>ETFS Short Nickel DJ-UBSCI</t>
  </si>
  <si>
    <t>ETFS Forward Natural Gas</t>
  </si>
  <si>
    <t>ETFS Leveraged Soybean Oil DJ-UBSCI</t>
  </si>
  <si>
    <t>ETFS Short Petroleum DJ-UBSCI</t>
  </si>
  <si>
    <t>ETFS Leveraged Energy DJ-UBSCI</t>
  </si>
  <si>
    <t>ETFS Forward All Commodities DJ-UBSCI-F3</t>
  </si>
  <si>
    <t xml:space="preserve">S&amp;P GSCI Total Return T-ETC </t>
  </si>
  <si>
    <t>S&amp;P GSCI Copper Source T-ETC</t>
  </si>
  <si>
    <t>ETFS Leveraged Sugar DJ-UBSCI</t>
  </si>
  <si>
    <t>ETFS Leveraged Industrial Metals DJ-UBSCI</t>
  </si>
  <si>
    <t>ETFS Coffee</t>
  </si>
  <si>
    <t>ETFS Heating Oil</t>
  </si>
  <si>
    <t>ETFS Petroleum DJ-UBSCI</t>
  </si>
  <si>
    <t xml:space="preserve">S&amp;P GSCI Cotton Total Return T-ETC </t>
  </si>
  <si>
    <t>ETFS Forward Petroleum DJ-UBSCI-F3</t>
  </si>
  <si>
    <t>ETFS Short Cocoa DJ-UBSCI</t>
  </si>
  <si>
    <t>ETFS Short Zinc DJ-UBSCI</t>
  </si>
  <si>
    <t>ETFS Leveraged Tin DJ-UBSCI</t>
  </si>
  <si>
    <t>ETFS Leveraged Precious Metals DJ-UBSCI</t>
  </si>
  <si>
    <t>ETFS Short Platinum DJ-UBSCI</t>
  </si>
  <si>
    <t>ETFS Short Lead DJ-UBSCI</t>
  </si>
  <si>
    <t>ETFS Soybeans</t>
  </si>
  <si>
    <t>ETFS Soybean Oil</t>
  </si>
  <si>
    <t>ETFS Short Cotton DJ-UBSCI</t>
  </si>
  <si>
    <t xml:space="preserve">S&amp;P GSCI Soybeans Total Return T-ETC </t>
  </si>
  <si>
    <t>ETFS Leveraged Live Cattle DJ-UBSCI</t>
  </si>
  <si>
    <t>ETFS Short Coffee DJ-UBSCI</t>
  </si>
  <si>
    <t>ETFS Leveraged Gasoline DJ-UBSCI</t>
  </si>
  <si>
    <t>ETFS Forward Industrial Metals DJ-UBSCI-F3</t>
  </si>
  <si>
    <t>ETFS Short All Commodities DJ-UBSCI</t>
  </si>
  <si>
    <t>ETFS Leveraged Heating Oil DJ-UBSCI</t>
  </si>
  <si>
    <t>ETFS Leveraged Lean Hogs DJ-UBSCI</t>
  </si>
  <si>
    <t xml:space="preserve">S&amp;P GSCI Energy Total Return T-ETC </t>
  </si>
  <si>
    <t>ETFS Gasoline</t>
  </si>
  <si>
    <t>ETFS Short Tin DJ-UBSCI</t>
  </si>
  <si>
    <t>ETFS Short Agriculture DJ-UBSCI</t>
  </si>
  <si>
    <t xml:space="preserve">S&amp;P GSCI Wheat Total Return T-ETC </t>
  </si>
  <si>
    <t>ETFS Short Precious Metals DJ-UBSCI</t>
  </si>
  <si>
    <t>ETFS Short Corn DJ-UBSCI</t>
  </si>
  <si>
    <t>ETFS Leveraged Cotton DJ-UBSCI</t>
  </si>
  <si>
    <t xml:space="preserve">S&amp;P GSCI Non-Energy Total Return T-ETC </t>
  </si>
  <si>
    <t>ETFS Leveraged Cocoa DJ-UBSCI</t>
  </si>
  <si>
    <t>ETFS Short Lean Hogs DJ-UBSCI</t>
  </si>
  <si>
    <t>ETFS Short Soybeans DJ-UBSCI</t>
  </si>
  <si>
    <t>ETFS Forward Livestock DJ-UBSCI-F3</t>
  </si>
  <si>
    <t>ETFS Leveraged Softs DJ-UBSCI</t>
  </si>
  <si>
    <t>iPath Dow Jones-UBS Commodity Index Total Return ETN</t>
  </si>
  <si>
    <t>iPath S&amp;P GSCI Industrial Metals Index Total Return ETN</t>
  </si>
  <si>
    <t>iPath S&amp;P GSCI Precious Metals Index Total Return ETN</t>
  </si>
  <si>
    <t>iPath S&amp;P GSCI Total Return ETN</t>
  </si>
  <si>
    <t>iPath S&amp;P GSCI Energy Index Total Return ETN</t>
  </si>
  <si>
    <t>iPath S&amp;P GSCI Agriculture Index Total Return ETN</t>
  </si>
  <si>
    <t>iPath S&amp;P GSCI Grains Index Total Return ETN</t>
  </si>
  <si>
    <t>db Brent Crude Oil Booster ETC (EUR)</t>
  </si>
  <si>
    <t>db Physical Rhodium ETC (EUR)</t>
  </si>
  <si>
    <t>DE000A1KYN55</t>
  </si>
  <si>
    <t>DE000A1KJHG8</t>
  </si>
  <si>
    <t>iPath S&amp;P GSCI Softs Index Total Return ETN</t>
  </si>
  <si>
    <t>iPath S&amp;P GSCI Livestock Index Total Return ETN</t>
  </si>
  <si>
    <t>ETFS Foward Energy DJ-UBSCI-F3</t>
  </si>
  <si>
    <t>ETFS Foward Ex-Energy DJ-UBSCI-F3</t>
  </si>
  <si>
    <t>ETFS Forward Softs DJ-UBSCI-F3</t>
  </si>
  <si>
    <t>ETFS Forward Grains DJ-UBSCI-F3</t>
  </si>
  <si>
    <t>ETFS Short Ex - Energy DJ-UBSCI</t>
  </si>
  <si>
    <t>ETFS Short Grains DJ-UBSCI</t>
  </si>
  <si>
    <t>ETFS Short Livestock DJ-UBSCI</t>
  </si>
  <si>
    <t>ETFS Short Softs DJ-UBSCI</t>
  </si>
  <si>
    <t>ETFS Short Aluminium DJ-UBSCI</t>
  </si>
  <si>
    <t>ETFS Short Gasoline DJ-UBSCI</t>
  </si>
  <si>
    <t>ETFS Short Heating Oil DJ-UBSCI</t>
  </si>
  <si>
    <t>ETFS Short Live Cattle DJ-UBSCI</t>
  </si>
  <si>
    <t>Amundi ETF</t>
  </si>
  <si>
    <t>ComStage ETF</t>
  </si>
  <si>
    <t>Source Markets</t>
  </si>
  <si>
    <t>EasyETF</t>
  </si>
  <si>
    <t>ETFlab</t>
  </si>
  <si>
    <t>ETF Securities</t>
  </si>
  <si>
    <t>iShares</t>
  </si>
  <si>
    <t>Lyxor ETF</t>
  </si>
  <si>
    <t>PowerShares</t>
  </si>
  <si>
    <t>ComStage ETF CAC 40</t>
  </si>
  <si>
    <t>LU0419740799</t>
  </si>
  <si>
    <t>ComStage ETF CAC 40 Leverage</t>
  </si>
  <si>
    <t>LU0419741094</t>
  </si>
  <si>
    <t>LU0419740955</t>
  </si>
  <si>
    <t>ComStage ETF NYSE Arca Gold Bugs</t>
  </si>
  <si>
    <t>LU0488317701</t>
  </si>
  <si>
    <t>ComStage ETF S&amp;P 500</t>
  </si>
  <si>
    <t>LU0488316133</t>
  </si>
  <si>
    <t xml:space="preserve">CS ETF (IE) on S&amp;P 500 </t>
  </si>
  <si>
    <t>IE00B5BMR087</t>
  </si>
  <si>
    <t>CS ETF</t>
  </si>
  <si>
    <t>db x-trackers FTSE EPRA/NAREIT Developed Europe Real Estate ETF</t>
  </si>
  <si>
    <t>LU0489337690</t>
  </si>
  <si>
    <t>db x-trackers FTSE EPRA/NAREIT Eurozone Real Estate ETF</t>
  </si>
  <si>
    <t>LU0489336965</t>
  </si>
  <si>
    <t>db x-trackers MSCI Canada TRN Index ETF</t>
  </si>
  <si>
    <t>LU0476289540</t>
  </si>
  <si>
    <t>db x-trackers MSCI Europe Value TRN Index ETF</t>
  </si>
  <si>
    <t>LU0486851024</t>
  </si>
  <si>
    <t>Issuer</t>
  </si>
  <si>
    <t>db x-trackers MSCI Mexico TRN Index ETF</t>
  </si>
  <si>
    <t>LU0476289466</t>
  </si>
  <si>
    <t>db x-trackers S&amp;P 500 ETF</t>
  </si>
  <si>
    <t>LU0490618542</t>
  </si>
  <si>
    <t>ETFX DAXglobal Coal Mining Fund</t>
  </si>
  <si>
    <t>DE000A0Q8NB0</t>
  </si>
  <si>
    <t>ETFX DAXglobal Shipping Fund</t>
  </si>
  <si>
    <t>DE000A0Q8M45</t>
  </si>
  <si>
    <t>ETFX DAXglobal Steel Fund</t>
  </si>
  <si>
    <t>DE000A0Q8NF1</t>
  </si>
  <si>
    <t>ETFX DJ-UBS All Commodities 3 Month Forward Fund</t>
  </si>
  <si>
    <t>Amundi ETF DJ EURO STOXX 50</t>
  </si>
  <si>
    <t>Amundi ETF Leveraged DJ EURO STOXX 50</t>
  </si>
  <si>
    <t>Amundi ETF Short DJ EURO STOXX 50</t>
  </si>
  <si>
    <t>db x-trackers EURO STOXX 50 Double Short Daily ETF</t>
  </si>
  <si>
    <t>db x-trackers EURO STOXX 50 ETF</t>
  </si>
  <si>
    <t>db x-trackers EURO STOXX 50 Leveraged Daily ETF</t>
  </si>
  <si>
    <t>db x-trackers EURO STOXX 50 Short ETF</t>
  </si>
  <si>
    <t>db x-trackers EURO STOXX ETF Anteilsklasse (1C)</t>
  </si>
  <si>
    <t>db x-trackers EURO STOXX Select Dividend 30 ETF</t>
  </si>
  <si>
    <t>DJ EURO STOXX 50 Source ETF</t>
  </si>
  <si>
    <t xml:space="preserve">DJ EURO STOXX Select Dividend 30 Source ETF </t>
  </si>
  <si>
    <t>EasyETF EURO STOXX 50 (A share)</t>
  </si>
  <si>
    <t>EasyETF EURO STOXX 50 (B share)</t>
  </si>
  <si>
    <t>EasyETF EURO STOXX 50 Double Short</t>
  </si>
  <si>
    <t>iShares EURO STOXX 50</t>
  </si>
  <si>
    <t>iShares EURO STOXX 50 (Acc)</t>
  </si>
  <si>
    <t>UBS-ETF EURO STOXX 50</t>
  </si>
  <si>
    <t>UBS-ETF EURO STOXX 50 I</t>
  </si>
  <si>
    <t>100,000€</t>
  </si>
  <si>
    <t>DE000A1CXBV8</t>
  </si>
  <si>
    <t>Lyxor ETF S&amp;P 500</t>
  </si>
  <si>
    <t>LU0496786574</t>
  </si>
  <si>
    <t>Lyxor ETF S&amp;P ASX 200</t>
  </si>
  <si>
    <t>LU0496786905</t>
  </si>
  <si>
    <t>Lyxor ETF S&amp;P TSX 60</t>
  </si>
  <si>
    <t>LU0496786731</t>
  </si>
  <si>
    <t>DE000A0H0769</t>
  </si>
  <si>
    <t>DE000A0H0777</t>
  </si>
  <si>
    <t>DE000A0D8Q15</t>
  </si>
  <si>
    <t>DE0002635299</t>
  </si>
  <si>
    <t>DE0005933980</t>
  </si>
  <si>
    <t>DE0005933998</t>
  </si>
  <si>
    <t>DE000A0D8QZ7</t>
  </si>
  <si>
    <t>iShares DJ US Select Dividend (DE)</t>
  </si>
  <si>
    <t>DE000A0D8Q49</t>
  </si>
  <si>
    <t>DE000A0H0728</t>
  </si>
  <si>
    <t>iShares eb.rexx Government Germany (DE)</t>
  </si>
  <si>
    <t>DE0006289465</t>
  </si>
  <si>
    <t>iShares eb.rexx Government Germany 1,5-2,5 (DE)</t>
  </si>
  <si>
    <t>DE0006289473</t>
  </si>
  <si>
    <t>iShares eb.rexx Government Germany 10,5+ (DE)</t>
  </si>
  <si>
    <t>DE000A0D8Q31</t>
  </si>
  <si>
    <t>iShares eb.rexx Government Germany 2,5-5,5 (DE)</t>
  </si>
  <si>
    <t>DE0006289481</t>
  </si>
  <si>
    <t>iShares eb.rexx Government Germany 5,5-10,5 (DE)</t>
  </si>
  <si>
    <t>DE0006289499</t>
  </si>
  <si>
    <t>iShares eb.rexx Jumbo Pfandbriefe (DE)</t>
  </si>
  <si>
    <t>DE0002635265</t>
  </si>
  <si>
    <t>iShares Emerging Market Islamic</t>
  </si>
  <si>
    <t>DE000A0NA0M3</t>
  </si>
  <si>
    <t>iShares EURO STOXX 50 (DE)</t>
  </si>
  <si>
    <t>iShares STOXX  Europe 50 (DE)</t>
  </si>
  <si>
    <t>iShares EURO STOXX Banks (DE)</t>
  </si>
  <si>
    <t>iShares EURO STOXX Health Care (DE)</t>
  </si>
  <si>
    <t>iShares EURO STOXX Technology (DE)</t>
  </si>
  <si>
    <t>iShares EURO STOXX Telecommunications (DE)</t>
  </si>
  <si>
    <t>iShares STOXX Europe 600 Banks (DE)</t>
  </si>
  <si>
    <t>iShares STOXX Europe 600 Health Care (DE)</t>
  </si>
  <si>
    <t>iShares STOXX Europe 600 Technology (DE)</t>
  </si>
  <si>
    <t>iShares STOXX Europe 600 Telecommunications (DE)</t>
  </si>
  <si>
    <t>iShares STOXX Europe 600 Automobiles &amp; Parts (DE)</t>
  </si>
  <si>
    <t>iShares STOXX Europe 600 Basic Resources (DE)</t>
  </si>
  <si>
    <t>iShares STOXX Europe 600 Chemicals (DE)</t>
  </si>
  <si>
    <t>iShares STOXX Europe 600 Construction &amp; Materials (DE)</t>
  </si>
  <si>
    <t>iShares STOXX Europe 600 Financial Services (DE)</t>
  </si>
  <si>
    <t>iShares STOXX Europe 600 Food &amp; Beverage (DE)</t>
  </si>
  <si>
    <t>iShares STOXX Europe 600 Industrial Goods &amp; Services (DE)</t>
  </si>
  <si>
    <t>iShares STOXX Europe 600 Insurance (DE)</t>
  </si>
  <si>
    <t>iShares STOXX Europe 600 Media (DE)</t>
  </si>
  <si>
    <t>iShares STOXX Europe 600 Oil &amp; Gas (DE)</t>
  </si>
  <si>
    <t>iShares STOXX Europe 600 Personal &amp; Household Goods (DE)</t>
  </si>
  <si>
    <t>iShares STOXX Europe 600 Retail (DE)</t>
  </si>
  <si>
    <t>iShares STOXX Europe 600 Travel &amp; Leisure (DE)</t>
  </si>
  <si>
    <t>iShares STOXX Europe 600 Utilities (DE)</t>
  </si>
  <si>
    <t>iShares Markit iBoxx EURO Corporate Bond</t>
  </si>
  <si>
    <t>iShares STOXX Europe 600 (DE)</t>
  </si>
  <si>
    <t>iShares STOXX Europe Large 200 (DE)</t>
  </si>
  <si>
    <t>iShares STOXX Europe Mid 200 (DE)</t>
  </si>
  <si>
    <t>iShares STOXX Europe Small 200 (DE)</t>
  </si>
  <si>
    <t>iShares EURO STOXX (DE)</t>
  </si>
  <si>
    <t>iShares EURO STOXX Select Dividend 30 (DE)</t>
  </si>
  <si>
    <t>iShares STOXX EU Enlarged 15 (DE)</t>
  </si>
  <si>
    <t>iShares STOXX Europe Select Dividend 30 (DE)</t>
  </si>
  <si>
    <t>iShares Barclays Capital EURO Inflation-Linked Bond</t>
  </si>
  <si>
    <t>iShares EURO STOXX Sustainability 40 (DE)</t>
  </si>
  <si>
    <t>iShares Markit iBoxx € Liquid Sovereigns Capped 1.5-10.5 (DE)</t>
  </si>
  <si>
    <t>iShares Markit iBoxx € Liquid Sovereigns Capped 1.5-2.5 (DE)</t>
  </si>
  <si>
    <t>iShares Markit iBoxx € Liquid Sovereigns Capped 10.5+ (DE)</t>
  </si>
  <si>
    <t>iShares Markit iBoxx € Liquid Sovereigns Capped 2.5-5.5 (DE)</t>
  </si>
  <si>
    <t>iShares Markit iBoxx € Liquid Sovereigns Capped 5.5-10.5 (DE)</t>
  </si>
  <si>
    <t>iShares Capital Barclays EURO Government Bond 1-3</t>
  </si>
  <si>
    <t>iShares STOXX Americas 600 Real Estate Cap (DE)</t>
  </si>
  <si>
    <t>iShares STOXX Asia Pacific 600 Real Estate Cap (DE)</t>
  </si>
  <si>
    <t>iShares Barclays Capital EURO Government Bond 15-30</t>
  </si>
  <si>
    <t>iShares Barclays Capital EURO Government Bond 3-5</t>
  </si>
  <si>
    <t>iShares Barclays Capital EURO Government Bond 7-10</t>
  </si>
  <si>
    <t>Lyxor ETF EURO Cash EONIA</t>
  </si>
  <si>
    <t>EasyETF NMX30 Infrastructure Global</t>
  </si>
  <si>
    <t>ETFlab STOXX Europe Strong Style Composite 40</t>
  </si>
  <si>
    <t>ETFlab STOXX Europe Strong Value 20</t>
  </si>
  <si>
    <t>ETFlab STOXX Europe Strong Growth 20</t>
  </si>
  <si>
    <t xml:space="preserve">ETFlab EURO STOXX 50 </t>
  </si>
  <si>
    <t>ETFlab EURO STOXX Select Dividend 30</t>
  </si>
  <si>
    <t>iShares Barclays Capital EURO Covered Bond</t>
  </si>
  <si>
    <t xml:space="preserve">db x-trackers II Euro Interest Rate Volatility TRI ETF  </t>
  </si>
  <si>
    <t xml:space="preserve">ETFlab STOXX Europe 50 </t>
  </si>
  <si>
    <t>db x-trackers MSCI Pan-Euro TRN Index ETF</t>
  </si>
  <si>
    <t>db x-trackers db commodity booster - S&amp;P GSCI TM Light Energy EURO ETF</t>
  </si>
  <si>
    <t>iShares Barclays Capital EURO Aggregate Bond ETF</t>
  </si>
  <si>
    <t>iShares Barclays Capital EURO Treasury Bond 0-1 ETF</t>
  </si>
  <si>
    <t>iShares Barclays Capital EURO Corporate Bond ETF</t>
  </si>
  <si>
    <t>Lyxor ETF EURO Corporate Bonds</t>
  </si>
  <si>
    <t>db x-trackers II EURO Inflation Swap 5 year TRI ETF</t>
  </si>
  <si>
    <t>ETFX DAX 2x Long Fund</t>
  </si>
  <si>
    <t>ETFX DAX 2x Short Fund</t>
  </si>
  <si>
    <t>EasyETF STOXX Europe 600</t>
  </si>
  <si>
    <t>EasyETF STOXX Europe 600 Double Short</t>
  </si>
  <si>
    <t>iShares STOXX Global Select Dividend 100 (DE)</t>
  </si>
  <si>
    <t>iShares MSCI Emerging Markets (Acc)</t>
  </si>
  <si>
    <t>iShares Barclays Capital EURO Government Bond 10-15</t>
  </si>
  <si>
    <t>iShares Barclays Capital EURO Government Bond 5-7</t>
  </si>
  <si>
    <t>ETFlab EURO STOXX 50 Daily Short</t>
  </si>
  <si>
    <t>iShares Barclays Capital EURO Corporate Bond ex-Financials</t>
  </si>
  <si>
    <t>iShares Barclays Capital EURO Corporate Bond ex-Financials 1-5</t>
  </si>
  <si>
    <t>iShares Barclays Capital EURO Corporate Bond 1-5</t>
  </si>
  <si>
    <t>db x-trackers II iBoxx EUR Liquid Corporate 100 TRI</t>
  </si>
  <si>
    <t>CS ETF (IE) on DJ EURO STOXX 50</t>
  </si>
  <si>
    <t>Amundi ETF EURO Corporates</t>
  </si>
  <si>
    <t xml:space="preserve">Amundi ETF EURO Inflation </t>
  </si>
  <si>
    <t>Lyxor ETF EURO Corporate Bond Ex Financials</t>
  </si>
  <si>
    <t>iShares FTSE 100 (DE)</t>
  </si>
  <si>
    <t>DE0006289408</t>
  </si>
  <si>
    <t>iShares FTSE BRIC 50</t>
  </si>
  <si>
    <t>DE000A0MSAE7</t>
  </si>
  <si>
    <t>iShares FTSE EPRA/NAREIT Asia Property Yield Fund</t>
  </si>
  <si>
    <t>DE000A0LGQJ9</t>
  </si>
  <si>
    <t>DE000A0LGQL5</t>
  </si>
  <si>
    <t>iShares FTSE EPRA/NAREIT US Property Yield Fund</t>
  </si>
  <si>
    <t>DE000A0LGQK7</t>
  </si>
  <si>
    <t>iShares FTSE UK Dividend Plus</t>
  </si>
  <si>
    <t>DE000A0HG2R0</t>
  </si>
  <si>
    <t>iShares FTSE/EPRA European Property Index Fund</t>
  </si>
  <si>
    <t>DE000A0HG2Q2</t>
  </si>
  <si>
    <t>iShares FTSE/Macquarie Global Infrastructure 100</t>
  </si>
  <si>
    <t>Lyxor ETF MSCI Asia APEX 50</t>
  </si>
  <si>
    <t>FR0010652867</t>
  </si>
  <si>
    <t>DE000A0LGQM3</t>
  </si>
  <si>
    <t>DE000A0DPMY5</t>
  </si>
  <si>
    <t>iShares FTSEurofirst 100</t>
  </si>
  <si>
    <t>DE000A0DPM16</t>
  </si>
  <si>
    <t>iShares FTSEurofirst 80</t>
  </si>
  <si>
    <t>DE000A0DPM08</t>
  </si>
  <si>
    <t>DE000A0H0793</t>
  </si>
  <si>
    <t>DE000A0H08C4</t>
  </si>
  <si>
    <t>DE000A0H08A8</t>
  </si>
  <si>
    <t>DE000A0H08B6</t>
  </si>
  <si>
    <t>iShares MDAX (DE)</t>
  </si>
  <si>
    <t>DE0005933923</t>
  </si>
  <si>
    <t>iShares MSCI Brazil</t>
  </si>
  <si>
    <t>DE000A0HG2M1</t>
  </si>
  <si>
    <t>DE000A0HGZV3</t>
  </si>
  <si>
    <t>iShares MSCI Emerging Markets</t>
  </si>
  <si>
    <t>DE000A0HGZT7</t>
  </si>
  <si>
    <t>iShares MSCI Europe</t>
  </si>
  <si>
    <t>DE000A0M5X28</t>
  </si>
  <si>
    <t>iShares MSCI Europe ex-UK</t>
  </si>
  <si>
    <t>DE000A0J2094</t>
  </si>
  <si>
    <t>DE000A0HGZS9</t>
  </si>
  <si>
    <t>iShares MSCI Japan</t>
  </si>
  <si>
    <t>DE000A0DPMW9</t>
  </si>
  <si>
    <t>iShares MSCI Korea</t>
  </si>
  <si>
    <t>db x-trackers ShortDAX 2x Daily ETF</t>
  </si>
  <si>
    <t>LU0411075020</t>
  </si>
  <si>
    <t>db x-trackers LevDAX Daily ETF</t>
  </si>
  <si>
    <t>LU0411075376</t>
  </si>
  <si>
    <t>LU0417510616</t>
  </si>
  <si>
    <t>LU0411077828</t>
  </si>
  <si>
    <t>db x-trackers S&amp;P 500 2x Inverse Daily ETF</t>
  </si>
  <si>
    <t>LU0411078636</t>
  </si>
  <si>
    <t>FR0010717074</t>
  </si>
  <si>
    <t>db x-trackers S&amp;P 500 2x Leveraged Daily ETF</t>
  </si>
  <si>
    <t>LU0411078552</t>
  </si>
  <si>
    <t>Defensives European Source ETF</t>
  </si>
  <si>
    <t>IE00B633JD33</t>
  </si>
  <si>
    <t>FR0010655738</t>
  </si>
  <si>
    <t>db x-trackers FTSE 100 Leveraged Daily ETF</t>
  </si>
  <si>
    <t>LU0412625088</t>
  </si>
  <si>
    <t>FR0010823385</t>
  </si>
  <si>
    <t>LU0488317453</t>
  </si>
  <si>
    <t>LU0488317370</t>
  </si>
  <si>
    <t>FR0010655753</t>
  </si>
  <si>
    <t>FR0010791004</t>
  </si>
  <si>
    <t>Cyclicals European Source ETF</t>
  </si>
  <si>
    <t>IE00B62SYX47</t>
  </si>
  <si>
    <t>FR0010823401</t>
  </si>
  <si>
    <t>FR0010823450</t>
  </si>
  <si>
    <t>FR0010791152</t>
  </si>
  <si>
    <t>Consumer Staples European Source ETF</t>
  </si>
  <si>
    <t>IE00B6222Y34</t>
  </si>
  <si>
    <t>Consumer Discretionary European Source ETF</t>
  </si>
  <si>
    <t>IE00B62RK662</t>
  </si>
  <si>
    <t>FR0010821850</t>
  </si>
  <si>
    <t>FR0010821744</t>
  </si>
  <si>
    <t>FR0010821728</t>
  </si>
  <si>
    <t>FR0010821736</t>
  </si>
  <si>
    <t>FR0010821777</t>
  </si>
  <si>
    <t>FR0010821793</t>
  </si>
  <si>
    <t>FR0010821819</t>
  </si>
  <si>
    <t>FR0010655761</t>
  </si>
  <si>
    <t>FR0010791145</t>
  </si>
  <si>
    <t>FR0010791160</t>
  </si>
  <si>
    <t>FR0010821876</t>
  </si>
  <si>
    <t>FR0010823443</t>
  </si>
  <si>
    <t>LU0488317537</t>
  </si>
  <si>
    <t>UBS-ETF</t>
  </si>
  <si>
    <t>ETFS Short Soybean Oil DJ-UBSCI</t>
  </si>
  <si>
    <t>Lyxor ETF Commodities Thomson Reuters/Jefferies CRB TR</t>
  </si>
  <si>
    <t>Lyxor ETF Commodities Thomson Reuters/Jefferies CRB Ex-Energy TR</t>
  </si>
  <si>
    <t>Lyxor ETF Commodities Thomson Reuters / Jefferies CRB Ex-Energy TR</t>
  </si>
  <si>
    <t>ComStage ETF CAC 40® Short GR</t>
  </si>
  <si>
    <t>Lyxor ETF Daily Leveraged Bund</t>
  </si>
  <si>
    <t>FR0011023654</t>
  </si>
  <si>
    <t>PIMCO European Advantage Government Bond Index Source ETF</t>
  </si>
  <si>
    <t>Ossiam ETF US Minimum Variance NR (EUR share class)</t>
  </si>
  <si>
    <t>LU0599612685</t>
  </si>
  <si>
    <t>Ossiam</t>
  </si>
  <si>
    <t>ComStage ETF FR DAX®</t>
  </si>
  <si>
    <t>ComStage ETF FR EURO STOXX 50®</t>
  </si>
  <si>
    <t>Ossiam ETF STOXX® Europe 600 Equal Weight NR</t>
  </si>
  <si>
    <t>LU0599613147</t>
  </si>
  <si>
    <t>Amundi ETF Green Tech Living Planet</t>
  </si>
  <si>
    <t>FR0010949479</t>
  </si>
  <si>
    <t>SPDR Barclays Capital Sterling Aggregate Bond ETF</t>
  </si>
  <si>
    <t>IE00B3T8LK23</t>
  </si>
  <si>
    <t>SPDR Barclays Capital US Aggregate Bond ETF</t>
  </si>
  <si>
    <t>IE00B459R192</t>
  </si>
  <si>
    <t>SPDR Barclays Capital US Treasury Bond ETF</t>
  </si>
  <si>
    <t>IE00B44CND37</t>
  </si>
  <si>
    <t>Ossiam ETF EURO STOXX 50® Equal Weight NR</t>
  </si>
  <si>
    <t>LU0599613063</t>
  </si>
  <si>
    <t>Ossiam ETF iSTOXX Europe Minimum Variance NR</t>
  </si>
  <si>
    <t>LU0599612842</t>
  </si>
  <si>
    <t>Ossiam ETF US Minimum Variance NR (USD share class)</t>
  </si>
  <si>
    <t>LU0599612412</t>
  </si>
  <si>
    <t>Amundi ETF Euro Corporate Financials iBoxx</t>
  </si>
  <si>
    <t>FR0011020957</t>
  </si>
  <si>
    <t>Amundi ETF Euro Corporate ex Financials iBoxx</t>
  </si>
  <si>
    <t>FR0011020940</t>
  </si>
  <si>
    <t>db x-trackers db Equity Strategies Hedge Fund Index ETF</t>
  </si>
  <si>
    <t>LU0519153489</t>
  </si>
  <si>
    <t>db x-trackers MSCI Emerging Market Short Daily Index ETF</t>
  </si>
  <si>
    <t>LU0518622286</t>
  </si>
  <si>
    <t>db x-trackers MSCI Emerging Markets Consumer Discretionary TRN Index ETF</t>
  </si>
  <si>
    <t>LU0592216476</t>
  </si>
  <si>
    <t>db x-trackers MSCI Emerging Markets Consumer Staples TRN Index ETF</t>
  </si>
  <si>
    <t>LU0592216559</t>
  </si>
  <si>
    <t>db x-trackers MSCI Emerging Markets Energy TRN Index ETF</t>
  </si>
  <si>
    <t>LU0592216633</t>
  </si>
  <si>
    <t>db x-trackers MSCI Emerging Markets Financials TRN Index ETF</t>
  </si>
  <si>
    <t>LU0592216807</t>
  </si>
  <si>
    <t>db x-trackers MSCI Emerging Markets Healthcare TRN Index ETF</t>
  </si>
  <si>
    <t>LU0592216989</t>
  </si>
  <si>
    <t>db x-trackers MSCI Emerging Markets Industrials TRN Index ETF</t>
  </si>
  <si>
    <t>LU0592217011</t>
  </si>
  <si>
    <t>db x-trackers MSCI Emerging Markets Information Technology TRN Index ETF</t>
  </si>
  <si>
    <t>LU0592217102</t>
  </si>
  <si>
    <t>db x-trackers MSCI Emerging Markets Materials TRN Index ETF</t>
  </si>
  <si>
    <t>LU0592217284</t>
  </si>
  <si>
    <t>db x-trackers MSCI Emerging Markets Telecommunication Services TRN Index ETF</t>
  </si>
  <si>
    <t>LU0592217367</t>
  </si>
  <si>
    <t>db x-trackers MSCI Emerging Markets Utilities TRN Index ETF</t>
  </si>
  <si>
    <t>LU0592217441</t>
  </si>
  <si>
    <t xml:space="preserve">TIMBER HILL (EUROPE) AG                 </t>
  </si>
  <si>
    <t>UBS ETFs plc – MSCI Emerging Markets TRN INDEX SF – (USD) A-acc</t>
  </si>
  <si>
    <t>IE00B3Z3FS74</t>
  </si>
  <si>
    <t>UBS ETFs plc – MSCI Emerging Markets TRN INDEX SF – (USD) I-acc</t>
  </si>
  <si>
    <t>IE00B3P9PD09</t>
  </si>
  <si>
    <t>UBS ETFs plc – MSCI EMU TRN INDEX SF – (EUR) A-acc</t>
  </si>
  <si>
    <t>IE00B5B1MZ58</t>
  </si>
  <si>
    <t>UBS ETFs plc – MSCI EMU TRN INDEX SF – (EUR) I-acc</t>
  </si>
  <si>
    <t>IE00B5M9BT58</t>
  </si>
  <si>
    <t>ETFS Physical Copper</t>
  </si>
  <si>
    <t>DE000A1K3AZ2</t>
  </si>
  <si>
    <t>iShares Barclays Capital Emerging Market Local Govt Bond</t>
  </si>
  <si>
    <t>iShares Dow Jones Europe Sustainability Screened</t>
  </si>
  <si>
    <t>iShares Dow Jones Global Sustainability Screened</t>
  </si>
  <si>
    <t>db x-trackers MSCI World Consumer Discretionary TRN Index ETF</t>
  </si>
  <si>
    <t>db x-trackers MSCI World Consumer Staples TRN Index ETF</t>
  </si>
  <si>
    <t>db x-trackers MSCI World Financials TRN Index ETF</t>
  </si>
  <si>
    <t>db x-trackers MSCI World Health Care TRN Index ETF</t>
  </si>
  <si>
    <t>db x-trackers MSCI World Information Technology TRN Index ETF</t>
  </si>
  <si>
    <t>db x-trackers MSCI World Telecommunication Services TRN Index ETF</t>
  </si>
  <si>
    <t>db x-trackers MSCI World Utilities TRN Index ETF</t>
  </si>
  <si>
    <t>db x-trackers MSCI World Energy TRN Index ETF</t>
  </si>
  <si>
    <t>db x-trackers MSCI World Industrials TRN Index ETF</t>
  </si>
  <si>
    <t>db x-trackers MSCI World Materials TRN Index ETF</t>
  </si>
  <si>
    <t>db x-trackers MSCI EFM Africa Top 50 Capped TRN Index ETF</t>
  </si>
  <si>
    <t>db x-trackers Russell Midcap Index ETF</t>
  </si>
  <si>
    <t>db x-trackers MSCI EM Eastern Europe 10/40 TRN Index ETF</t>
  </si>
  <si>
    <t>db x-trackers MSCI Malaysia TRN Index ETF</t>
  </si>
  <si>
    <t>db x-trackers MSCI Thailand TRN Index ETF</t>
  </si>
  <si>
    <t>db x-trackers MSCI India TRN Index ETF</t>
  </si>
  <si>
    <t>db x-trackers MSCI China TRN Index ETF</t>
  </si>
  <si>
    <t>db x-trackers MSCI Chile TRN Index ETF</t>
  </si>
  <si>
    <t>DE000A1JB4Q0</t>
  </si>
  <si>
    <t>DE000A1JB4N7</t>
  </si>
  <si>
    <t>DE000A1JB4P2</t>
  </si>
  <si>
    <t>LU0540979720</t>
  </si>
  <si>
    <t>LU0540980066</t>
  </si>
  <si>
    <t>LU0540980140</t>
  </si>
  <si>
    <t>LU0540980223</t>
  </si>
  <si>
    <t>LU0540980496</t>
  </si>
  <si>
    <t>LU0540980579</t>
  </si>
  <si>
    <t>LU0540980652</t>
  </si>
  <si>
    <t>LU0540980736</t>
  </si>
  <si>
    <t>LU0540981387</t>
  </si>
  <si>
    <t>LU0540980819</t>
  </si>
  <si>
    <t>LU0592217524</t>
  </si>
  <si>
    <t>LU0592217953</t>
  </si>
  <si>
    <t>LU0592217870</t>
  </si>
  <si>
    <t>LU0514694370</t>
  </si>
  <si>
    <t>LU0514694701</t>
  </si>
  <si>
    <t>LU0514695187</t>
  </si>
  <si>
    <t>LU0514695690</t>
  </si>
  <si>
    <t>LU0592217797</t>
  </si>
  <si>
    <t>Accumulating</t>
  </si>
  <si>
    <t>ETFlab Deutsche Börse EUROGOV France 1-3</t>
  </si>
  <si>
    <t>ETFlab Deutsche Börse EUROGOV France 5-10</t>
  </si>
  <si>
    <t>ETFlab Deutsche Börse EUROGOV France 3-5</t>
  </si>
  <si>
    <t>ETFlab Deutsche Börse EUROGOV France</t>
  </si>
  <si>
    <t>RBS Market Access Rogers International Commodity Index ETF</t>
  </si>
  <si>
    <t>UBS ETFs plc - HFRX Global Hedge Fund Index (EUR A-acc)</t>
  </si>
  <si>
    <t>UBS ETFs plc - HFRX Global Hedge Fund Index (USD A-acc)</t>
  </si>
  <si>
    <t>ComStage ETF CAC 40 Short GR</t>
  </si>
  <si>
    <t>CS ETF (IE) on EURO STOXX 50</t>
  </si>
  <si>
    <t>db x-trackers EURO STOXX 50 Short Daily ETF</t>
  </si>
  <si>
    <t>db x-trackers FTSE MIB Index ETF</t>
  </si>
  <si>
    <t>db x-trackers II Euro Interest Rate Volatility Total Return</t>
  </si>
  <si>
    <t>db x-trackers MSCI BRIC TRN Index ETF</t>
  </si>
  <si>
    <t>LU0589685956</t>
  </si>
  <si>
    <t>db x-trackers S&amp;P 500 Inverse Daily ETF</t>
  </si>
  <si>
    <t>EasyETF EURO STOXX 50 (C share)</t>
  </si>
  <si>
    <t>EasyETF S&amp;P GSAL</t>
  </si>
  <si>
    <t>EasyETF S&amp;P GSNE</t>
  </si>
  <si>
    <t>EURO STOXX 50 Distributing Source ETF</t>
  </si>
  <si>
    <t>EURO STOXX 50 Source ETF</t>
  </si>
  <si>
    <t xml:space="preserve">EURO STOXX Select Dividend 30 Source ETF </t>
  </si>
  <si>
    <t>HSBC MSCI Pacific ex Japan ETF</t>
  </si>
  <si>
    <t>iShares Markit iBoxx EURO Covered Bond</t>
  </si>
  <si>
    <t>iShares MSCI EM Latin America</t>
  </si>
  <si>
    <t>iShares MSCI Emerging Market Islamic</t>
  </si>
  <si>
    <t>iShares MSCI USA Islamic</t>
  </si>
  <si>
    <t>Lyxor ETF Commodities Thomson Reuters/Jefferies CRB Total Return</t>
  </si>
  <si>
    <t>Lyxor ETF Eastern Europe (CECE EUR)</t>
  </si>
  <si>
    <t>Lyxor ETF EURO Corporate Bond</t>
  </si>
  <si>
    <t>Lyxor ETF EURO Corporate Bond ex Financials</t>
  </si>
  <si>
    <t>Lyxor ETF iBoxx $ Liquid Emerging Markets Sovereigns</t>
  </si>
  <si>
    <t>FR0010967323</t>
  </si>
  <si>
    <t>Lyxor ETF Leveraged EURO STOXX 50</t>
  </si>
  <si>
    <t>Ossiam ETF Europe Minimum Variance NR</t>
  </si>
  <si>
    <t>RBS Market Access DAX Global Asia Index ETF</t>
  </si>
  <si>
    <t>RBS Market Access DAX global BRIC Index ETF</t>
  </si>
  <si>
    <t>STOXX 50 Source ETF</t>
  </si>
  <si>
    <t>STOXX 600 Optimised Automobiles &amp; Parts Source ETF</t>
  </si>
  <si>
    <t>STOXX 600 Optimised Banks Source ETF</t>
  </si>
  <si>
    <t>STOXX 600 Optimised Basic Resources Source ETF</t>
  </si>
  <si>
    <t>STOXX 600 Optimised Chemicals Source ETF</t>
  </si>
  <si>
    <t>STOXX 600 Optimised Construction &amp; Materials Source ETF</t>
  </si>
  <si>
    <t>STOXX 600 Optimised Financial Services Source ETF</t>
  </si>
  <si>
    <t>STOXX 600 Optimised Food &amp; Beverage Source ETF</t>
  </si>
  <si>
    <t>STOXX 600 Optimised Health Care Source ETF</t>
  </si>
  <si>
    <t>STOXX 600 Optimised Industrial Goods &amp; Services Source ETF</t>
  </si>
  <si>
    <t>STOXX 600 Optimised Insurance Source ETF</t>
  </si>
  <si>
    <t>STOXX 600 Optimised Media Source ETF</t>
  </si>
  <si>
    <t>STOXX 600 Optimised Oil &amp; Gas Source ETF</t>
  </si>
  <si>
    <t>STOXX 600 Optimised Personal &amp; Household Goods Source ETF</t>
  </si>
  <si>
    <t>STOXX 600 Optimised Retail Source ETF</t>
  </si>
  <si>
    <t>STOXX 600 Optimised Technology Source ETF</t>
  </si>
  <si>
    <t>STOXX 600 Optimised Telecommunications Source ETF</t>
  </si>
  <si>
    <t>STOXX 600 Optimised Travel &amp; Leisure Source ETF</t>
  </si>
  <si>
    <t>STOXX 600 Optimised Utilities Source ETF</t>
  </si>
  <si>
    <t>STOXX Europe 600 Source ETF</t>
  </si>
  <si>
    <t>STOXX Mid 200 Source ETF</t>
  </si>
  <si>
    <t>STOXX Small 200 Source ETF</t>
  </si>
  <si>
    <t>UBS ETFs plc MSCI USA TRN Index SF-A</t>
  </si>
  <si>
    <t>UBS ETFs plc MSCI USA TRN Index SF-I</t>
  </si>
  <si>
    <t>UBS ETFs plc S&amp;P 500 TRN Index SF A</t>
  </si>
  <si>
    <t>UBS ETFs plc S&amp;P 500 TRN Index SF I</t>
  </si>
  <si>
    <t>UBS-ETF MSCI Japan A</t>
  </si>
  <si>
    <t>Deutsche Börse Commodities GmbH</t>
  </si>
  <si>
    <t>LU0629459404</t>
  </si>
  <si>
    <t>LU0629459669</t>
  </si>
  <si>
    <t>LU0629459743</t>
  </si>
  <si>
    <t>LU0629459826</t>
  </si>
  <si>
    <t>LU0629460089</t>
  </si>
  <si>
    <t>LU0629460162</t>
  </si>
  <si>
    <t>LU0629460675</t>
  </si>
  <si>
    <t>LU0629460758</t>
  </si>
  <si>
    <t>LU0629460832</t>
  </si>
  <si>
    <t>LU0629460915</t>
  </si>
  <si>
    <t>UBS-ETF MSCI Turkey A</t>
  </si>
  <si>
    <t>UBS-ETF MSCI Turkey I</t>
  </si>
  <si>
    <t>UBS-ETF MSCI World Socially Responsible A</t>
  </si>
  <si>
    <t>UBS-ETF MSCI World Socially Responsible I</t>
  </si>
  <si>
    <t>UBS-ETF MSCI North America Socially Responsible A</t>
  </si>
  <si>
    <t>UBS-ETF MSCI North America Socially Responsible I</t>
  </si>
  <si>
    <t>UBS-ETF MSCI Europe &amp; Middle East Socially Responsible A</t>
  </si>
  <si>
    <t>UBS-ETF MSCI Europe &amp; Middle East Socially Responsible I</t>
  </si>
  <si>
    <t>UBS-ETF MSCI Pacific Socially Responsible A</t>
  </si>
  <si>
    <t>UBS-ETF MSCI Pacific Socially Responsible I</t>
  </si>
  <si>
    <t>Order book turnover</t>
  </si>
  <si>
    <t>(in MEUR)</t>
  </si>
  <si>
    <t>RBS RICI Enhanced Index Exchange Traded Commodities</t>
  </si>
  <si>
    <t>RBS RICI Enhanced Agriculture Index Exchange Traded Commodities</t>
  </si>
  <si>
    <t>RBS RICI Enhanced Industrial Metals Index Exchange Traded Commodities</t>
  </si>
  <si>
    <t>RBS RICI Enhanced Grains and Oilseeds Index Exchange Traded Commodities</t>
  </si>
  <si>
    <t>RBS RICI Enhanced Brent Crude Oil TR Index Exchange Traded Commodities</t>
  </si>
  <si>
    <t>RBS RICI Enhanced WTI Crude Oil TR Index Exchange Traded Commodities</t>
  </si>
  <si>
    <t>RBS RICI Enhanced Natural Gas TR Index Exchange Traded Commodities</t>
  </si>
  <si>
    <t>RBS S&amp;P GSCI Brent Crude Official Close Index TR Exchange Traded Commodities</t>
  </si>
  <si>
    <t>RBS S&amp;P GSCI Crude Oil Official Close Index TR Exchange Traded Commodities</t>
  </si>
  <si>
    <t>RBS S&amp;P GSCI Natural Gas Official Close Index TR Exchange Traded Commodities</t>
  </si>
  <si>
    <t>db Physical Gold Euro Hedged ETC</t>
  </si>
  <si>
    <t>db Physical Silver Euro Hedged ETC</t>
  </si>
  <si>
    <t>db Physical Platinum Euro Hedged ETC</t>
  </si>
  <si>
    <t>db Physical Palladium Euro Hedged ETC</t>
  </si>
  <si>
    <t>db Physical Gold ETC (EUR)</t>
  </si>
  <si>
    <t>db Physical Silver ETC (EUR)</t>
  </si>
  <si>
    <t>db Commodity Booster Euro Hedged ETC</t>
  </si>
  <si>
    <t>db Agriculture Booster Euro Hedged ETC</t>
  </si>
  <si>
    <t>db Industrial Metals Booster Euro Hedged ETC</t>
  </si>
  <si>
    <t>db Energy Booster Euro Hedged ETC</t>
  </si>
  <si>
    <t>db Natural Gas Booster Euro Hedged ETC</t>
  </si>
  <si>
    <t>db Monthly Short Brent Crude Oil Euro Hedged ETC</t>
  </si>
  <si>
    <t>db Monthly Short Gold Euro Hedged ETC</t>
  </si>
  <si>
    <t>db Brent Crude Oil Booster Euro Hedged ETC</t>
  </si>
  <si>
    <t>db Industrial Metals Euro Hedged ETC</t>
  </si>
  <si>
    <t>RBS Physical Gold ETC</t>
  </si>
  <si>
    <t>RBS Physical Gold ETC (Institutional Tranche)</t>
  </si>
  <si>
    <t>AMUNDI ETF MSCI EMU HIGH DIVIDEND</t>
  </si>
  <si>
    <t>AMUNDI ETF MSCI EUROPE BANKS</t>
  </si>
  <si>
    <t>AMUNDI ETF MSCI EUROPE CONSUMER STAPLES</t>
  </si>
  <si>
    <t>AMUNDI ETF MSCI EUROPE HEALTHCARE</t>
  </si>
  <si>
    <t>AMUNDI ETF MSCI EUROPE HIGH DIVIDEND</t>
  </si>
  <si>
    <t>AMUNDI ETF MSCI EUROPE INDUSTRIALS</t>
  </si>
  <si>
    <t>AMUNDI ETF MSCI EUROPE INSURANCE</t>
  </si>
  <si>
    <t>AMUNDI ETF LEVERAGED EURO STOXX 50 DAILY</t>
  </si>
  <si>
    <t>AMUNDI ETF LEVERAGED MSCI EUROPE DAILY</t>
  </si>
  <si>
    <t>AMUNDI ETF MSCI EMU</t>
  </si>
  <si>
    <t>AMUNDI ETF MSCI EUROPE</t>
  </si>
  <si>
    <t>AMUNDI ETF MSCI GERMANY</t>
  </si>
  <si>
    <t>AMUNDI ETF MSCI WORLD EX EMU</t>
  </si>
  <si>
    <t>AMUNDI ETF SHORT DAX 30</t>
  </si>
  <si>
    <t>AMUNDI ETF SHORT EURO STOXX 50 DAILY</t>
  </si>
  <si>
    <t>AMUNDI ETF MSCI EUROPE IT</t>
  </si>
  <si>
    <t>AMUNDI ETF MSCI EUROPE MATERIALS</t>
  </si>
  <si>
    <t>AMUNDI ETF MSCI EUROPE TELECOM SERVICES</t>
  </si>
  <si>
    <t>AMUNDI ETF MSCI EUROPE UTILITIES</t>
  </si>
  <si>
    <t>AMUNDI ETF STOXX EUROPE 600</t>
  </si>
  <si>
    <t>AMUNDI ETF MSCI BRAZIL</t>
  </si>
  <si>
    <t>AMUNDI ETF MSCI EUROPE EX EMU</t>
  </si>
  <si>
    <t>AMUNDI ETF MSCI NORDIC</t>
  </si>
  <si>
    <t>AMUNDI ETF MSCI UK</t>
  </si>
  <si>
    <t>AMUNDI ETF REAL ESTATE REIT IEIF</t>
  </si>
  <si>
    <t>AMUNDI ETF MSCI EUROPE ENERGY</t>
  </si>
  <si>
    <t>ComStage ETF FR DAX</t>
  </si>
  <si>
    <t>Comstage ETF FR EURO STOXX 50</t>
  </si>
  <si>
    <t>ETFX EURO STOXX 50 Leveraged (2x) Fund</t>
  </si>
  <si>
    <t>ETFX EURO STOXX 50 Double Short (2x) Fund</t>
  </si>
  <si>
    <t>AMUNDI ETF GREEN TECH LIVING PLANET</t>
  </si>
  <si>
    <t>AMUNDI ETF EURO STOXX SMALL CAP</t>
  </si>
  <si>
    <t>RBS Market Access CTA Index ETF</t>
  </si>
  <si>
    <t>LU0653608454</t>
  </si>
  <si>
    <t>ETC Segment of Deutsche Börse Group</t>
  </si>
  <si>
    <t>Exchange Traded Commodities</t>
  </si>
  <si>
    <t>db Physical Gold Euro Hedged ETC Securities</t>
  </si>
  <si>
    <t>db Physical Silver Euro hedged ETC Securitie</t>
  </si>
  <si>
    <t>db Physical Gold ETC (EUR) Securities</t>
  </si>
  <si>
    <t>db ETC Brent Crude Oil Euro Hedged ETC</t>
  </si>
  <si>
    <t>db Physical Silver ETC (EUR) Securities</t>
  </si>
  <si>
    <t>db Industrial Metals Booster Hedged ETC Securities</t>
  </si>
  <si>
    <t>db Agriculture Booster Euro Hedged ETC Securities</t>
  </si>
  <si>
    <t>db ETC Monthly Short Brent Crude Oil Euro Hedged ETC</t>
  </si>
  <si>
    <t>RBS physical Gold ETC</t>
  </si>
  <si>
    <t>db Physical Palladium Euro Hedged ETC Securities</t>
  </si>
  <si>
    <t>db Physical Platinum Euro Hedged ETC Securities</t>
  </si>
  <si>
    <t>S&amp;P GSCI Natural Gas Official Close Index TR Exchange Traded Commodities</t>
  </si>
  <si>
    <t>db Energy Booster Euro Hedged ETC Securities</t>
  </si>
  <si>
    <t>db ETC Industrial Metals Euro Hedged ETC Securities</t>
  </si>
  <si>
    <t>db Natural Gas Booster Euro Hedged ETC Securities</t>
  </si>
  <si>
    <t>db Commodity Booster Euro Hedged ETC Securities</t>
  </si>
  <si>
    <t>db ETC Monthly Short Gold Euro Hedged ETC</t>
  </si>
  <si>
    <t>RICI Enhanced Agriculture Index Exchange Traded Commodities</t>
  </si>
  <si>
    <t>RICI Enhanced WTI Crude Oil TR Index Exchange Traded Commodities</t>
  </si>
  <si>
    <t>RICI Enhanced Brent Crude Oil TR Index Exchange Traded Commodities</t>
  </si>
  <si>
    <t>RICI Enhanced Grains and Oilseeds Index Exchange Traded Commodities</t>
  </si>
  <si>
    <t>RICI Enhanced Index Exchange Traded Commodities</t>
  </si>
  <si>
    <t>RICI Enhanced Industrial Metals Index Exchange Traded Commodities</t>
  </si>
  <si>
    <t>RICI Enhanced Natural Gas TR Index Exchange Traded Commodities</t>
  </si>
  <si>
    <t>S&amp;P GSCI Brent Crude Official Close Index TR Exchange Traded Commodities</t>
  </si>
  <si>
    <t>S&amp;P GSCI Crude Oil Official Close Index TR Exchange Traded Commodities</t>
  </si>
  <si>
    <t>ETN Segment of Deutsche Börse Group</t>
  </si>
  <si>
    <t>Exchange Traded Notes</t>
  </si>
  <si>
    <t>XLM</t>
  </si>
  <si>
    <t>RBS Market Access MSCI Frontier Markets Index ETF</t>
  </si>
  <si>
    <t>RBS Market Access MSCI Emerging and Frontier Africa ex South Africa Index ETF</t>
  </si>
  <si>
    <t>RBS Market Access MSCI GCC Countries ex Saudi Arabia Top 50 Capped Index ETF</t>
  </si>
  <si>
    <t>RBS Market Access MSCI Brazil (ADR) EUR Hedged Index ETF</t>
  </si>
  <si>
    <t>RBS Market Access MSCI EM LatAm (Brazil ADR) EUR Hedged Index ETF</t>
  </si>
  <si>
    <t>LU0667622384</t>
  </si>
  <si>
    <t>LU0667622541</t>
  </si>
  <si>
    <t>LU0667622467</t>
  </si>
  <si>
    <t>Coba ETC 1x Gold Daily Long</t>
  </si>
  <si>
    <t>DE000ETC0118</t>
  </si>
  <si>
    <t>Commerzbank AG</t>
  </si>
  <si>
    <t>Coba ETC 2x Gold Daily Long</t>
  </si>
  <si>
    <t>DE000ETC0126</t>
  </si>
  <si>
    <t>Coba ETC -1x Gold Daily Short</t>
  </si>
  <si>
    <t>DE000ETC0159</t>
  </si>
  <si>
    <t>Coba ETC -2x Gold Daily Short</t>
  </si>
  <si>
    <t>DE000ETC0167</t>
  </si>
  <si>
    <t>Coba ETC 1x Silber Daily Long</t>
  </si>
  <si>
    <t>DE000ETC0191</t>
  </si>
  <si>
    <t>Coba ETC 2x Silber Daily Long</t>
  </si>
  <si>
    <t>DE000ETC0209</t>
  </si>
  <si>
    <t>Coba ETC -1x Silber Daily Short</t>
  </si>
  <si>
    <t>DE000ETC0233</t>
  </si>
  <si>
    <t>Coba ETC -2x Silber Daily Short</t>
  </si>
  <si>
    <t>DE000ETC0241</t>
  </si>
  <si>
    <t>Coba ETN 1x DAXF Daily Long</t>
  </si>
  <si>
    <t>DE000ETN0016</t>
  </si>
  <si>
    <t>Coba ETN 2x DAXF Daily Long</t>
  </si>
  <si>
    <t>DE000ETN0024</t>
  </si>
  <si>
    <t>Coba ETN -1x DAXF Daily Short</t>
  </si>
  <si>
    <t>DE000ETN0057</t>
  </si>
  <si>
    <t>Coba ETN -2x DAXF Daily Short</t>
  </si>
  <si>
    <t>DE000ETN0065</t>
  </si>
  <si>
    <t xml:space="preserve">Coba ETN 1x MDAXF Daily Long </t>
  </si>
  <si>
    <t>DE000ETN0099</t>
  </si>
  <si>
    <t>Coba ETN 2x MDAXF Daily Long</t>
  </si>
  <si>
    <t>DE000ETN0107</t>
  </si>
  <si>
    <t>Coba ETN -1x MDAXF Daily Short</t>
  </si>
  <si>
    <t>DE000ETN0131</t>
  </si>
  <si>
    <t>Coba ETN -2x MDAXF Daily Short</t>
  </si>
  <si>
    <t>DE000ETN0149</t>
  </si>
  <si>
    <t>Coba ETN 1x TECDAXF Daily Long</t>
  </si>
  <si>
    <t>DE000ETN0172</t>
  </si>
  <si>
    <t>Coba ETN 2x TECDAXF Daily Long</t>
  </si>
  <si>
    <t>DE000ETN0180</t>
  </si>
  <si>
    <t>Coba ETN -1x TECDAXF Daily Short</t>
  </si>
  <si>
    <t>DE000ETN0214</t>
  </si>
  <si>
    <t>Coba ETN -2x TECDAXF Daily Short</t>
  </si>
  <si>
    <t>DE000ETN0222</t>
  </si>
  <si>
    <t xml:space="preserve">GOLDENBERG HEHMEYER LLP                 </t>
  </si>
  <si>
    <t>db x-trackers CAC 40 Short Daily ETF</t>
  </si>
  <si>
    <t>db x-trackers Currency Carry ETF (EUR)</t>
  </si>
  <si>
    <t>db x-trackers Currency Momentum ETF (EUR)</t>
  </si>
  <si>
    <t>db x-trackers Currency Returns ETF (EUR)</t>
  </si>
  <si>
    <t>db x-trackers Currency Valuation ETF (EUR)</t>
  </si>
  <si>
    <t>db x-trackers db commodity booster DJ-UBSCI ETF (EUR)</t>
  </si>
  <si>
    <t>db x-trackers db commodity booster Light Energy Benchmark ETF (EUR)</t>
  </si>
  <si>
    <t>db x-trackers db Hedge Fund Index ETF (EUR)</t>
  </si>
  <si>
    <t>db x-trackers DBLCI - OY Balanced ETF (EUR)</t>
  </si>
  <si>
    <t>db x-trackers FTSE 100 Short Daily ETF</t>
  </si>
  <si>
    <t>db x-trackers HSI Short Daily ETF</t>
  </si>
  <si>
    <t>db x-trackers II Emerging Markets Liquid Eurobond Index ETF (EUR)</t>
  </si>
  <si>
    <t>db x-trackers II EONIA Total Return Index ETF</t>
  </si>
  <si>
    <t>db x-trackers II Euro Interest Rates Volatility Short Daily TR Index ETF</t>
  </si>
  <si>
    <t>db x-trackers II FED Funds Effective Rate TR Index ETF</t>
  </si>
  <si>
    <t>db x-trackers II iBoxx € Germany 1-3 TR Index ETF</t>
  </si>
  <si>
    <t>db x-trackers II iBoxx € Germany Covered TR Index ETF</t>
  </si>
  <si>
    <t>db x-trackers II iBoxx € Germany TR Index ETF</t>
  </si>
  <si>
    <t>db x-trackers II iBoxx € Liquid Corporate 100 Financials Sub-index Total Return ETF</t>
  </si>
  <si>
    <t>db x-trackers II iBoxx € Liquid Corporate 100 Non-Financials Sub-index Total Return ETF</t>
  </si>
  <si>
    <t>db x-trackers II iBoxx € Liquid Corporate 100 TR Index ETF</t>
  </si>
  <si>
    <t>db x-trackers II iBoxx € Sovereigns Eurozone AAA TR Index ETF</t>
  </si>
  <si>
    <t>db x-trackers II iBoxx € Sovereigns Eurozone Yield Plus TR Index ETF</t>
  </si>
  <si>
    <t>db x-trackers II iBoxx Global Inflation-Linked TR Index ETF (EUR)</t>
  </si>
  <si>
    <t>db x-trackers II iTraxx Crossover 5-year Short TR Index ETF</t>
  </si>
  <si>
    <t>db x-trackers II iTraxx Europe 5-year Short Daily TR Index ETF</t>
  </si>
  <si>
    <t>db x-trackers II iTraxx Europe Senior Financials 5-year Short Daily TR Index ETF</t>
  </si>
  <si>
    <t>db x-trackers II iTraxx Europe Senior Financials 5-year TR Index ETF</t>
  </si>
  <si>
    <t>db x-trackers II iTraxx Europe Subordinated Financials 5- year Short Daily TR Index ETF</t>
  </si>
  <si>
    <t>db x-trackers II iTraxx Europe Subordinated Financials 5-year TR Index ETF</t>
  </si>
  <si>
    <t>db x-trackers II iTraxx HiVol 5-year Short TR Index ETF</t>
  </si>
  <si>
    <t>db x-trackers II Short iBoxx € Sovereigns Eurozone Daily Total Return Index ETF</t>
  </si>
  <si>
    <t>db x-trackers Portfolio TR Index ETF</t>
  </si>
  <si>
    <t>db x-trackers S&amp;P 500 Euro Hedged ETF</t>
  </si>
  <si>
    <t>db x-trackers S&amp;P CNX Nifty ETF (Indien)</t>
  </si>
  <si>
    <t>db x-trackers S&amp;P Europe 350 Shariah Index ETF</t>
  </si>
  <si>
    <t>db x-trackers ShortDAX Daily ETF</t>
  </si>
  <si>
    <t>db x-trackers STOXX 600 Europe Banks ETF</t>
  </si>
  <si>
    <t>db x-trackers STOXX Europe 600 Banks Short Daily ETF</t>
  </si>
  <si>
    <t>db x-trackers STOXX Europe 600 Basic Resources ETF</t>
  </si>
  <si>
    <t>db x-trackers STOXX Europe 600 Basic Resources Short Daily ETF</t>
  </si>
  <si>
    <t>db x-trackers STOXX Europe 600 ETF</t>
  </si>
  <si>
    <t>db x-trackers STOXX Europe 600 Food &amp; Beverage ETF</t>
  </si>
  <si>
    <t>db x-trackers STOXX Europe 600 Health Care ETF</t>
  </si>
  <si>
    <t>db x-trackers STOXX Europe 600 Health Care Short DailyETF</t>
  </si>
  <si>
    <t>db x-trackers STOXX Europe 600 Industrial Goods ETF</t>
  </si>
  <si>
    <t>db x-trackers STOXX Europe 600 Industrial Goods Short Daily ETF</t>
  </si>
  <si>
    <t>db x-trackers STOXX Europe 600 Insurance ETF</t>
  </si>
  <si>
    <t>db x-trackers STOXX Europe 600 Insurance Short Daily ETF</t>
  </si>
  <si>
    <t>db x-trackers STOXX Europe 600 Oil &amp; Gas ETF</t>
  </si>
  <si>
    <t>db x-trackers STOXX Europe 600 Oil &amp; Gas Short Daily ETF</t>
  </si>
  <si>
    <t>db x-trackers STOXX Europe 600 Technology ETF</t>
  </si>
  <si>
    <t>db x-trackers STOXX Europe 600 Technology Short Daily ETF</t>
  </si>
  <si>
    <t>db x-trackers STOXX Europe 600 Telecommunications ETF</t>
  </si>
  <si>
    <t>db x-trackers STOXX Europe 600 Telecommunications Short Daily ETF</t>
  </si>
  <si>
    <t>db x-trackers STOXX Europe 600 Utilities ETF</t>
  </si>
  <si>
    <t>db x-trackers STOXX Europe 600 Utilities Short Daily ETF</t>
  </si>
  <si>
    <t>db x-trackers STOXX Europe Christian Index ETF (DR)</t>
  </si>
  <si>
    <t>AMUNDI ETF AAA GOVT BOND EUROMTS ( C )</t>
  </si>
  <si>
    <t xml:space="preserve">AMUNDI ETF CAC 40 ( C ) </t>
  </si>
  <si>
    <t>AMUNDI ETF COMMODITIES S&amp;P GSCI (LE) ( C )</t>
  </si>
  <si>
    <t>AMUNDI ETF COMMODITIES S&amp;P GSCI AGRICULTURE ( C )</t>
  </si>
  <si>
    <t>AMUNDI ETF COMMODITIES S&amp;P GSCI METALS ( C )</t>
  </si>
  <si>
    <t>AMUNDI ETF COMMODITIES S&amp;P GSCI NON ENERGY ( C )</t>
  </si>
  <si>
    <t>AMUNDI ETF EONIA ( C )</t>
  </si>
  <si>
    <t>AMUNDI ETF EURO CORPORATE EX FINANCIALS IBOXX ( C )</t>
  </si>
  <si>
    <t>AMUNDI ETF EURO CORPORATE FINANCIALS IBOXX ( C )</t>
  </si>
  <si>
    <t>AMUNDI ETF EURO CORPORATES ( C )</t>
  </si>
  <si>
    <t>AMUNDI ETF EURO INFLATION ( C )</t>
  </si>
  <si>
    <t>AMUNDI ETF EURO STOXX 50 ( C )</t>
  </si>
  <si>
    <t>AMUNDI ETF EUROMTS CASH 3 MONTHS ( C )</t>
  </si>
  <si>
    <t>AMUNDI ETF EX AAA GOVT BOND EUROMTS ( C )</t>
  </si>
  <si>
    <t>AMUNDI ETF GOVT BOND EUROMTS BROAD ( C )</t>
  </si>
  <si>
    <t>AMUNDI ETF GOVT BOND EUROMTS BROAD 10-15 ( C )</t>
  </si>
  <si>
    <t>AMUNDI ETF GOVT BOND EUROMTS BROAD 1-3 ( C )</t>
  </si>
  <si>
    <t>AMUNDI ETF GOVT BOND EUROMTS BROAD 3-5 ( C )</t>
  </si>
  <si>
    <t>AMUNDI ETF GOVT BOND EUROMTS BROAD 5-7 ( C )</t>
  </si>
  <si>
    <t>AMUNDI ETF GOVT BOND EUROMTS BROAD 7-10 ( C )</t>
  </si>
  <si>
    <t>AMUNDI ETF LEVERAGED MSCI USA DAILY - EUR</t>
  </si>
  <si>
    <t>AMUNDI ETF MSCI CHINA - EUR</t>
  </si>
  <si>
    <t>AMUNDI ETF MSCI EASTERN EUROPE EX RUSSIA - EUR</t>
  </si>
  <si>
    <t>AMUNDI ETF MSCI EMERGING MARKETS - EUR</t>
  </si>
  <si>
    <t>AMUNDI ETF MSCI EUROPE CONSUMER DISCRETIONARY</t>
  </si>
  <si>
    <t>AMUNDI ETF MSCI INDIA - EUR</t>
  </si>
  <si>
    <t>AMUNDI ETF MSCI JAPAN - EUR</t>
  </si>
  <si>
    <t>AMUNDI ETF MSCI PACIFIC EX JAPAN -  EUR</t>
  </si>
  <si>
    <t>AMUNDI ETF MSCI SWITZERLAND - EUR</t>
  </si>
  <si>
    <t>AMUNDI ETF MSCI USA - EUR</t>
  </si>
  <si>
    <t>AMUNDI ETF MSCI WORLD ENERGY - EUR</t>
  </si>
  <si>
    <t>AMUNDI ETF MSCI WORLD EX EUROPE - EUR</t>
  </si>
  <si>
    <t>AMUNDI ETF MSCI WORLD FINANCIALS - EUR</t>
  </si>
  <si>
    <t>AMUNDI ETF NASDAQ-100 - EUR</t>
  </si>
  <si>
    <t>AMUNDI ETF S&amp;P 500 - EUR</t>
  </si>
  <si>
    <t>AMUNDI ETF SHORT GOVT BOND EUROMTS BROAD ( C )</t>
  </si>
  <si>
    <t>AMUNDI ETF SHORT GOVT BOND EUROMTS BROAD 10-15 ( C )</t>
  </si>
  <si>
    <t>AMUNDI ETF SHORT GOVT BOND EUROMTS BROAD 1-3 ( C )</t>
  </si>
  <si>
    <t>AMUNDI ETF SHORT GOVT BOND EUROMTS BROAD 3-5 ( C )</t>
  </si>
  <si>
    <t>AMUNDI ETF SHORT GOVT BOND EUROMTS BROAD 5-7 ( C )</t>
  </si>
  <si>
    <t>AMUNDI ETF SHORT GOVT BOND EUROMTS BROAD 7-10 ( C )</t>
  </si>
  <si>
    <t>ComStage ETF Commerzbank FED Funds Effective Rate TR</t>
  </si>
  <si>
    <t>LU0650624025</t>
  </si>
  <si>
    <t>ComStage ETF F.A.Z. Index</t>
  </si>
  <si>
    <t xml:space="preserve">THE ROYAL BANK OF SCOTLAND PLC          </t>
  </si>
  <si>
    <t>LU0635178014</t>
  </si>
  <si>
    <t>ComStage ETF MSCI Emerging Markets TRN</t>
  </si>
  <si>
    <t>ComStage ETF Nasdaq-100</t>
  </si>
  <si>
    <t>ComStage ETF NYSE Arca Gold BUGS</t>
  </si>
  <si>
    <t>ComStage ETF SPI TR</t>
  </si>
  <si>
    <t>db x-trackers II Global Sovereign Index ETF</t>
  </si>
  <si>
    <t>ETFX DAX 2x Long Fund (LevDAX x2)</t>
  </si>
  <si>
    <t>ETFX DAX 2x Short Fund (ShortDAX x2)</t>
  </si>
  <si>
    <t>ETFX DJ-UBS All Commodities Forward 3 Month Fund</t>
  </si>
  <si>
    <t>ETFX Dow Jones Brookfield Emerging Markets Infrastructure Fund</t>
  </si>
  <si>
    <t>ETFX Dow Jones Brookfield Global Infrastructure Fund</t>
  </si>
  <si>
    <t>ETFX Russell 1000 US Large Cap Fund</t>
  </si>
  <si>
    <t>ETFX Russell 2000 US Small Cap Fund</t>
  </si>
  <si>
    <t>iShares eb.rexx Money Market (DE)</t>
  </si>
  <si>
    <t>IE00B6YX5B26</t>
  </si>
  <si>
    <t>SPDR S&amp;P Emerging Markets Dividend ETF</t>
  </si>
  <si>
    <t>IE00B6YX5D40</t>
  </si>
  <si>
    <t>SPDR S&amp;P US Dividend Aristocrats ETF</t>
  </si>
  <si>
    <t>IE00B6VS8T94</t>
  </si>
  <si>
    <t>UBS-ETF MSCI ACWI Risk Weighted A</t>
  </si>
  <si>
    <t>IE00B6VTQH62</t>
  </si>
  <si>
    <t>UBS-ETF MSCI ACWI Risk Weighted I</t>
  </si>
  <si>
    <t>LU0671493277</t>
  </si>
  <si>
    <t>UBS-ETF MSCI EMU Small Cap A</t>
  </si>
  <si>
    <t>LU0671493434</t>
  </si>
  <si>
    <t>UBS-ETF MSCI EMU Small Cap I</t>
  </si>
  <si>
    <t>LU0665646658</t>
  </si>
  <si>
    <t>UBS-ETF MSCI Europe Infrastructure A</t>
  </si>
  <si>
    <t>LU0665646815</t>
  </si>
  <si>
    <t>UBS-ETF MSCI Europe Infrastructure I</t>
  </si>
  <si>
    <t>LU0665646062</t>
  </si>
  <si>
    <t>UBS-ETF MSCI Japan Infrastructure A</t>
  </si>
  <si>
    <t>LU0665646229</t>
  </si>
  <si>
    <t>UBS-ETF MSCI Japan Infrastructure I</t>
  </si>
  <si>
    <t>LU0671492899</t>
  </si>
  <si>
    <t>UBS-ETF STOXX Global Rare Earth A</t>
  </si>
  <si>
    <t>LU0671493194</t>
  </si>
  <si>
    <t>UBS-ETF STOXX Global Rare Earth I</t>
  </si>
  <si>
    <t>DE000A1L9YY1</t>
  </si>
  <si>
    <t>db Commodity Risk Balanced Euro Hedged ETC</t>
  </si>
  <si>
    <t>DE000A1L9YN4</t>
  </si>
  <si>
    <t>db Monthly Leveraged Brent Crude Oil ETC (EUR)</t>
  </si>
  <si>
    <t>DE000A1L9YR5</t>
  </si>
  <si>
    <t>db Monthly Leveraged Gold ETC (EUR)</t>
  </si>
  <si>
    <t>DE000A1L9YQ7</t>
  </si>
  <si>
    <t>db Monthly Leveraged Natural Gas ETC (EUR)</t>
  </si>
  <si>
    <t>DE000A1L9YS3</t>
  </si>
  <si>
    <t>db Monthly Leveraged Silver ETC (EUR)</t>
  </si>
  <si>
    <t>DE000A1L9YP9</t>
  </si>
  <si>
    <t>db Monthly Leveraged WTI Crude Oil ETC (EUR)</t>
  </si>
  <si>
    <t>DE000A1L9YT1</t>
  </si>
  <si>
    <t>db Monthly Short Brent Crude Oil ETC (EUR)</t>
  </si>
  <si>
    <t>DE000A1L9YW5</t>
  </si>
  <si>
    <t>db Monthly Short Gold ETC (EUR)</t>
  </si>
  <si>
    <t>DE000A1L9YV7</t>
  </si>
  <si>
    <t>db Monthly Short Natural Gas ETC (EUR)</t>
  </si>
  <si>
    <t>DE000A1L9YX3</t>
  </si>
  <si>
    <t>db Monthly Short Silver ETC (EUR)</t>
  </si>
  <si>
    <t>DE000A1L9YU9</t>
  </si>
  <si>
    <t>db Monthly Short WTI Crude Oil (EUR)</t>
  </si>
  <si>
    <t>DE000A1L9YM6</t>
  </si>
  <si>
    <t>db Strom ETC</t>
  </si>
  <si>
    <t>ETFS Brent 1mth</t>
  </si>
  <si>
    <t>ETFS Leveraged Aluminium</t>
  </si>
  <si>
    <t>ETFS Leveraged Cocoa</t>
  </si>
  <si>
    <t>ETFS Leveraged Coffee</t>
  </si>
  <si>
    <t>ETFS Leveraged Copper</t>
  </si>
  <si>
    <t>ETFS Leveraged Cotton</t>
  </si>
  <si>
    <t>ETFS Leveraged Gasoline</t>
  </si>
  <si>
    <t>ETFS Leveraged Gold</t>
  </si>
  <si>
    <t>ETFS Leveraged Heating Oil</t>
  </si>
  <si>
    <t>ETFS Leveraged Lead</t>
  </si>
  <si>
    <t>ETFS Leveraged Lean Hogs</t>
  </si>
  <si>
    <t>ETFS Leveraged Live Cattle</t>
  </si>
  <si>
    <t>ETFS Leveraged Natural Gas</t>
  </si>
  <si>
    <t>ETFS Leveraged Nickel</t>
  </si>
  <si>
    <t>ETFS Leveraged Silver</t>
  </si>
  <si>
    <t>ETFS Leveraged Soybean Oil</t>
  </si>
  <si>
    <t>ETFS Leveraged Soybeans</t>
  </si>
  <si>
    <t>ETFS Leveraged Sugar</t>
  </si>
  <si>
    <t>ETFS Leveraged Tin</t>
  </si>
  <si>
    <t>ETFS Leveraged Wheat</t>
  </si>
  <si>
    <t>ETFS Leveraged Zinc</t>
  </si>
  <si>
    <t>ETFS Physical Swiss Gold</t>
  </si>
  <si>
    <t>ETFS Short Aluminium</t>
  </si>
  <si>
    <t>ETFS Short Cocoa</t>
  </si>
  <si>
    <t>ETFS Short Coffee</t>
  </si>
  <si>
    <t>ETFS Short Corn</t>
  </si>
  <si>
    <t>ETFS Short Cotton</t>
  </si>
  <si>
    <t>ETFS Short Gasoline</t>
  </si>
  <si>
    <t>ETFS Short Gold</t>
  </si>
  <si>
    <t>ETFS Short Heating Oil</t>
  </si>
  <si>
    <t>ETFS Short Lead</t>
  </si>
  <si>
    <t>ETFS Short Lean Hogs</t>
  </si>
  <si>
    <t>ETFS Short Live Cattle</t>
  </si>
  <si>
    <t>ETFS Short Natural Gas</t>
  </si>
  <si>
    <t>ETFS Short Nickel</t>
  </si>
  <si>
    <t>ETFS Short Silver</t>
  </si>
  <si>
    <t>ETFS Short Soybean Oil</t>
  </si>
  <si>
    <t>ETFS Short Soybeans</t>
  </si>
  <si>
    <t>ETFS Short Sugar</t>
  </si>
  <si>
    <t>ETFS Short Tin</t>
  </si>
  <si>
    <t>ETFS Short Wheat</t>
  </si>
  <si>
    <t>ETFS Short Zinc</t>
  </si>
  <si>
    <t>ETFS WTI 2mth</t>
  </si>
  <si>
    <t>DE000ETN0339</t>
  </si>
  <si>
    <t xml:space="preserve">Coba ETN 1x DJIAF Daily Long </t>
  </si>
  <si>
    <t>DE000ETN0370</t>
  </si>
  <si>
    <t xml:space="preserve">Coba ETN -1x DJIAF Daily Short </t>
  </si>
  <si>
    <t>DE000ETN0495</t>
  </si>
  <si>
    <t xml:space="preserve">Coba ETN 1x NDXF Daily Long </t>
  </si>
  <si>
    <t>DE000ETN0537</t>
  </si>
  <si>
    <t xml:space="preserve">Coba ETN -1x NDXF Daily Short </t>
  </si>
  <si>
    <t>DE000ETN0578</t>
  </si>
  <si>
    <t xml:space="preserve">Coba ETN 1x NKYF Daily Long </t>
  </si>
  <si>
    <t>DE000ETN0610</t>
  </si>
  <si>
    <t xml:space="preserve">Coba ETN -1x NKYF Daily Short </t>
  </si>
  <si>
    <t>DE000ETN0412</t>
  </si>
  <si>
    <t xml:space="preserve">Coba ETN 1x SPXF Daily Long </t>
  </si>
  <si>
    <t>DE000ETN0453</t>
  </si>
  <si>
    <t xml:space="preserve">Coba ETN -1x SPXF Daily Short </t>
  </si>
  <si>
    <t>DE000ETN0255</t>
  </si>
  <si>
    <t xml:space="preserve">Coba ETN 1x SX5EF Daily Long </t>
  </si>
  <si>
    <t>DE000ETN0297</t>
  </si>
  <si>
    <t xml:space="preserve">Coba ETN -1x SX5EF Daily Short </t>
  </si>
  <si>
    <t>DE000ETN0693</t>
  </si>
  <si>
    <t xml:space="preserve">Coba ETN 1x VIXF Daily Long </t>
  </si>
  <si>
    <t>DE000ETN0719</t>
  </si>
  <si>
    <t xml:space="preserve">Coba ETN -1x VIXF Daily Short </t>
  </si>
  <si>
    <t>DE000ETN0651</t>
  </si>
  <si>
    <t xml:space="preserve">Coba ETN 1x VSTOXXF Daily Long </t>
  </si>
  <si>
    <t>DE000ETN0677</t>
  </si>
  <si>
    <t xml:space="preserve">Coba ETN -1x VSTOXXF Daily Short </t>
  </si>
  <si>
    <t>DE000ETN0347</t>
  </si>
  <si>
    <t xml:space="preserve">Coba ETN 2x DJIAF Daily Long </t>
  </si>
  <si>
    <t>DE000ETN0388</t>
  </si>
  <si>
    <t xml:space="preserve">Coba ETN -2x DJIAF Daily Short </t>
  </si>
  <si>
    <t>DE000ETN0503</t>
  </si>
  <si>
    <t xml:space="preserve">Coba ETN 2x NDXF Daily Long </t>
  </si>
  <si>
    <t>DE000ETN0545</t>
  </si>
  <si>
    <t xml:space="preserve">Coba ETN -2x NDXF Daily Short </t>
  </si>
  <si>
    <t>DE000ETN0586</t>
  </si>
  <si>
    <t xml:space="preserve">Coba ETN 2x NKYF Daily Long </t>
  </si>
  <si>
    <t>DE000ETN0628</t>
  </si>
  <si>
    <t xml:space="preserve">Coba ETN -2x NKYF Daily Short </t>
  </si>
  <si>
    <t>DE000ETN0420</t>
  </si>
  <si>
    <t xml:space="preserve">Coba ETN 2x SPXF Daily Long </t>
  </si>
  <si>
    <t>DE000ETN0461</t>
  </si>
  <si>
    <t xml:space="preserve">Coba ETN -2x SPXF Daily Short </t>
  </si>
  <si>
    <t>DE000ETN0263</t>
  </si>
  <si>
    <t xml:space="preserve">Coba ETN 2x SX5EF Daily Long </t>
  </si>
  <si>
    <t>DE000ETN0305</t>
  </si>
  <si>
    <t xml:space="preserve">Coba ETN -2x SX5EF Daily Short </t>
  </si>
  <si>
    <t>DE000ETN0701</t>
  </si>
  <si>
    <t xml:space="preserve">Coba ETN 2x VIXF Daily Long </t>
  </si>
  <si>
    <t>DE000ETN0727</t>
  </si>
  <si>
    <t xml:space="preserve">Coba ETN -2x VIXF Daily Short </t>
  </si>
  <si>
    <t>DE000ETN0669</t>
  </si>
  <si>
    <t xml:space="preserve">Coba ETN 2x VSTOXXF Daily Long </t>
  </si>
  <si>
    <t>DE000ETN0685</t>
  </si>
  <si>
    <t xml:space="preserve">Coba ETN -2x VSTOXXF Daily Short </t>
  </si>
  <si>
    <t>LU0667622202</t>
  </si>
  <si>
    <t>SPDR Barclays Capital 1-3 Year Euro Government Bond ETF</t>
  </si>
  <si>
    <t>IE00B6YX5F63</t>
  </si>
  <si>
    <t>MSCI Emerging Markets Source ETF</t>
  </si>
  <si>
    <t>DE000A1JM6G3</t>
  </si>
  <si>
    <t>S&amp;P 500 Source ETF</t>
  </si>
  <si>
    <t>DE000A1JM6F5</t>
  </si>
  <si>
    <t>db x-trackers II iBoxx € Germany Covered 1-3 Total Return Index ETF</t>
  </si>
  <si>
    <t>LU0548059699</t>
  </si>
  <si>
    <t>db x-trackers II iBoxx € Sovereigns Eurozone Total Return Index ETF</t>
  </si>
  <si>
    <t>LU0643975591</t>
  </si>
  <si>
    <t>LU0643975161</t>
  </si>
  <si>
    <t>AMUNDI ETF MSCI WORLD</t>
  </si>
  <si>
    <t>FR0010756098</t>
  </si>
  <si>
    <t>AMUNDI ETF MSCI EM LATIN AMERICA</t>
  </si>
  <si>
    <t>FR0011020973</t>
  </si>
  <si>
    <t>AMUNDI ETF MSCI EM ASIA</t>
  </si>
  <si>
    <t>FR0011020965</t>
  </si>
  <si>
    <t>AMUNDI ETF MSCI SPAIN</t>
  </si>
  <si>
    <t>FR0010655746</t>
  </si>
  <si>
    <t>LU0667622111</t>
  </si>
  <si>
    <t>Coba ETC 1x Brent Oil Daily Long</t>
  </si>
  <si>
    <t xml:space="preserve">Coba ETC 2x Brent Oil Daily Long </t>
  </si>
  <si>
    <t>Coba ETC -1x Brent Oil Daily Short</t>
  </si>
  <si>
    <t>Coba ETC -2x Brent Oil Daily Short</t>
  </si>
  <si>
    <t>Coba ETC 1x Natural Gas Daily Long</t>
  </si>
  <si>
    <t xml:space="preserve">Coba ETC 2x Natural Gas Daily Long </t>
  </si>
  <si>
    <t>Coba ETC -1x Natural Gas Daily Short</t>
  </si>
  <si>
    <t xml:space="preserve">Coba ETC -2x Natural Gas Daily Short </t>
  </si>
  <si>
    <t>DE000ETC0274</t>
  </si>
  <si>
    <t>DE000ETC0282</t>
  </si>
  <si>
    <t>DE000ETC0316</t>
  </si>
  <si>
    <t>DE000ETC0324</t>
  </si>
  <si>
    <t>DE000ETC0357</t>
  </si>
  <si>
    <t>DE000ETC0365</t>
  </si>
  <si>
    <t>DE000ETC0399</t>
  </si>
  <si>
    <t>DE000ETC0407</t>
  </si>
  <si>
    <t>Coba ETN 1x HSIF Daily Long</t>
  </si>
  <si>
    <t>DE000ETN0735</t>
  </si>
  <si>
    <t>Coba ETN 2x HSIF Daily Long</t>
  </si>
  <si>
    <t>DE000ETN0743</t>
  </si>
  <si>
    <t>Coba ETN -1x HSIF Daily Short</t>
  </si>
  <si>
    <t>DE000ETN0776</t>
  </si>
  <si>
    <t>Coba ETN -2x HSIF Daily Short</t>
  </si>
  <si>
    <t>DE000ETN0784</t>
  </si>
  <si>
    <t>Coba ETN 1x HSCEIF Daily Long</t>
  </si>
  <si>
    <t>DE000ETN0818</t>
  </si>
  <si>
    <t>Coba ETN 2x HSCEIF Daily Long</t>
  </si>
  <si>
    <t>DE000ETN0826</t>
  </si>
  <si>
    <t>Coba ETN -1x HSCEIF Daily Short</t>
  </si>
  <si>
    <t>DE000ETN0859</t>
  </si>
  <si>
    <t>Coba ETN -2x HSCEIF Daily Short</t>
  </si>
  <si>
    <t>DE000ETN0867</t>
  </si>
  <si>
    <t>db x-trackers II Sterling Cash ETF</t>
  </si>
  <si>
    <t>Lyxor ETF FTSE ATHEX 20</t>
  </si>
  <si>
    <t>RBS Market Access CTA Index ETF - USD</t>
  </si>
  <si>
    <t>UBS-ETF MSCI World A</t>
  </si>
  <si>
    <t>DE000ETC0134</t>
  </si>
  <si>
    <t>Coba ETC 3x Gold Daily Long</t>
  </si>
  <si>
    <t>DE000ETC0175</t>
  </si>
  <si>
    <t>Coba ETC -3x Gold Daily Short</t>
  </si>
  <si>
    <t>DE000ETC0217</t>
  </si>
  <si>
    <t>Coba ETC 3x Silber Daily Long</t>
  </si>
  <si>
    <t>DE000ETC0258</t>
  </si>
  <si>
    <t>Coba ETC -3x Silber Daily Short</t>
  </si>
  <si>
    <t>DE000ETC0142</t>
  </si>
  <si>
    <t>Coba ETC 4x Gold Daily Long</t>
  </si>
  <si>
    <t>DE000ETC0183</t>
  </si>
  <si>
    <t>Coba ETC -4x Gold Daily Short</t>
  </si>
  <si>
    <t>DE000ETC0225</t>
  </si>
  <si>
    <t>Coba ETC 4x Silber Daily Long</t>
  </si>
  <si>
    <t>DE000ETC0266</t>
  </si>
  <si>
    <t>Coba ETC -4x Silber Daily Short</t>
  </si>
  <si>
    <t>Coba ETN 3x DAXF Daily Long</t>
  </si>
  <si>
    <t>DE000ETN0032</t>
  </si>
  <si>
    <t>Coba ETN 4x DAXF Daily Long</t>
  </si>
  <si>
    <t>DE000ETN0040</t>
  </si>
  <si>
    <t>Coba ETN -3x DAXF Daily Short</t>
  </si>
  <si>
    <t>DE000ETN0073</t>
  </si>
  <si>
    <t>Coba ETN -4x DAXF Daily Short</t>
  </si>
  <si>
    <t>DE000ETN0081</t>
  </si>
  <si>
    <t xml:space="preserve">Coba ETN 3x SX5EF Daily Long </t>
  </si>
  <si>
    <t>DE000ETN0271</t>
  </si>
  <si>
    <t>Coba ETN 4x SX5EF Daily Long</t>
  </si>
  <si>
    <t>DE000ETN0289</t>
  </si>
  <si>
    <t>Coba ETN -3x SX5EF Daily Short</t>
  </si>
  <si>
    <t>DE000ETN0313</t>
  </si>
  <si>
    <t>Coba ETN -4x SX5EF Daily Short</t>
  </si>
  <si>
    <t>DE000ETN0321</t>
  </si>
  <si>
    <t>* The ranking includes the ETF with the highest liquidity on the respective benchmark</t>
  </si>
  <si>
    <t>RBS Market Access CTA Index ETF - EUR hedged</t>
  </si>
  <si>
    <t>LU0712092450</t>
  </si>
  <si>
    <t>Coba ETN 3x MDAXF Daily Long</t>
  </si>
  <si>
    <t>DE000ETN0115</t>
  </si>
  <si>
    <t>Coba ETN 4x MDAXF Daily Long</t>
  </si>
  <si>
    <t>DE000ETN0123</t>
  </si>
  <si>
    <t>Coba ETN -3x MDAXF Daily Short</t>
  </si>
  <si>
    <t>DE000ETN0156</t>
  </si>
  <si>
    <t>Coba ETN -4x MDAXF Daily Short</t>
  </si>
  <si>
    <t>DE000ETN0164</t>
  </si>
  <si>
    <t>Coba ETN 3x TECDAXF Daily Long</t>
  </si>
  <si>
    <t>DE000ETN0198</t>
  </si>
  <si>
    <t>Coba ETN 4x TECDAXF Daily Long</t>
  </si>
  <si>
    <t>DE000ETN0206</t>
  </si>
  <si>
    <t>Coba ETN -3x TECDAXF Daily Short</t>
  </si>
  <si>
    <t>DE000ETN0230</t>
  </si>
  <si>
    <t>Coba ETN -4x TECDAXF Daily Short</t>
  </si>
  <si>
    <t>DE000ETN0248</t>
  </si>
  <si>
    <t>Coba ETN 5x BUNDF Daily Long</t>
  </si>
  <si>
    <t>DE000ETN0AA6</t>
  </si>
  <si>
    <t>Coba ETN 10x BUNDF Daily Long</t>
  </si>
  <si>
    <t>DE000ETN0AB4</t>
  </si>
  <si>
    <t>Coba ETN 15x BUNDF Daily Long</t>
  </si>
  <si>
    <t>DE000ETN0AC2</t>
  </si>
  <si>
    <t>Coba ETN -5x BUNDF Daily Short</t>
  </si>
  <si>
    <t>DE000ETN0AD0</t>
  </si>
  <si>
    <t>Coba ETN -10x BUNDF Daily Short</t>
  </si>
  <si>
    <t>DE000ETN0AE8</t>
  </si>
  <si>
    <t>Coba ETN -15x BUNDF Daily Short</t>
  </si>
  <si>
    <t>DE000ETN0AF5</t>
  </si>
  <si>
    <t>Coba ETN 5x SCHATZF Daily Long</t>
  </si>
  <si>
    <t>DE000ETN0AG3</t>
  </si>
  <si>
    <t>Coba ETN 10x SCHATZF Daily Long</t>
  </si>
  <si>
    <t>DE000ETN0AH1</t>
  </si>
  <si>
    <t>Coba ETN 15x SCHATZF Daily Long</t>
  </si>
  <si>
    <t>DE000ETN0AJ7</t>
  </si>
  <si>
    <t>Coba ETN -5x SCHATZF Daily Short</t>
  </si>
  <si>
    <t>DE000ETN0AK5</t>
  </si>
  <si>
    <t>Coba ETN -10x SCHATZF Daily Short</t>
  </si>
  <si>
    <t>DE000ETN0AL3</t>
  </si>
  <si>
    <t>Coba ETN -15x SCHATZF Daily Short</t>
  </si>
  <si>
    <t>DE000ETN0AM1</t>
  </si>
  <si>
    <t>PIMCO Source</t>
  </si>
  <si>
    <t>DB ETC</t>
  </si>
  <si>
    <t>iPath</t>
  </si>
  <si>
    <t>Index Plus ETN</t>
  </si>
  <si>
    <t>iPath ETNs</t>
  </si>
  <si>
    <t>RBS ETNs</t>
  </si>
  <si>
    <t>Nomura Voltage Mid-Term Source ETF</t>
  </si>
  <si>
    <t>DE000A1JQQZ6</t>
  </si>
  <si>
    <t>db x-trackers II iTraxx Europe 5-year 2x Daily Total Return Index ETF</t>
  </si>
  <si>
    <t>db x-trackers II iTraxx Europe 5-year 2x Short Daily Total Return Index ETF</t>
  </si>
  <si>
    <t>LU0613541589</t>
  </si>
  <si>
    <t>db x-trackers II iTraxx Crossover 5-year 2x Daily Total Return Index ETF</t>
  </si>
  <si>
    <t>db x-trackers II iTraxx Crossover 5-year 2x Short Daily Total Return Index ETF</t>
  </si>
  <si>
    <t>LU0613541662</t>
  </si>
  <si>
    <t>db x-trackers II iBoxx € Sovereigns Eurozone 1-3 Total Return Index ETF</t>
  </si>
  <si>
    <t>LU0614173549</t>
  </si>
  <si>
    <t>db x-trackers II iBoxx € Sovereigns Eurozone 3-5 Total Return Index ETF</t>
  </si>
  <si>
    <t>LU0614173895</t>
  </si>
  <si>
    <t xml:space="preserve">db x-trackers II Global Sovereign Index ETF     </t>
  </si>
  <si>
    <t>LU0690964092</t>
  </si>
  <si>
    <t>iShares Barclays Capital US Aggregate Bond</t>
  </si>
  <si>
    <t>DE000A1JNCQ2</t>
  </si>
  <si>
    <t>Lyxor ETF S&amp;P GSCI Inverse Agriculture &amp; Livestock 1 Month Forward</t>
  </si>
  <si>
    <t>LU0692027138</t>
  </si>
  <si>
    <t>Lyxor ETF S&amp;P GSCI Agriculture &amp; Livestock 3 Month Forward</t>
  </si>
  <si>
    <t>LU0692028375</t>
  </si>
  <si>
    <t>Lyxor ETF S&amp;P GSCI Inverse Industrial Metals 1 Month Forward</t>
  </si>
  <si>
    <t>LU0692029423</t>
  </si>
  <si>
    <t>Lyxor ETF S&amp;P GSCI Industrial Metals 3 Month Forward</t>
  </si>
  <si>
    <t>LU0692030603</t>
  </si>
  <si>
    <t>Lyxor ETF Russell 2000</t>
  </si>
  <si>
    <t>FR0011119221</t>
  </si>
  <si>
    <t>Lyxor ETF Russell 1000 Value</t>
  </si>
  <si>
    <t>FR0011119197</t>
  </si>
  <si>
    <t>Lyxor ETF Russell 1000 Growth</t>
  </si>
  <si>
    <t>FR0011119148</t>
  </si>
  <si>
    <t>Lyxor ETF MSCI All Country World</t>
  </si>
  <si>
    <t>FR0011079466</t>
  </si>
  <si>
    <t>Lyxor ETF MSCI Indonesia</t>
  </si>
  <si>
    <t>FR0011067511</t>
  </si>
  <si>
    <t>Lyxor ETF Thailand (SET50 Net TR)</t>
  </si>
  <si>
    <t>FR0011067529</t>
  </si>
  <si>
    <t>db x-trackers ATX ETF</t>
  </si>
  <si>
    <t>LU0659579063</t>
  </si>
  <si>
    <t>db x-trackers S&amp;P 500 Equal Weight ETF</t>
  </si>
  <si>
    <t>LU0659579493</t>
  </si>
  <si>
    <t>SPDR S&amp;P 400 US Mid Cap ETF</t>
  </si>
  <si>
    <t>IE00B4YBJ215</t>
  </si>
  <si>
    <t>01/2012</t>
  </si>
  <si>
    <t>LU0613541316</t>
  </si>
  <si>
    <t>LU0613541407</t>
  </si>
  <si>
    <t>Coba ETC 3x Brent Oil Daily Long</t>
  </si>
  <si>
    <t>DE000ETC0290</t>
  </si>
  <si>
    <t xml:space="preserve">Coba ETC 4x Brent Oil Daily Long </t>
  </si>
  <si>
    <t>DE000ETC0308</t>
  </si>
  <si>
    <t>Coba ETC -3x Brent Oil Daily Short</t>
  </si>
  <si>
    <t>DE000ETC0332</t>
  </si>
  <si>
    <t>Coba ETC -4x Brent Oil Daily Short</t>
  </si>
  <si>
    <t>DE000ETC0340</t>
  </si>
  <si>
    <t>Coba ETC 3x Natural Gas Daily Long</t>
  </si>
  <si>
    <t>DE000ETC0373</t>
  </si>
  <si>
    <t xml:space="preserve">Coba ETC 4x Natural Gas Daily Long </t>
  </si>
  <si>
    <t>DE000ETC0381</t>
  </si>
  <si>
    <t>Coba ETC -3x Natural Gas Daily Short</t>
  </si>
  <si>
    <t>DE000ETC0415</t>
  </si>
  <si>
    <t xml:space="preserve">Coba ETC -4x Natural Gas Daily Short </t>
  </si>
  <si>
    <t>DE000ETC0423</t>
  </si>
  <si>
    <t>Coba ETC 1x Copper Daily Long</t>
  </si>
  <si>
    <t>DE000ETC0431</t>
  </si>
  <si>
    <t>Coba ETC 2x Copper Daily Long</t>
  </si>
  <si>
    <t>DE000ETC0449</t>
  </si>
  <si>
    <t>Coba ETC 3x Copper Daily Long</t>
  </si>
  <si>
    <t>DE000ETC0456</t>
  </si>
  <si>
    <t>Coba ETC 4x Copper Daily Long</t>
  </si>
  <si>
    <t>DE000ETC0464</t>
  </si>
  <si>
    <t>Coba ETC -1x Copper Daily Short</t>
  </si>
  <si>
    <t>DE000ETC0472</t>
  </si>
  <si>
    <t>Coba ETC -2x Copper Daily Short</t>
  </si>
  <si>
    <t>DE000ETC0480</t>
  </si>
  <si>
    <t>Coba ETC -3x Copper Daily Short</t>
  </si>
  <si>
    <t>DE000ETC0498</t>
  </si>
  <si>
    <t>Coba ETC -4x Copper Daily Short</t>
  </si>
  <si>
    <t>DE000ETC0506</t>
  </si>
  <si>
    <t>ETFS Leveraged WTI Crude Oil</t>
  </si>
  <si>
    <t>ETFS Short WTI Crude Oil</t>
  </si>
  <si>
    <t>ETFS WTI Crude Oil</t>
  </si>
  <si>
    <t xml:space="preserve">NOMURA INTERNATIONAL PLC                </t>
  </si>
  <si>
    <t>Turnover Report: February 2012</t>
  </si>
  <si>
    <t>UBS (Irl) ETF plc - MSCI USA Infrastructure (USD) A-dis</t>
  </si>
  <si>
    <t>IE00B6RPTB32</t>
  </si>
  <si>
    <t>UBS (Irl) ETF plc - MSCI USA Infrastructure (USD) I-dis</t>
  </si>
  <si>
    <t>IE00B6T8VP86</t>
  </si>
  <si>
    <t>SPDR Barclays Capital Euro High Yield Bond ETF</t>
  </si>
  <si>
    <t>IE00B6YX5M31</t>
  </si>
  <si>
    <t>ComStage ETF MSCI Emerging Markets Leveraged 2x Daily TRN</t>
  </si>
  <si>
    <t>LU0675401409</t>
  </si>
  <si>
    <t>UBS-ETF Barclays Capital US 1-3 Year Treasury Bond A</t>
  </si>
  <si>
    <t>LU0721552544</t>
  </si>
  <si>
    <t>UBS-ETF Barclays Capital US 3-5 Year Treasury Bond A</t>
  </si>
  <si>
    <t>LU0721552627</t>
  </si>
  <si>
    <t>UBS-ETF Barclays Capital US 5-7 Year Treasury Bond A</t>
  </si>
  <si>
    <t>LU0721552890</t>
  </si>
  <si>
    <t>UBS-ETF Barclays Capital US 7-10 Year Treasury Bond A</t>
  </si>
  <si>
    <t>LU0721552973</t>
  </si>
  <si>
    <t>UBS-ETF Markit iBoxx EUR Germany 1-3 A</t>
  </si>
  <si>
    <t>LU0721553351</t>
  </si>
  <si>
    <t>UBS-ETF Markit iBoxx EUR Germany 3-5 A</t>
  </si>
  <si>
    <t>LU0721553435</t>
  </si>
  <si>
    <t>UBS-ETF Markit iBoxx EUR Germany 5-10 A</t>
  </si>
  <si>
    <t>LU0721553518</t>
  </si>
  <si>
    <t>UBS-ETF Markit iBoxx EUR Germany 7-10 A</t>
  </si>
  <si>
    <t>LU0721553609</t>
  </si>
  <si>
    <t>UBS-ETF Markit iBoxx EUR Liquid Corporates A</t>
  </si>
  <si>
    <t>LU0721553864</t>
  </si>
  <si>
    <t>UBS ETFs plc - MSCI USA Growth TRN Index SF I-acc (USD)</t>
  </si>
  <si>
    <t>IE00B4X9WC78</t>
  </si>
  <si>
    <t>UBS ETFs plc - MSCI USA Growth TRN Index SF A-acc (USD)</t>
  </si>
  <si>
    <t>IE00B5ST4671</t>
  </si>
  <si>
    <t>UBS ETFs plc - MSCI EMU Growth TRN Index SF, A-acc (EUR)</t>
  </si>
  <si>
    <t>IE00B4MFJH03</t>
  </si>
  <si>
    <t>SPDR FTSE UK All Share ETF</t>
  </si>
  <si>
    <t>IE00B7452L46</t>
  </si>
  <si>
    <t>SPDR S&amp;P Euro Dividend Aristocrats ETF</t>
  </si>
  <si>
    <t>IE00B5M1WJ87</t>
  </si>
  <si>
    <t>SPDR S&amp;P UK Dividend Aristocrats ETF</t>
  </si>
  <si>
    <t>IE00B6S2Z822</t>
  </si>
  <si>
    <t>db Metals &amp; Energy Booster ETC (EUR)</t>
  </si>
  <si>
    <t>DE000A1NY0U7</t>
  </si>
  <si>
    <t>Coba ETC 1x WTI Oil Daily Long</t>
  </si>
  <si>
    <t>DE000ETC0514</t>
  </si>
  <si>
    <t>Coba ETC 2x WTI Oil Daily Long</t>
  </si>
  <si>
    <t>DE000ETC0522</t>
  </si>
  <si>
    <t>Coba ETC 3x WTI Oil Daily Long</t>
  </si>
  <si>
    <t>DE000ETC0530</t>
  </si>
  <si>
    <t>Coba ETC 4x WTI Oil Daily Long</t>
  </si>
  <si>
    <t>DE000ETC0548</t>
  </si>
  <si>
    <t>Coba ETC -1x WTI Oil Daily Short</t>
  </si>
  <si>
    <t>DE000ETC0555</t>
  </si>
  <si>
    <t>Coba ETC -2x WTI Oil Daily Short</t>
  </si>
  <si>
    <t>DE000ETC0563</t>
  </si>
  <si>
    <t>Coba ETC -3x WTI Oil Daily Short</t>
  </si>
  <si>
    <t>DE000ETC0571</t>
  </si>
  <si>
    <t>Coba ETC -4x WTI Oil Daily Short</t>
  </si>
  <si>
    <t>DE000ETC0589</t>
  </si>
  <si>
    <t>Coba ETC 1x Cocoa Daily Long</t>
  </si>
  <si>
    <t>DE000ETC0597</t>
  </si>
  <si>
    <t>Coba ETC 2x Cocoa Daily Long</t>
  </si>
  <si>
    <t>DE000ETC0605</t>
  </si>
  <si>
    <t>Coba ETC 3x Cocoa Daily Long</t>
  </si>
  <si>
    <t>DE000ETC0613</t>
  </si>
  <si>
    <t>Coba ETC 4x Cocoa Daily Long</t>
  </si>
  <si>
    <t>DE000ETC0621</t>
  </si>
  <si>
    <t>Coba ETC -1x Cocoa Daily Short</t>
  </si>
  <si>
    <t>DE000ETC0639</t>
  </si>
  <si>
    <t>Coba ETC -2x Cocoa Daily Short</t>
  </si>
  <si>
    <t>DE000ETC0647</t>
  </si>
  <si>
    <t>Coba ETC -3x Cocoa Daily Short</t>
  </si>
  <si>
    <t>DE000ETC0654</t>
  </si>
  <si>
    <t>Coba ETC -4x Cocoa Daily Short</t>
  </si>
  <si>
    <t>DE000ETC0662</t>
  </si>
  <si>
    <t>Coba 3x DJIAF Daily Long</t>
  </si>
  <si>
    <t>DE000ETN0354</t>
  </si>
  <si>
    <t>Coba 4x DJIAF Daily Long</t>
  </si>
  <si>
    <t>DE000ETN0362</t>
  </si>
  <si>
    <t>Coba -3x DJIAF Daily Short</t>
  </si>
  <si>
    <t>DE000ETN0396</t>
  </si>
  <si>
    <t>Coba -4x DJIAF Daily Short</t>
  </si>
  <si>
    <t>DE000ETN0404</t>
  </si>
  <si>
    <t>Coba 3x SPXF Daily Long</t>
  </si>
  <si>
    <t>DE000ETN0438</t>
  </si>
  <si>
    <t>Coba 4x SPXF Daily Long</t>
  </si>
  <si>
    <t>DE000ETN0446</t>
  </si>
  <si>
    <t>Coba -3x SPXF Daily Short</t>
  </si>
  <si>
    <t>DE000ETN0479</t>
  </si>
  <si>
    <t>Coba -4x SPXF Daily Short</t>
  </si>
  <si>
    <t>DE000ETN0487</t>
  </si>
  <si>
    <t>Coba 3x NDXF Daily Long</t>
  </si>
  <si>
    <t>DE000ETN0511</t>
  </si>
  <si>
    <t>Coba 4x NDXF Daily Long</t>
  </si>
  <si>
    <t>DE000ETN0529</t>
  </si>
  <si>
    <t>Coba -3x NDXF Daily Short</t>
  </si>
  <si>
    <t>DE000ETN0552</t>
  </si>
  <si>
    <t>Coba -4x NDXF Daily Short</t>
  </si>
  <si>
    <t>DE000ETN0560</t>
  </si>
  <si>
    <t>02/2012</t>
  </si>
  <si>
    <t>Designated Sponsor Report: February 2012</t>
  </si>
  <si>
    <t>ETFS Leveraged Corn</t>
  </si>
  <si>
    <t>UBS (Irl) ETF plc MSCI USA Infrastructure (USD) A-dis</t>
  </si>
  <si>
    <t>UBS (Irl) ETF plc MSCI USA Infrastructure (USD) I-dis</t>
  </si>
  <si>
    <t>UBS ETFS plc HFRX Global Hedge Fund Index (EUR) A</t>
  </si>
  <si>
    <t>UBS ETFS plc HFRX Global Hedge Fund Index (USD) A</t>
  </si>
  <si>
    <t>UBS ETFS plc HFRX Global Hedge Fund Index (USD) I</t>
  </si>
  <si>
    <t>UBS ETFs plc HFRX Global Hedge Fund Index SF – (CHF) A-acc</t>
  </si>
  <si>
    <t>UBS ETFs plc HFRX Global Hedge Fund Index SF – (GBP) A-acc</t>
  </si>
  <si>
    <t>UBS ETFs plc HFRX Global Hedge Index SF</t>
  </si>
  <si>
    <t>UBS ETFs plc MSCI Emerging Markets TRN INDEX SF – (USD) A-acc</t>
  </si>
  <si>
    <t>UBS ETFs plc MSCI Emerging Markets TRN INDEX SF – (USD) I-acc</t>
  </si>
  <si>
    <t>UBS ETFs plc MSCI EMU Growth TRN Index SF, A-acc (EUR)</t>
  </si>
  <si>
    <t>UBS ETFs plc MSCI EMU TRN INDEX SF – (EUR) A-acc</t>
  </si>
  <si>
    <t>UBS ETFs plc MSCI EMU TRN INDEX SF – (EUR) I-acc</t>
  </si>
  <si>
    <t>UBS ETFs plc MSCI USA Growth TRN Index SF A-acc (USD)</t>
  </si>
  <si>
    <t>UBS ETFs plc MSCI USA Growth TRN Index SF I-acc (USD)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</si>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</sst>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"/>
    <numFmt numFmtId="165" formatCode="#,##0.00;\(#,##0.00\)"/>
  </numFmts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6"/>
      <color indexed="18"/>
      <name val="Arial"/>
      <family val="2"/>
    </font>
    <font>
      <sz val="12"/>
      <color indexed="18"/>
      <name val="Arial"/>
      <family val="2"/>
    </font>
    <font>
      <b/>
      <sz val="8"/>
      <color indexed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12"/>
      <name val="Arial"/>
      <family val="2"/>
    </font>
    <font>
      <sz val="8"/>
      <color indexed="18"/>
      <name val="Arial"/>
      <family val="2"/>
    </font>
    <font>
      <sz val="10"/>
      <color indexed="1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indexed="1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</borders>
  <cellStyleXfs count="14">
    <xf numFmtId="0" fontId="0" fillId="0" borderId="0">
      <alignment horizontal="left" wrapText="1"/>
    </xf>
    <xf numFmtId="0" fontId="1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7" fillId="0" borderId="0">
      <alignment vertical="center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1" fillId="0" borderId="0">
      <alignment horizontal="left" wrapText="1"/>
    </xf>
    <xf numFmtId="0" fontId="21" fillId="0" borderId="0">
      <alignment vertical="center"/>
    </xf>
    <xf numFmtId="0" fontId="21" fillId="0" borderId="0">
      <alignment horizontal="left" wrapText="1"/>
    </xf>
    <xf numFmtId="0" fontId="1" fillId="0" borderId="0">
      <alignment horizontal="left" wrapText="1"/>
    </xf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</cellStyleXfs>
  <cellXfs count="228">
    <xf numFmtId="0" fontId="0" fillId="0" borderId="0" xfId="0" applyAlignment="1"/>
    <xf numFmtId="49" fontId="3" fillId="2" borderId="1" xfId="1" applyNumberFormat="1" applyFont="1" applyFill="1" applyBorder="1" applyAlignment="1">
      <alignment vertical="top" wrapText="1"/>
    </xf>
    <xf numFmtId="49" fontId="3" fillId="2" borderId="2" xfId="1" applyNumberFormat="1" applyFont="1" applyFill="1" applyBorder="1" applyAlignment="1">
      <alignment vertical="top" wrapText="1"/>
    </xf>
    <xf numFmtId="10" fontId="5" fillId="2" borderId="5" xfId="5" applyNumberFormat="1" applyFont="1" applyFill="1" applyBorder="1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3" fillId="0" borderId="0" xfId="1" applyNumberFormat="1" applyFont="1" applyBorder="1" applyAlignment="1">
      <alignment horizontal="left"/>
    </xf>
    <xf numFmtId="49" fontId="3" fillId="2" borderId="5" xfId="1" applyNumberFormat="1" applyFont="1" applyFill="1" applyBorder="1" applyAlignment="1">
      <alignment horizontal="right" vertical="top" wrapText="1"/>
    </xf>
    <xf numFmtId="0" fontId="4" fillId="0" borderId="0" xfId="1" applyFont="1" applyAlignment="1">
      <alignment horizontal="left"/>
    </xf>
    <xf numFmtId="0" fontId="13" fillId="3" borderId="0" xfId="1" applyFont="1" applyFill="1" applyBorder="1" applyAlignment="1">
      <alignment horizontal="center" vertical="center"/>
    </xf>
    <xf numFmtId="0" fontId="14" fillId="0" borderId="0" xfId="1" applyFont="1" applyFill="1" applyAlignment="1">
      <alignment vertical="center"/>
    </xf>
    <xf numFmtId="0" fontId="15" fillId="0" borderId="0" xfId="1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9" fillId="0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7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2" fillId="0" borderId="6" xfId="1" applyNumberFormat="1" applyFont="1" applyBorder="1" applyAlignment="1">
      <alignment horizontal="left" vertical="top"/>
    </xf>
    <xf numFmtId="0" fontId="3" fillId="2" borderId="7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4" fillId="0" borderId="0" xfId="1" applyFont="1" applyBorder="1" applyAlignment="1">
      <alignment vertical="center"/>
    </xf>
    <xf numFmtId="10" fontId="4" fillId="0" borderId="0" xfId="1" applyNumberFormat="1" applyFont="1" applyBorder="1" applyAlignment="1">
      <alignment vertical="center"/>
    </xf>
    <xf numFmtId="49" fontId="3" fillId="0" borderId="0" xfId="1" applyNumberFormat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2" fontId="2" fillId="0" borderId="9" xfId="1" applyNumberFormat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4" fontId="2" fillId="0" borderId="10" xfId="1" applyNumberFormat="1" applyFont="1" applyBorder="1" applyAlignment="1">
      <alignment vertical="center"/>
    </xf>
    <xf numFmtId="0" fontId="2" fillId="0" borderId="9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left" vertical="center"/>
    </xf>
    <xf numFmtId="2" fontId="2" fillId="0" borderId="11" xfId="1" applyNumberFormat="1" applyFont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2" fontId="7" fillId="0" borderId="0" xfId="1" applyNumberFormat="1" applyFont="1" applyAlignment="1">
      <alignment vertical="center"/>
    </xf>
    <xf numFmtId="4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2" fontId="2" fillId="0" borderId="0" xfId="1" applyNumberFormat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8" fillId="0" borderId="0" xfId="1" applyFont="1" applyFill="1" applyAlignment="1">
      <alignment vertical="center"/>
    </xf>
    <xf numFmtId="164" fontId="4" fillId="0" borderId="6" xfId="1" applyNumberFormat="1" applyFont="1" applyBorder="1" applyAlignment="1"/>
    <xf numFmtId="164" fontId="4" fillId="0" borderId="6" xfId="1" applyNumberFormat="1" applyFont="1" applyFill="1" applyBorder="1" applyAlignment="1"/>
    <xf numFmtId="164" fontId="4" fillId="0" borderId="12" xfId="1" applyNumberFormat="1" applyFont="1" applyFill="1" applyBorder="1" applyAlignment="1"/>
    <xf numFmtId="0" fontId="10" fillId="4" borderId="14" xfId="1" applyFont="1" applyFill="1" applyBorder="1" applyAlignment="1">
      <alignment vertical="center"/>
    </xf>
    <xf numFmtId="0" fontId="10" fillId="4" borderId="14" xfId="1" applyFont="1" applyFill="1" applyBorder="1" applyAlignment="1">
      <alignment horizontal="left"/>
    </xf>
    <xf numFmtId="0" fontId="10" fillId="4" borderId="15" xfId="1" applyFont="1" applyFill="1" applyBorder="1" applyAlignment="1">
      <alignment horizontal="left"/>
    </xf>
    <xf numFmtId="0" fontId="10" fillId="4" borderId="15" xfId="1" applyFont="1" applyFill="1" applyBorder="1" applyAlignment="1">
      <alignment horizontal="left" wrapText="1"/>
    </xf>
    <xf numFmtId="0" fontId="2" fillId="0" borderId="16" xfId="1" applyNumberFormat="1" applyFont="1" applyBorder="1" applyAlignment="1">
      <alignment horizontal="left" vertical="top"/>
    </xf>
    <xf numFmtId="4" fontId="4" fillId="2" borderId="17" xfId="5" applyNumberFormat="1" applyFont="1" applyFill="1" applyBorder="1"/>
    <xf numFmtId="4" fontId="4" fillId="2" borderId="4" xfId="5" applyNumberFormat="1" applyFont="1" applyFill="1" applyBorder="1"/>
    <xf numFmtId="0" fontId="8" fillId="0" borderId="0" xfId="4" applyFont="1" applyFill="1" applyAlignment="1"/>
    <xf numFmtId="0" fontId="1" fillId="0" borderId="0" xfId="4" applyFont="1" applyAlignment="1"/>
    <xf numFmtId="0" fontId="9" fillId="0" borderId="0" xfId="4" applyFont="1" applyFill="1" applyAlignment="1"/>
    <xf numFmtId="0" fontId="1" fillId="0" borderId="0" xfId="4" applyFont="1" applyFill="1" applyAlignment="1"/>
    <xf numFmtId="0" fontId="10" fillId="5" borderId="14" xfId="4" applyFont="1" applyFill="1" applyBorder="1" applyAlignment="1"/>
    <xf numFmtId="0" fontId="10" fillId="5" borderId="14" xfId="4" applyFont="1" applyFill="1" applyBorder="1" applyAlignment="1">
      <alignment horizontal="left"/>
    </xf>
    <xf numFmtId="0" fontId="10" fillId="5" borderId="15" xfId="4" applyFont="1" applyFill="1" applyBorder="1" applyAlignment="1">
      <alignment horizontal="left"/>
    </xf>
    <xf numFmtId="49" fontId="3" fillId="2" borderId="2" xfId="4" applyNumberFormat="1" applyFont="1" applyFill="1" applyBorder="1" applyAlignment="1">
      <alignment vertical="top" wrapText="1"/>
    </xf>
    <xf numFmtId="49" fontId="3" fillId="2" borderId="1" xfId="4" applyNumberFormat="1" applyFont="1" applyFill="1" applyBorder="1" applyAlignment="1">
      <alignment vertical="top" wrapText="1"/>
    </xf>
    <xf numFmtId="0" fontId="2" fillId="0" borderId="19" xfId="4" applyFont="1" applyBorder="1" applyAlignment="1"/>
    <xf numFmtId="0" fontId="2" fillId="0" borderId="20" xfId="4" applyFont="1" applyBorder="1" applyAlignment="1"/>
    <xf numFmtId="0" fontId="2" fillId="0" borderId="21" xfId="4" applyFont="1" applyBorder="1" applyAlignment="1"/>
    <xf numFmtId="0" fontId="2" fillId="0" borderId="22" xfId="4" applyFont="1" applyBorder="1" applyAlignment="1"/>
    <xf numFmtId="0" fontId="2" fillId="0" borderId="0" xfId="4" applyFont="1" applyAlignment="1"/>
    <xf numFmtId="0" fontId="2" fillId="0" borderId="23" xfId="4" applyFont="1" applyBorder="1" applyAlignment="1"/>
    <xf numFmtId="4" fontId="7" fillId="0" borderId="0" xfId="1" applyNumberFormat="1" applyFont="1" applyAlignment="1">
      <alignment vertical="center"/>
    </xf>
    <xf numFmtId="0" fontId="16" fillId="3" borderId="0" xfId="1" applyFont="1" applyFill="1" applyBorder="1" applyAlignment="1">
      <alignment horizontal="center" vertical="center"/>
    </xf>
    <xf numFmtId="0" fontId="2" fillId="0" borderId="20" xfId="4" applyFont="1" applyBorder="1">
      <alignment vertical="center"/>
    </xf>
    <xf numFmtId="0" fontId="17" fillId="2" borderId="24" xfId="1" applyFont="1" applyFill="1" applyBorder="1" applyAlignment="1">
      <alignment vertical="center"/>
    </xf>
    <xf numFmtId="0" fontId="17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horizontal="right"/>
    </xf>
    <xf numFmtId="0" fontId="16" fillId="2" borderId="27" xfId="1" applyFont="1" applyFill="1" applyBorder="1" applyAlignment="1">
      <alignment horizontal="right"/>
    </xf>
    <xf numFmtId="0" fontId="2" fillId="0" borderId="28" xfId="1" applyFont="1" applyBorder="1" applyAlignment="1">
      <alignment horizontal="left" vertical="center"/>
    </xf>
    <xf numFmtId="2" fontId="2" fillId="0" borderId="28" xfId="1" applyNumberFormat="1" applyFont="1" applyBorder="1" applyAlignment="1">
      <alignment vertical="center"/>
    </xf>
    <xf numFmtId="0" fontId="2" fillId="0" borderId="29" xfId="1" applyFont="1" applyFill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0" xfId="4" applyFont="1" applyBorder="1" applyAlignment="1"/>
    <xf numFmtId="0" fontId="4" fillId="0" borderId="6" xfId="1" applyFont="1" applyBorder="1" applyAlignment="1"/>
    <xf numFmtId="0" fontId="2" fillId="0" borderId="0" xfId="1" applyNumberFormat="1" applyFont="1" applyBorder="1" applyAlignment="1">
      <alignment horizontal="left" vertical="top"/>
    </xf>
    <xf numFmtId="4" fontId="20" fillId="0" borderId="0" xfId="0" applyNumberFormat="1" applyFont="1" applyAlignment="1"/>
    <xf numFmtId="0" fontId="2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64" fontId="2" fillId="0" borderId="13" xfId="6" applyNumberFormat="1" applyFont="1" applyBorder="1"/>
    <xf numFmtId="4" fontId="2" fillId="2" borderId="4" xfId="6" applyNumberFormat="1" applyFont="1" applyFill="1" applyBorder="1"/>
    <xf numFmtId="0" fontId="2" fillId="0" borderId="0" xfId="2" applyFont="1" applyFill="1" applyAlignment="1">
      <alignment vertical="center"/>
    </xf>
    <xf numFmtId="2" fontId="7" fillId="0" borderId="0" xfId="2" applyNumberFormat="1" applyFont="1" applyFill="1" applyAlignment="1">
      <alignment vertical="center"/>
    </xf>
    <xf numFmtId="0" fontId="2" fillId="0" borderId="0" xfId="2" applyFont="1" applyBorder="1" applyAlignment="1">
      <alignment vertical="center"/>
    </xf>
    <xf numFmtId="0" fontId="16" fillId="2" borderId="24" xfId="2" applyFont="1" applyFill="1" applyBorder="1" applyAlignment="1">
      <alignment vertical="center"/>
    </xf>
    <xf numFmtId="0" fontId="16" fillId="2" borderId="27" xfId="2" applyFont="1" applyFill="1" applyBorder="1" applyAlignment="1">
      <alignment horizontal="right" vertical="center"/>
    </xf>
    <xf numFmtId="0" fontId="16" fillId="2" borderId="25" xfId="2" applyFont="1" applyFill="1" applyBorder="1" applyAlignment="1">
      <alignment horizontal="center" vertical="center"/>
    </xf>
    <xf numFmtId="0" fontId="2" fillId="2" borderId="26" xfId="2" applyFont="1" applyFill="1" applyBorder="1" applyAlignment="1">
      <alignment horizontal="right" vertical="center"/>
    </xf>
    <xf numFmtId="2" fontId="2" fillId="0" borderId="8" xfId="1" applyNumberFormat="1" applyFont="1" applyBorder="1" applyAlignment="1">
      <alignment horizontal="right" vertical="center"/>
    </xf>
    <xf numFmtId="2" fontId="2" fillId="0" borderId="9" xfId="1" applyNumberFormat="1" applyFont="1" applyBorder="1" applyAlignment="1">
      <alignment horizontal="right" vertical="center"/>
    </xf>
    <xf numFmtId="2" fontId="2" fillId="0" borderId="9" xfId="1" applyNumberFormat="1" applyFont="1" applyFill="1" applyBorder="1" applyAlignment="1">
      <alignment horizontal="right" vertical="center"/>
    </xf>
    <xf numFmtId="2" fontId="4" fillId="0" borderId="0" xfId="1" applyNumberFormat="1" applyFont="1" applyBorder="1" applyAlignment="1">
      <alignment horizontal="right" vertical="center"/>
    </xf>
    <xf numFmtId="2" fontId="2" fillId="0" borderId="11" xfId="1" applyNumberFormat="1" applyFont="1" applyFill="1" applyBorder="1" applyAlignment="1">
      <alignment horizontal="right" vertical="center"/>
    </xf>
    <xf numFmtId="0" fontId="2" fillId="0" borderId="0" xfId="7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12" fillId="4" borderId="14" xfId="1" applyFont="1" applyFill="1" applyBorder="1" applyAlignment="1">
      <alignment horizontal="left"/>
    </xf>
    <xf numFmtId="0" fontId="10" fillId="0" borderId="16" xfId="1" applyFont="1" applyFill="1" applyBorder="1" applyAlignment="1">
      <alignment horizontal="left"/>
    </xf>
    <xf numFmtId="49" fontId="3" fillId="2" borderId="7" xfId="1" applyNumberFormat="1" applyFont="1" applyFill="1" applyBorder="1" applyAlignment="1">
      <alignment horizontal="right" vertical="top" wrapText="1"/>
    </xf>
    <xf numFmtId="49" fontId="3" fillId="2" borderId="34" xfId="1" applyNumberFormat="1" applyFont="1" applyFill="1" applyBorder="1" applyAlignment="1">
      <alignment horizontal="right" vertical="top" wrapText="1"/>
    </xf>
    <xf numFmtId="49" fontId="3" fillId="0" borderId="35" xfId="1" applyNumberFormat="1" applyFont="1" applyFill="1" applyBorder="1" applyAlignment="1">
      <alignment horizontal="right" vertical="top" wrapText="1"/>
    </xf>
    <xf numFmtId="49" fontId="2" fillId="0" borderId="0" xfId="1" applyNumberFormat="1" applyFont="1" applyAlignment="1">
      <alignment vertical="top" wrapText="1"/>
    </xf>
    <xf numFmtId="0" fontId="2" fillId="0" borderId="6" xfId="1" applyNumberFormat="1" applyFont="1" applyBorder="1" applyAlignment="1">
      <alignment horizontal="left" vertical="top" wrapText="1"/>
    </xf>
    <xf numFmtId="4" fontId="2" fillId="0" borderId="6" xfId="1" applyNumberFormat="1" applyFont="1" applyFill="1" applyBorder="1" applyAlignment="1">
      <alignment vertical="center"/>
    </xf>
    <xf numFmtId="4" fontId="2" fillId="2" borderId="7" xfId="5" applyNumberFormat="1" applyFont="1" applyFill="1" applyBorder="1"/>
    <xf numFmtId="0" fontId="7" fillId="2" borderId="5" xfId="1" applyFont="1" applyFill="1" applyBorder="1" applyAlignment="1">
      <alignment vertical="center"/>
    </xf>
    <xf numFmtId="0" fontId="8" fillId="0" borderId="0" xfId="7" applyFont="1" applyFill="1" applyAlignment="1">
      <alignment vertical="center"/>
    </xf>
    <xf numFmtId="0" fontId="2" fillId="0" borderId="0" xfId="7" applyFont="1" applyAlignment="1">
      <alignment vertical="center"/>
    </xf>
    <xf numFmtId="0" fontId="7" fillId="0" borderId="0" xfId="7" applyFont="1" applyAlignment="1">
      <alignment vertical="center"/>
    </xf>
    <xf numFmtId="0" fontId="9" fillId="0" borderId="0" xfId="7" applyFont="1" applyFill="1" applyAlignment="1">
      <alignment vertical="center"/>
    </xf>
    <xf numFmtId="0" fontId="2" fillId="0" borderId="36" xfId="7" applyNumberFormat="1" applyFont="1" applyBorder="1" applyAlignment="1">
      <alignment horizontal="left" vertical="top" wrapText="1"/>
    </xf>
    <xf numFmtId="4" fontId="2" fillId="0" borderId="36" xfId="7" applyNumberFormat="1" applyFont="1" applyFill="1" applyBorder="1" applyAlignment="1">
      <alignment vertical="center"/>
    </xf>
    <xf numFmtId="0" fontId="3" fillId="2" borderId="7" xfId="7" applyFont="1" applyFill="1" applyBorder="1" applyAlignment="1">
      <alignment vertical="center"/>
    </xf>
    <xf numFmtId="4" fontId="2" fillId="2" borderId="7" xfId="7" applyNumberFormat="1" applyFont="1" applyFill="1" applyBorder="1" applyAlignment="1">
      <alignment vertical="center"/>
    </xf>
    <xf numFmtId="0" fontId="2" fillId="0" borderId="0" xfId="7" applyFont="1" applyFill="1" applyAlignment="1">
      <alignment vertical="center"/>
    </xf>
    <xf numFmtId="10" fontId="2" fillId="0" borderId="0" xfId="7" applyNumberFormat="1" applyFont="1" applyFill="1" applyAlignment="1">
      <alignment vertical="center"/>
    </xf>
    <xf numFmtId="3" fontId="2" fillId="0" borderId="0" xfId="7" applyNumberFormat="1" applyFont="1" applyBorder="1" applyAlignment="1"/>
    <xf numFmtId="0" fontId="0" fillId="4" borderId="5" xfId="1" applyFont="1" applyFill="1" applyBorder="1" applyAlignment="1"/>
    <xf numFmtId="0" fontId="10" fillId="5" borderId="16" xfId="4" applyFont="1" applyFill="1" applyBorder="1" applyAlignment="1"/>
    <xf numFmtId="0" fontId="10" fillId="5" borderId="16" xfId="4" applyFont="1" applyFill="1" applyBorder="1" applyAlignment="1">
      <alignment horizontal="left"/>
    </xf>
    <xf numFmtId="0" fontId="10" fillId="5" borderId="35" xfId="4" applyFont="1" applyFill="1" applyBorder="1" applyAlignment="1">
      <alignment horizontal="left"/>
    </xf>
    <xf numFmtId="0" fontId="4" fillId="2" borderId="17" xfId="1" applyFont="1" applyFill="1" applyBorder="1" applyAlignment="1">
      <alignment vertical="center"/>
    </xf>
    <xf numFmtId="4" fontId="2" fillId="0" borderId="10" xfId="2" applyNumberFormat="1" applyFont="1" applyFill="1" applyBorder="1" applyAlignment="1">
      <alignment vertical="center"/>
    </xf>
    <xf numFmtId="4" fontId="2" fillId="0" borderId="0" xfId="2" applyNumberFormat="1" applyFont="1" applyFill="1" applyBorder="1" applyAlignment="1">
      <alignment vertical="center"/>
    </xf>
    <xf numFmtId="4" fontId="2" fillId="2" borderId="0" xfId="6" applyNumberFormat="1" applyFont="1" applyFill="1" applyBorder="1"/>
    <xf numFmtId="10" fontId="3" fillId="2" borderId="0" xfId="6" applyNumberFormat="1" applyFont="1" applyFill="1" applyBorder="1"/>
    <xf numFmtId="4" fontId="2" fillId="2" borderId="17" xfId="6" applyNumberFormat="1" applyFont="1" applyFill="1" applyBorder="1"/>
    <xf numFmtId="10" fontId="4" fillId="2" borderId="5" xfId="1" applyNumberFormat="1" applyFont="1" applyFill="1" applyBorder="1" applyAlignment="1"/>
    <xf numFmtId="0" fontId="2" fillId="0" borderId="12" xfId="1" applyNumberFormat="1" applyFont="1" applyBorder="1" applyAlignment="1">
      <alignment horizontal="left" vertical="top"/>
    </xf>
    <xf numFmtId="0" fontId="2" fillId="0" borderId="37" xfId="1" applyNumberFormat="1" applyFont="1" applyBorder="1" applyAlignment="1">
      <alignment horizontal="left" vertical="top"/>
    </xf>
    <xf numFmtId="4" fontId="2" fillId="0" borderId="38" xfId="2" applyNumberFormat="1" applyFont="1" applyFill="1" applyBorder="1" applyAlignment="1">
      <alignment vertical="center"/>
    </xf>
    <xf numFmtId="164" fontId="2" fillId="0" borderId="0" xfId="6" applyNumberFormat="1" applyFont="1" applyBorder="1"/>
    <xf numFmtId="49" fontId="3" fillId="2" borderId="3" xfId="1" applyNumberFormat="1" applyFont="1" applyFill="1" applyBorder="1" applyAlignment="1">
      <alignment horizontal="right" vertical="top" wrapText="1"/>
    </xf>
    <xf numFmtId="164" fontId="2" fillId="0" borderId="13" xfId="5" applyNumberFormat="1" applyFont="1" applyBorder="1"/>
    <xf numFmtId="4" fontId="2" fillId="0" borderId="35" xfId="1" applyNumberFormat="1" applyFont="1" applyFill="1" applyBorder="1" applyAlignment="1">
      <alignment vertical="center"/>
    </xf>
    <xf numFmtId="4" fontId="2" fillId="0" borderId="35" xfId="1" applyNumberFormat="1" applyFont="1" applyFill="1" applyBorder="1" applyAlignment="1"/>
    <xf numFmtId="0" fontId="7" fillId="3" borderId="35" xfId="1" applyFont="1" applyFill="1" applyBorder="1" applyAlignment="1">
      <alignment vertical="center"/>
    </xf>
    <xf numFmtId="10" fontId="2" fillId="2" borderId="5" xfId="1" applyNumberFormat="1" applyFont="1" applyFill="1" applyBorder="1" applyAlignment="1"/>
    <xf numFmtId="10" fontId="2" fillId="2" borderId="5" xfId="5" applyNumberFormat="1" applyFont="1" applyFill="1" applyBorder="1"/>
    <xf numFmtId="10" fontId="2" fillId="0" borderId="0" xfId="1" applyNumberFormat="1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2" fontId="7" fillId="0" borderId="0" xfId="2" applyNumberFormat="1" applyFont="1" applyFill="1" applyBorder="1" applyAlignment="1">
      <alignment vertical="center"/>
    </xf>
    <xf numFmtId="0" fontId="2" fillId="2" borderId="17" xfId="7" applyFont="1" applyFill="1" applyBorder="1" applyAlignment="1">
      <alignment vertical="center"/>
    </xf>
    <xf numFmtId="10" fontId="2" fillId="0" borderId="13" xfId="11" applyNumberFormat="1" applyFont="1" applyBorder="1"/>
    <xf numFmtId="10" fontId="2" fillId="2" borderId="5" xfId="11" applyNumberFormat="1" applyFont="1" applyFill="1" applyBorder="1"/>
    <xf numFmtId="0" fontId="8" fillId="0" borderId="0" xfId="10" applyFont="1" applyFill="1" applyAlignment="1">
      <alignment vertical="center"/>
    </xf>
    <xf numFmtId="0" fontId="2" fillId="0" borderId="0" xfId="10" applyFont="1" applyAlignment="1">
      <alignment vertical="center"/>
    </xf>
    <xf numFmtId="0" fontId="7" fillId="0" borderId="0" xfId="10" applyFont="1" applyAlignment="1">
      <alignment vertical="center"/>
    </xf>
    <xf numFmtId="0" fontId="9" fillId="0" borderId="0" xfId="10" applyFont="1" applyFill="1" applyAlignment="1">
      <alignment vertical="center"/>
    </xf>
    <xf numFmtId="0" fontId="10" fillId="4" borderId="14" xfId="10" applyFont="1" applyFill="1" applyBorder="1" applyAlignment="1">
      <alignment vertical="center"/>
    </xf>
    <xf numFmtId="0" fontId="10" fillId="4" borderId="14" xfId="10" applyFont="1" applyFill="1" applyBorder="1" applyAlignment="1">
      <alignment horizontal="left"/>
    </xf>
    <xf numFmtId="0" fontId="10" fillId="4" borderId="15" xfId="10" applyFont="1" applyFill="1" applyBorder="1" applyAlignment="1">
      <alignment horizontal="left"/>
    </xf>
    <xf numFmtId="0" fontId="10" fillId="4" borderId="15" xfId="10" applyFont="1" applyFill="1" applyBorder="1" applyAlignment="1">
      <alignment horizontal="left" wrapText="1"/>
    </xf>
    <xf numFmtId="0" fontId="12" fillId="4" borderId="14" xfId="10" applyFont="1" applyFill="1" applyBorder="1" applyAlignment="1">
      <alignment vertical="center"/>
    </xf>
    <xf numFmtId="49" fontId="3" fillId="2" borderId="2" xfId="10" applyNumberFormat="1" applyFont="1" applyFill="1" applyBorder="1" applyAlignment="1">
      <alignment vertical="top" wrapText="1"/>
    </xf>
    <xf numFmtId="49" fontId="3" fillId="2" borderId="1" xfId="10" applyNumberFormat="1" applyFont="1" applyFill="1" applyBorder="1" applyAlignment="1">
      <alignment vertical="top" wrapText="1"/>
    </xf>
    <xf numFmtId="49" fontId="3" fillId="2" borderId="3" xfId="10" applyNumberFormat="1" applyFont="1" applyFill="1" applyBorder="1" applyAlignment="1">
      <alignment horizontal="right" vertical="top" wrapText="1"/>
    </xf>
    <xf numFmtId="49" fontId="3" fillId="2" borderId="2" xfId="10" applyNumberFormat="1" applyFont="1" applyFill="1" applyBorder="1" applyAlignment="1">
      <alignment horizontal="right" vertical="top" wrapText="1"/>
    </xf>
    <xf numFmtId="49" fontId="2" fillId="0" borderId="0" xfId="10" applyNumberFormat="1" applyFont="1" applyAlignment="1">
      <alignment vertical="top" wrapText="1"/>
    </xf>
    <xf numFmtId="49" fontId="2" fillId="0" borderId="0" xfId="10" applyNumberFormat="1" applyFont="1" applyBorder="1" applyAlignment="1">
      <alignment vertical="top" wrapText="1"/>
    </xf>
    <xf numFmtId="0" fontId="2" fillId="0" borderId="6" xfId="10" applyNumberFormat="1" applyFont="1" applyBorder="1" applyAlignment="1">
      <alignment horizontal="left" vertical="top"/>
    </xf>
    <xf numFmtId="164" fontId="2" fillId="0" borderId="13" xfId="12" applyNumberFormat="1" applyFont="1" applyBorder="1"/>
    <xf numFmtId="4" fontId="2" fillId="0" borderId="6" xfId="10" applyNumberFormat="1" applyFont="1" applyFill="1" applyBorder="1" applyAlignment="1">
      <alignment vertical="center"/>
    </xf>
    <xf numFmtId="0" fontId="7" fillId="0" borderId="0" xfId="10" applyFont="1" applyBorder="1" applyAlignment="1">
      <alignment vertical="center"/>
    </xf>
    <xf numFmtId="0" fontId="2" fillId="0" borderId="6" xfId="10" applyFont="1" applyBorder="1" applyAlignment="1"/>
    <xf numFmtId="0" fontId="2" fillId="0" borderId="16" xfId="10" applyNumberFormat="1" applyFont="1" applyBorder="1" applyAlignment="1">
      <alignment horizontal="left" vertical="top"/>
    </xf>
    <xf numFmtId="0" fontId="2" fillId="0" borderId="0" xfId="10" applyNumberFormat="1" applyFont="1" applyBorder="1" applyAlignment="1">
      <alignment horizontal="left" vertical="top"/>
    </xf>
    <xf numFmtId="0" fontId="3" fillId="2" borderId="7" xfId="10" applyFont="1" applyFill="1" applyBorder="1" applyAlignment="1">
      <alignment vertical="center"/>
    </xf>
    <xf numFmtId="0" fontId="2" fillId="2" borderId="7" xfId="10" applyFont="1" applyFill="1" applyBorder="1" applyAlignment="1">
      <alignment vertical="center"/>
    </xf>
    <xf numFmtId="4" fontId="2" fillId="2" borderId="4" xfId="12" applyNumberFormat="1" applyFont="1" applyFill="1" applyBorder="1"/>
    <xf numFmtId="10" fontId="2" fillId="2" borderId="5" xfId="12" applyNumberFormat="1" applyFont="1" applyFill="1" applyBorder="1" applyAlignment="1">
      <alignment vertical="center"/>
    </xf>
    <xf numFmtId="4" fontId="2" fillId="2" borderId="7" xfId="10" applyNumberFormat="1" applyFont="1" applyFill="1" applyBorder="1" applyAlignment="1">
      <alignment vertical="center"/>
    </xf>
    <xf numFmtId="0" fontId="2" fillId="2" borderId="5" xfId="10" applyFont="1" applyFill="1" applyBorder="1" applyAlignment="1">
      <alignment vertical="center"/>
    </xf>
    <xf numFmtId="0" fontId="2" fillId="0" borderId="0" xfId="10" applyFont="1" applyFill="1" applyAlignment="1">
      <alignment vertical="center"/>
    </xf>
    <xf numFmtId="2" fontId="7" fillId="0" borderId="0" xfId="10" applyNumberFormat="1" applyFont="1" applyFill="1" applyAlignment="1">
      <alignment vertical="center"/>
    </xf>
    <xf numFmtId="10" fontId="2" fillId="0" borderId="0" xfId="10" applyNumberFormat="1" applyFont="1" applyFill="1" applyAlignment="1">
      <alignment vertical="center"/>
    </xf>
    <xf numFmtId="0" fontId="2" fillId="0" borderId="0" xfId="10" applyFont="1" applyBorder="1" applyAlignment="1">
      <alignment vertical="center"/>
    </xf>
    <xf numFmtId="0" fontId="2" fillId="0" borderId="12" xfId="7" applyNumberFormat="1" applyFont="1" applyBorder="1" applyAlignment="1">
      <alignment horizontal="left" vertical="top" wrapText="1"/>
    </xf>
    <xf numFmtId="10" fontId="3" fillId="2" borderId="5" xfId="6" applyNumberFormat="1" applyFont="1" applyFill="1" applyBorder="1"/>
    <xf numFmtId="0" fontId="2" fillId="0" borderId="12" xfId="1" applyNumberFormat="1" applyFont="1" applyBorder="1" applyAlignment="1">
      <alignment horizontal="left" vertical="top" wrapText="1"/>
    </xf>
    <xf numFmtId="0" fontId="2" fillId="0" borderId="6" xfId="1" applyFont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49" fontId="3" fillId="2" borderId="5" xfId="2" applyNumberFormat="1" applyFont="1" applyFill="1" applyBorder="1" applyAlignment="1">
      <alignment horizontal="right" vertical="top" wrapText="1"/>
    </xf>
    <xf numFmtId="4" fontId="2" fillId="0" borderId="18" xfId="2" applyNumberFormat="1" applyFont="1" applyFill="1" applyBorder="1" applyAlignment="1">
      <alignment vertical="center"/>
    </xf>
    <xf numFmtId="164" fontId="2" fillId="0" borderId="39" xfId="6" applyNumberFormat="1" applyFont="1" applyBorder="1"/>
    <xf numFmtId="10" fontId="3" fillId="2" borderId="5" xfId="12" applyNumberFormat="1" applyFont="1" applyFill="1" applyBorder="1"/>
    <xf numFmtId="0" fontId="2" fillId="0" borderId="12" xfId="10" applyNumberFormat="1" applyFont="1" applyBorder="1" applyAlignment="1">
      <alignment horizontal="left" vertical="top"/>
    </xf>
    <xf numFmtId="4" fontId="2" fillId="0" borderId="18" xfId="10" applyNumberFormat="1" applyFont="1" applyFill="1" applyBorder="1" applyAlignment="1">
      <alignment vertical="center"/>
    </xf>
    <xf numFmtId="164" fontId="2" fillId="0" borderId="39" xfId="12" applyNumberFormat="1" applyFont="1" applyBorder="1"/>
    <xf numFmtId="0" fontId="10" fillId="0" borderId="35" xfId="1" applyFont="1" applyFill="1" applyBorder="1" applyAlignment="1">
      <alignment horizontal="left"/>
    </xf>
    <xf numFmtId="49" fontId="3" fillId="2" borderId="7" xfId="1" applyNumberFormat="1" applyFont="1" applyFill="1" applyBorder="1" applyAlignment="1">
      <alignment vertical="top" wrapText="1"/>
    </xf>
    <xf numFmtId="4" fontId="2" fillId="0" borderId="40" xfId="2" applyNumberFormat="1" applyFont="1" applyFill="1" applyBorder="1" applyAlignment="1">
      <alignment vertical="center"/>
    </xf>
    <xf numFmtId="0" fontId="7" fillId="0" borderId="0" xfId="7" applyFont="1" applyAlignment="1">
      <alignment horizontal="right" vertical="center"/>
    </xf>
    <xf numFmtId="4" fontId="2" fillId="0" borderId="36" xfId="7" applyNumberFormat="1" applyFont="1" applyBorder="1" applyAlignment="1">
      <alignment horizontal="right" vertical="center"/>
    </xf>
    <xf numFmtId="0" fontId="7" fillId="2" borderId="7" xfId="7" applyFont="1" applyFill="1" applyBorder="1" applyAlignment="1">
      <alignment horizontal="right" vertical="center"/>
    </xf>
    <xf numFmtId="49" fontId="3" fillId="2" borderId="5" xfId="10" applyNumberFormat="1" applyFont="1" applyFill="1" applyBorder="1" applyAlignment="1">
      <alignment horizontal="right" vertical="top" wrapText="1"/>
    </xf>
    <xf numFmtId="0" fontId="23" fillId="0" borderId="0" xfId="13" applyFont="1" applyFill="1" applyAlignment="1">
      <alignment horizontal="left"/>
    </xf>
    <xf numFmtId="49" fontId="3" fillId="2" borderId="17" xfId="10" quotePrefix="1" applyNumberFormat="1" applyFont="1" applyFill="1" applyBorder="1" applyAlignment="1">
      <alignment horizontal="right" vertical="top" wrapText="1"/>
    </xf>
    <xf numFmtId="4" fontId="2" fillId="0" borderId="8" xfId="1" applyNumberFormat="1" applyFont="1" applyBorder="1" applyAlignment="1">
      <alignment horizontal="right" vertical="center"/>
    </xf>
    <xf numFmtId="4" fontId="2" fillId="0" borderId="9" xfId="1" applyNumberFormat="1" applyFont="1" applyBorder="1" applyAlignment="1">
      <alignment horizontal="right" vertical="center"/>
    </xf>
    <xf numFmtId="4" fontId="2" fillId="0" borderId="9" xfId="1" applyNumberFormat="1" applyFont="1" applyFill="1" applyBorder="1" applyAlignment="1">
      <alignment horizontal="right" vertical="center"/>
    </xf>
    <xf numFmtId="4" fontId="4" fillId="0" borderId="0" xfId="1" applyNumberFormat="1" applyFont="1" applyBorder="1" applyAlignment="1">
      <alignment horizontal="right" vertical="center"/>
    </xf>
    <xf numFmtId="4" fontId="2" fillId="0" borderId="11" xfId="1" applyNumberFormat="1" applyFont="1" applyFill="1" applyBorder="1" applyAlignment="1">
      <alignment horizontal="right" vertical="center"/>
    </xf>
    <xf numFmtId="49" fontId="3" fillId="2" borderId="17" xfId="2" quotePrefix="1" applyNumberFormat="1" applyFont="1" applyFill="1" applyBorder="1" applyAlignment="1">
      <alignment horizontal="right" vertical="top" wrapText="1"/>
    </xf>
    <xf numFmtId="0" fontId="2" fillId="0" borderId="0" xfId="10" applyFont="1" applyFill="1" applyBorder="1" applyAlignment="1">
      <alignment vertical="center"/>
    </xf>
    <xf numFmtId="165" fontId="0" fillId="0" borderId="0" xfId="0" applyNumberFormat="1" applyFont="1" applyBorder="1" applyAlignment="1" applyProtection="1">
      <alignment horizontal="right" vertical="top"/>
      <protection locked="0"/>
    </xf>
    <xf numFmtId="49" fontId="3" fillId="2" borderId="4" xfId="2" quotePrefix="1" applyNumberFormat="1" applyFont="1" applyFill="1" applyBorder="1" applyAlignment="1">
      <alignment horizontal="right" vertical="top" wrapText="1"/>
    </xf>
    <xf numFmtId="4" fontId="24" fillId="0" borderId="36" xfId="0" applyNumberFormat="1" applyFont="1" applyBorder="1" applyAlignment="1">
      <alignment horizontal="right" vertical="center"/>
    </xf>
    <xf numFmtId="4" fontId="2" fillId="0" borderId="0" xfId="7" applyNumberFormat="1" applyFont="1" applyBorder="1" applyAlignment="1">
      <alignment horizontal="right" vertical="center"/>
    </xf>
    <xf numFmtId="4" fontId="2" fillId="0" borderId="6" xfId="10" applyNumberFormat="1" applyFont="1" applyFill="1" applyBorder="1" applyAlignment="1">
      <alignment horizontal="right" vertical="center"/>
    </xf>
    <xf numFmtId="0" fontId="16" fillId="2" borderId="30" xfId="1" applyFont="1" applyFill="1" applyBorder="1" applyAlignment="1">
      <alignment horizontal="left" vertical="center"/>
    </xf>
    <xf numFmtId="0" fontId="16" fillId="2" borderId="31" xfId="1" applyFont="1" applyFill="1" applyBorder="1" applyAlignment="1">
      <alignment horizontal="left" vertical="center"/>
    </xf>
    <xf numFmtId="0" fontId="16" fillId="2" borderId="30" xfId="1" applyFont="1" applyFill="1" applyBorder="1" applyAlignment="1">
      <alignment horizontal="center" vertical="center"/>
    </xf>
    <xf numFmtId="0" fontId="16" fillId="2" borderId="31" xfId="1" applyFont="1" applyFill="1" applyBorder="1" applyAlignment="1">
      <alignment horizontal="center" vertical="center"/>
    </xf>
    <xf numFmtId="0" fontId="10" fillId="4" borderId="15" xfId="10" applyFont="1" applyFill="1" applyBorder="1" applyAlignment="1">
      <alignment horizontal="center"/>
    </xf>
    <xf numFmtId="0" fontId="11" fillId="4" borderId="32" xfId="10" applyFont="1" applyFill="1" applyBorder="1" applyAlignment="1">
      <alignment horizontal="center"/>
    </xf>
    <xf numFmtId="0" fontId="11" fillId="4" borderId="33" xfId="10" applyFont="1" applyFill="1" applyBorder="1" applyAlignment="1">
      <alignment horizontal="center"/>
    </xf>
    <xf numFmtId="0" fontId="10" fillId="4" borderId="15" xfId="2" applyFont="1" applyFill="1" applyBorder="1" applyAlignment="1">
      <alignment horizontal="center"/>
    </xf>
    <xf numFmtId="0" fontId="11" fillId="4" borderId="32" xfId="2" applyFont="1" applyFill="1" applyBorder="1" applyAlignment="1">
      <alignment horizontal="center"/>
    </xf>
    <xf numFmtId="0" fontId="11" fillId="4" borderId="33" xfId="2" applyFont="1" applyFill="1" applyBorder="1" applyAlignment="1">
      <alignment horizontal="center"/>
    </xf>
    <xf numFmtId="0" fontId="10" fillId="4" borderId="15" xfId="1" applyFont="1" applyFill="1" applyBorder="1" applyAlignment="1">
      <alignment horizontal="center"/>
    </xf>
    <xf numFmtId="0" fontId="0" fillId="4" borderId="32" xfId="1" applyFont="1" applyFill="1" applyBorder="1" applyAlignment="1"/>
    <xf numFmtId="0" fontId="0" fillId="4" borderId="5" xfId="1" applyFont="1" applyFill="1" applyBorder="1" applyAlignment="1"/>
    <xf numFmtId="49" fontId="3" fillId="2" borderId="4" xfId="10" quotePrefix="1" applyNumberFormat="1" applyFont="1" applyFill="1" applyBorder="1" applyAlignment="1">
      <alignment horizontal="right" vertical="top" wrapText="1"/>
    </xf>
  </cellXfs>
  <cellStyles count="14">
    <cellStyle name="=C:\WINNT35\SYSTEM32\COMMAND.COM" xfId="1"/>
    <cellStyle name="=C:\WINNT35\SYSTEM32\COMMAND.COM 2" xfId="2"/>
    <cellStyle name="=C:\WINNT35\SYSTEM32\COMMAND.COM 2 2" xfId="10"/>
    <cellStyle name="=C:\WINNT35\SYSTEM32\COMMAND.COM 3" xfId="7"/>
    <cellStyle name="Normal" xfId="0" builtinId="0"/>
    <cellStyle name="Normal 2" xfId="3"/>
    <cellStyle name="Normal 3" xfId="8"/>
    <cellStyle name="Normal_2010-11_ETF_Securities_XTF_Exchange_Traded_Funds_Statistics" xfId="4"/>
    <cellStyle name="Normal_Sheet1" xfId="13"/>
    <cellStyle name="Percent" xfId="5" builtinId="5"/>
    <cellStyle name="Percent 2" xfId="6"/>
    <cellStyle name="Percent 2 2" xfId="12"/>
    <cellStyle name="Percent 3" xfId="11"/>
    <cellStyle name="Style 1" xfId="9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50" b="1" i="0" u="none" strike="noStrike" baseline="0">
                <a:solidFill>
                  <a:srgbClr val="000080"/>
                </a:solidFill>
                <a:latin typeface="Arial"/>
                <a:cs typeface="Arial"/>
              </a:rPr>
              <a:t>XTF Exchange Traded Funds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50" b="1" i="0" u="none" strike="noStrike" baseline="0">
                <a:solidFill>
                  <a:srgbClr val="000080"/>
                </a:solidFill>
                <a:latin typeface="Arial"/>
                <a:cs typeface="Arial"/>
              </a:rPr>
              <a:t>On-Exchange Order Book Turnover</a:t>
            </a:r>
            <a:r>
              <a:rPr lang="en-US" sz="12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</c:rich>
      </c:tx>
      <c:layout>
        <c:manualLayout>
          <c:xMode val="edge"/>
          <c:yMode val="edge"/>
          <c:x val="0.3858845241747379"/>
          <c:y val="1.30890052356020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409715857011915E-2"/>
          <c:y val="0.1727750899550704"/>
          <c:w val="0.91292392300641612"/>
          <c:h val="0.73036742571916125"/>
        </c:manualLayout>
      </c:layout>
      <c:barChart>
        <c:barDir val="col"/>
        <c:grouping val="clustered"/>
        <c:varyColors val="0"/>
        <c:ser>
          <c:idx val="0"/>
          <c:order val="0"/>
          <c:tx>
            <c:v>Feb 11 Mrz 11 Apr 11 Mai 11 Jun 11 Jul 11 Aug 11 Sep 11 Okt 11 Nov 11 Dec 11 Jan 12 Feb 12</c:v>
          </c:tx>
          <c:spPr>
            <a:solidFill>
              <a:srgbClr val="0000FF"/>
            </a:solidFill>
          </c:spPr>
          <c:invertIfNegative val="0"/>
          <c:cat>
            <c:strLit>
              <c:ptCount val="13"/>
              <c:pt idx="0">
                <c:v>Feb 11</c:v>
              </c:pt>
              <c:pt idx="1">
                <c:v>Mrz 11</c:v>
              </c:pt>
              <c:pt idx="2">
                <c:v>Apr 11</c:v>
              </c:pt>
              <c:pt idx="3">
                <c:v>Mai 11</c:v>
              </c:pt>
              <c:pt idx="4">
                <c:v>Jun 11</c:v>
              </c:pt>
              <c:pt idx="5">
                <c:v>Jul 11</c:v>
              </c:pt>
              <c:pt idx="6">
                <c:v>Aug 11</c:v>
              </c:pt>
              <c:pt idx="7">
                <c:v>Sep 11</c:v>
              </c:pt>
              <c:pt idx="8">
                <c:v>Okt 11</c:v>
              </c:pt>
              <c:pt idx="9">
                <c:v>Nov 11</c:v>
              </c:pt>
              <c:pt idx="10">
                <c:v>Dec 11</c:v>
              </c:pt>
              <c:pt idx="11">
                <c:v>Jan 12</c:v>
              </c:pt>
              <c:pt idx="12">
                <c:v>Feb 12</c:v>
              </c:pt>
            </c:strLit>
          </c:cat>
          <c:val>
            <c:numLit>
              <c:formatCode>#,##0.00</c:formatCode>
              <c:ptCount val="13"/>
              <c:pt idx="0">
                <c:v>12403.829444489529</c:v>
              </c:pt>
              <c:pt idx="1">
                <c:v>19757.033167920919</c:v>
              </c:pt>
              <c:pt idx="2">
                <c:v>13145.890578436545</c:v>
              </c:pt>
              <c:pt idx="3">
                <c:v>13409.568314204977</c:v>
              </c:pt>
              <c:pt idx="4">
                <c:v>11605.844753984293</c:v>
              </c:pt>
              <c:pt idx="5">
                <c:v>18619.896826022581</c:v>
              </c:pt>
              <c:pt idx="6">
                <c:v>26991.294195359395</c:v>
              </c:pt>
              <c:pt idx="7">
                <c:v>18293.038591764536</c:v>
              </c:pt>
              <c:pt idx="8">
                <c:v>15419.417167801143</c:v>
              </c:pt>
              <c:pt idx="9">
                <c:v>16286.370682780436</c:v>
              </c:pt>
              <c:pt idx="10">
                <c:v>12322.008379159268</c:v>
              </c:pt>
              <c:pt idx="11">
                <c:v>12649.092226726625</c:v>
              </c:pt>
              <c:pt idx="12">
                <c:v>11652.718923873697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33056"/>
        <c:axId val="117297920"/>
      </c:barChart>
      <c:catAx>
        <c:axId val="39933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29792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17297920"/>
        <c:scaling>
          <c:orientation val="minMax"/>
        </c:scaling>
        <c:delete val="0"/>
        <c:axPos val="l"/>
        <c:majorGridlines>
          <c:spPr>
            <a:ln w="3175">
              <a:pattFill prst="pct75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Turnover (MEUR)</a:t>
                </a:r>
              </a:p>
            </c:rich>
          </c:tx>
          <c:layout>
            <c:manualLayout>
              <c:xMode val="edge"/>
              <c:yMode val="edge"/>
              <c:x val="1.5582078214249194E-2"/>
              <c:y val="0.3926707067375739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33056"/>
        <c:crosses val="autoZero"/>
        <c:crossBetween val="between"/>
        <c:majorUnit val="4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611328"/>
        <c:axId val="116617216"/>
        <c:axId val="0"/>
      </c:bar3DChart>
      <c:catAx>
        <c:axId val="1166113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17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6617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113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637696"/>
        <c:axId val="116639232"/>
        <c:axId val="0"/>
      </c:bar3DChart>
      <c:catAx>
        <c:axId val="116637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39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6639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376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012544"/>
        <c:axId val="120119680"/>
        <c:axId val="0"/>
      </c:bar3DChart>
      <c:catAx>
        <c:axId val="118012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119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0119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0125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445952"/>
        <c:axId val="118447488"/>
        <c:axId val="0"/>
      </c:bar3DChart>
      <c:catAx>
        <c:axId val="1184459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447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8447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4459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132672"/>
        <c:axId val="133134208"/>
        <c:axId val="0"/>
      </c:bar3DChart>
      <c:catAx>
        <c:axId val="1331326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134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3134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1326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428032"/>
        <c:axId val="133150208"/>
        <c:axId val="0"/>
      </c:bar3DChart>
      <c:catAx>
        <c:axId val="1184280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150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3150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4280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6</xdr:col>
      <xdr:colOff>971550</xdr:colOff>
      <xdr:row>25</xdr:row>
      <xdr:rowOff>123825</xdr:rowOff>
    </xdr:to>
    <xdr:graphicFrame macro="">
      <xdr:nvGraphicFramePr>
        <xdr:cNvPr id="318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1781175</xdr:colOff>
      <xdr:row>0</xdr:row>
      <xdr:rowOff>38100</xdr:rowOff>
    </xdr:from>
    <xdr:to>
      <xdr:col>7</xdr:col>
      <xdr:colOff>0</xdr:colOff>
      <xdr:row>2</xdr:row>
      <xdr:rowOff>9525</xdr:rowOff>
    </xdr:to>
    <xdr:pic>
      <xdr:nvPicPr>
        <xdr:cNvPr id="3181" name="Picture 6" descr="Xetra_DBG2009_sch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38100"/>
          <a:ext cx="3028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0</xdr:colOff>
      <xdr:row>2</xdr:row>
      <xdr:rowOff>0</xdr:rowOff>
    </xdr:to>
    <xdr:graphicFrame macro="">
      <xdr:nvGraphicFramePr>
        <xdr:cNvPr id="2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10</xdr:col>
      <xdr:colOff>0</xdr:colOff>
      <xdr:row>2</xdr:row>
      <xdr:rowOff>0</xdr:rowOff>
    </xdr:to>
    <xdr:graphicFrame macro="">
      <xdr:nvGraphicFramePr>
        <xdr:cNvPr id="3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72"/>
  <sheetViews>
    <sheetView showGridLines="0" tabSelected="1" zoomScaleNormal="100" workbookViewId="0"/>
  </sheetViews>
  <sheetFormatPr defaultRowHeight="12" x14ac:dyDescent="0.2"/>
  <cols>
    <col min="1" max="1" width="46.7109375" style="15" customWidth="1"/>
    <col min="2" max="2" width="12.7109375" style="15" customWidth="1"/>
    <col min="3" max="3" width="16" style="15" customWidth="1"/>
    <col min="4" max="4" width="6.42578125" style="15" customWidth="1"/>
    <col min="5" max="5" width="46.7109375" style="13" customWidth="1"/>
    <col min="6" max="7" width="12.7109375" style="13" customWidth="1"/>
    <col min="8" max="8" width="14.85546875" style="13" bestFit="1" customWidth="1"/>
    <col min="9" max="16384" width="9.140625" style="13"/>
  </cols>
  <sheetData>
    <row r="1" spans="1:8" ht="32.25" customHeight="1" x14ac:dyDescent="0.2">
      <c r="A1" s="40" t="s">
        <v>626</v>
      </c>
      <c r="B1" s="10"/>
      <c r="C1" s="10"/>
      <c r="D1" s="10"/>
      <c r="E1" s="11"/>
      <c r="F1" s="12"/>
      <c r="G1" s="12"/>
      <c r="H1" s="81"/>
    </row>
    <row r="2" spans="1:8" ht="24.75" customHeight="1" x14ac:dyDescent="0.2">
      <c r="A2" s="14" t="s">
        <v>2904</v>
      </c>
      <c r="B2" s="10"/>
      <c r="C2" s="10"/>
      <c r="D2" s="10"/>
      <c r="E2" s="11"/>
      <c r="F2" s="12"/>
      <c r="G2" s="12"/>
    </row>
    <row r="3" spans="1:8" ht="24.75" customHeight="1" x14ac:dyDescent="0.2">
      <c r="A3" s="10"/>
      <c r="B3" s="10"/>
      <c r="C3" s="10"/>
      <c r="D3" s="10"/>
      <c r="E3" s="11"/>
      <c r="F3" s="12"/>
      <c r="G3" s="12"/>
    </row>
    <row r="4" spans="1:8" ht="24.75" customHeight="1" x14ac:dyDescent="0.2">
      <c r="D4" s="13"/>
    </row>
    <row r="5" spans="1:8" ht="24.75" customHeight="1" x14ac:dyDescent="0.2"/>
    <row r="6" spans="1:8" ht="24.75" customHeight="1" x14ac:dyDescent="0.2">
      <c r="F6" s="16">
        <v>40756</v>
      </c>
      <c r="G6" s="16"/>
      <c r="H6" s="16"/>
    </row>
    <row r="7" spans="1:8" x14ac:dyDescent="0.2">
      <c r="F7" s="13" t="e">
        <v>#N/A</v>
      </c>
    </row>
    <row r="8" spans="1:8" x14ac:dyDescent="0.2">
      <c r="F8" s="13" t="e">
        <v>#N/A</v>
      </c>
    </row>
    <row r="9" spans="1:8" x14ac:dyDescent="0.2">
      <c r="F9" s="13" t="e">
        <v>#N/A</v>
      </c>
    </row>
    <row r="10" spans="1:8" x14ac:dyDescent="0.2">
      <c r="F10" s="13" t="e">
        <v>#N/A</v>
      </c>
    </row>
    <row r="11" spans="1:8" x14ac:dyDescent="0.2">
      <c r="F11" s="13" t="e">
        <v>#N/A</v>
      </c>
    </row>
    <row r="12" spans="1:8" x14ac:dyDescent="0.2">
      <c r="F12" s="13" t="e">
        <v>#N/A</v>
      </c>
    </row>
    <row r="13" spans="1:8" x14ac:dyDescent="0.2">
      <c r="F13" s="13" t="e">
        <v>#N/A</v>
      </c>
    </row>
    <row r="14" spans="1:8" x14ac:dyDescent="0.2">
      <c r="F14" s="13" t="e">
        <v>#N/A</v>
      </c>
    </row>
    <row r="15" spans="1:8" x14ac:dyDescent="0.2">
      <c r="F15" s="13" t="e">
        <v>#N/A</v>
      </c>
    </row>
    <row r="16" spans="1:8" x14ac:dyDescent="0.2">
      <c r="F16" s="13" t="e">
        <v>#N/A</v>
      </c>
    </row>
    <row r="17" spans="1:8" x14ac:dyDescent="0.2">
      <c r="F17" s="13" t="e">
        <v>#N/A</v>
      </c>
    </row>
    <row r="18" spans="1:8" x14ac:dyDescent="0.2">
      <c r="F18" s="13" t="e">
        <v>#N/A</v>
      </c>
    </row>
    <row r="19" spans="1:8" x14ac:dyDescent="0.2">
      <c r="F19" s="13" t="e">
        <v>#N/A</v>
      </c>
    </row>
    <row r="20" spans="1:8" x14ac:dyDescent="0.2">
      <c r="F20" s="13" t="e">
        <v>#N/A</v>
      </c>
    </row>
    <row r="21" spans="1:8" x14ac:dyDescent="0.2">
      <c r="F21" s="13" t="e">
        <v>#N/A</v>
      </c>
    </row>
    <row r="22" spans="1:8" x14ac:dyDescent="0.2">
      <c r="F22" s="13" t="e">
        <v>#N/A</v>
      </c>
    </row>
    <row r="23" spans="1:8" x14ac:dyDescent="0.2">
      <c r="F23" s="13" t="e">
        <v>#N/A</v>
      </c>
    </row>
    <row r="24" spans="1:8" x14ac:dyDescent="0.2">
      <c r="F24" s="13" t="e">
        <v>#N/A</v>
      </c>
    </row>
    <row r="25" spans="1:8" x14ac:dyDescent="0.2">
      <c r="F25" s="13" t="e">
        <v>#N/A</v>
      </c>
    </row>
    <row r="26" spans="1:8" x14ac:dyDescent="0.2">
      <c r="F26" s="13" t="e">
        <v>#N/A</v>
      </c>
    </row>
    <row r="27" spans="1:8" ht="12.75" thickBot="1" x14ac:dyDescent="0.25"/>
    <row r="28" spans="1:8" ht="12.75" customHeight="1" x14ac:dyDescent="0.2">
      <c r="A28" s="214" t="s">
        <v>1409</v>
      </c>
      <c r="B28" s="69"/>
      <c r="C28" s="72" t="s">
        <v>1406</v>
      </c>
      <c r="D28" s="9"/>
      <c r="E28" s="214" t="s">
        <v>1412</v>
      </c>
      <c r="F28" s="89"/>
      <c r="G28" s="90" t="s">
        <v>2277</v>
      </c>
      <c r="H28" s="16"/>
    </row>
    <row r="29" spans="1:8" ht="12.75" customHeight="1" thickBot="1" x14ac:dyDescent="0.25">
      <c r="A29" s="215"/>
      <c r="B29" s="70"/>
      <c r="C29" s="71" t="s">
        <v>1405</v>
      </c>
      <c r="D29" s="9"/>
      <c r="E29" s="215"/>
      <c r="F29" s="91"/>
      <c r="G29" s="92" t="s">
        <v>2278</v>
      </c>
      <c r="H29" s="16"/>
    </row>
    <row r="30" spans="1:8" ht="17.25" customHeight="1" x14ac:dyDescent="0.2">
      <c r="A30" s="29" t="s">
        <v>1308</v>
      </c>
      <c r="B30" s="29" t="s">
        <v>1309</v>
      </c>
      <c r="C30" s="30">
        <v>4.3903684210526297</v>
      </c>
      <c r="D30"/>
      <c r="E30" s="76" t="s">
        <v>1308</v>
      </c>
      <c r="F30" s="26" t="s">
        <v>1309</v>
      </c>
      <c r="G30" s="202">
        <v>1522.373368281</v>
      </c>
    </row>
    <row r="31" spans="1:8" ht="17.25" customHeight="1" x14ac:dyDescent="0.2">
      <c r="A31" s="29" t="s">
        <v>753</v>
      </c>
      <c r="B31" s="29" t="s">
        <v>754</v>
      </c>
      <c r="C31" s="30">
        <v>6.4050000000000002</v>
      </c>
      <c r="D31"/>
      <c r="E31" s="77" t="s">
        <v>1917</v>
      </c>
      <c r="F31" s="27" t="s">
        <v>1318</v>
      </c>
      <c r="G31" s="203">
        <v>529.87337309700001</v>
      </c>
    </row>
    <row r="32" spans="1:8" ht="17.25" customHeight="1" x14ac:dyDescent="0.2">
      <c r="A32" s="29" t="s">
        <v>1917</v>
      </c>
      <c r="B32" s="29" t="s">
        <v>1318</v>
      </c>
      <c r="C32" s="30">
        <v>6.6862500000000002</v>
      </c>
      <c r="D32"/>
      <c r="E32" s="77" t="s">
        <v>753</v>
      </c>
      <c r="F32" s="31" t="s">
        <v>754</v>
      </c>
      <c r="G32" s="204">
        <v>290.97298955100001</v>
      </c>
    </row>
    <row r="33" spans="1:8" ht="17.25" customHeight="1" x14ac:dyDescent="0.2">
      <c r="A33" s="29" t="s">
        <v>502</v>
      </c>
      <c r="B33" s="29" t="s">
        <v>503</v>
      </c>
      <c r="C33" s="30">
        <v>6.79461904761905</v>
      </c>
      <c r="D33"/>
      <c r="E33" s="77" t="s">
        <v>370</v>
      </c>
      <c r="F33" s="27" t="s">
        <v>371</v>
      </c>
      <c r="G33" s="203">
        <v>256.92478154200001</v>
      </c>
    </row>
    <row r="34" spans="1:8" ht="17.25" customHeight="1" x14ac:dyDescent="0.2">
      <c r="A34" s="29" t="s">
        <v>1126</v>
      </c>
      <c r="B34" s="22" t="s">
        <v>1273</v>
      </c>
      <c r="C34" s="30">
        <v>7.9725999999999999</v>
      </c>
      <c r="D34"/>
      <c r="E34" s="77" t="s">
        <v>362</v>
      </c>
      <c r="F34" s="27" t="s">
        <v>363</v>
      </c>
      <c r="G34" s="203">
        <v>234.31948000900002</v>
      </c>
    </row>
    <row r="35" spans="1:8" ht="17.25" customHeight="1" x14ac:dyDescent="0.2">
      <c r="A35" s="29" t="s">
        <v>471</v>
      </c>
      <c r="B35" s="29" t="s">
        <v>472</v>
      </c>
      <c r="C35" s="30">
        <v>8.5073809523809505</v>
      </c>
      <c r="D35"/>
      <c r="E35" s="77" t="s">
        <v>2023</v>
      </c>
      <c r="F35" s="27" t="s">
        <v>2024</v>
      </c>
      <c r="G35" s="203">
        <v>169.13625680899997</v>
      </c>
    </row>
    <row r="36" spans="1:8" ht="17.25" customHeight="1" x14ac:dyDescent="0.2">
      <c r="A36" s="29" t="s">
        <v>1873</v>
      </c>
      <c r="B36" s="29" t="s">
        <v>215</v>
      </c>
      <c r="C36" s="30">
        <v>8.7204285714285703</v>
      </c>
      <c r="D36"/>
      <c r="E36" s="77" t="s">
        <v>1919</v>
      </c>
      <c r="F36" s="27" t="s">
        <v>1319</v>
      </c>
      <c r="G36" s="203">
        <v>123.911592728</v>
      </c>
    </row>
    <row r="37" spans="1:8" ht="17.25" customHeight="1" x14ac:dyDescent="0.2">
      <c r="A37" s="29" t="s">
        <v>172</v>
      </c>
      <c r="B37" s="29" t="s">
        <v>173</v>
      </c>
      <c r="C37" s="30">
        <v>8.8802380952381004</v>
      </c>
      <c r="D37"/>
      <c r="E37" s="77" t="s">
        <v>1942</v>
      </c>
      <c r="F37" s="27" t="s">
        <v>1335</v>
      </c>
      <c r="G37" s="203">
        <v>120.205802287</v>
      </c>
    </row>
    <row r="38" spans="1:8" ht="17.25" customHeight="1" x14ac:dyDescent="0.2">
      <c r="A38" s="29" t="s">
        <v>2023</v>
      </c>
      <c r="B38" s="29" t="s">
        <v>2024</v>
      </c>
      <c r="C38" s="30">
        <v>8.8936315789473692</v>
      </c>
      <c r="D38"/>
      <c r="E38" s="77" t="s">
        <v>741</v>
      </c>
      <c r="F38" s="22" t="s">
        <v>742</v>
      </c>
      <c r="G38" s="205">
        <v>95.225256364999993</v>
      </c>
    </row>
    <row r="39" spans="1:8" ht="17.25" customHeight="1" thickBot="1" x14ac:dyDescent="0.25">
      <c r="A39" s="75" t="s">
        <v>1216</v>
      </c>
      <c r="B39" s="34" t="s">
        <v>797</v>
      </c>
      <c r="C39" s="33">
        <v>9.3019999999999996</v>
      </c>
      <c r="D39"/>
      <c r="E39" s="34" t="s">
        <v>1873</v>
      </c>
      <c r="F39" s="32" t="s">
        <v>215</v>
      </c>
      <c r="G39" s="206">
        <v>92.488311190999994</v>
      </c>
    </row>
    <row r="40" spans="1:8" x14ac:dyDescent="0.2">
      <c r="A40" s="13"/>
      <c r="B40" s="13"/>
      <c r="C40" s="13"/>
    </row>
    <row r="41" spans="1:8" ht="12.75" thickBot="1" x14ac:dyDescent="0.25"/>
    <row r="42" spans="1:8" ht="12.75" customHeight="1" x14ac:dyDescent="0.2">
      <c r="A42" s="216" t="s">
        <v>1410</v>
      </c>
      <c r="B42" s="69"/>
      <c r="C42" s="72" t="s">
        <v>1406</v>
      </c>
      <c r="D42" s="9"/>
      <c r="E42" s="216" t="s">
        <v>1411</v>
      </c>
      <c r="F42" s="89"/>
      <c r="G42" s="90" t="s">
        <v>2277</v>
      </c>
      <c r="H42" s="16"/>
    </row>
    <row r="43" spans="1:8" ht="12.75" customHeight="1" thickBot="1" x14ac:dyDescent="0.25">
      <c r="A43" s="217"/>
      <c r="B43" s="70"/>
      <c r="C43" s="71" t="s">
        <v>1405</v>
      </c>
      <c r="D43" s="9"/>
      <c r="E43" s="217"/>
      <c r="F43" s="91"/>
      <c r="G43" s="92" t="s">
        <v>2278</v>
      </c>
      <c r="H43" s="16"/>
    </row>
    <row r="44" spans="1:8" ht="17.25" customHeight="1" x14ac:dyDescent="0.2">
      <c r="A44" s="76" t="s">
        <v>135</v>
      </c>
      <c r="B44" s="26" t="s">
        <v>136</v>
      </c>
      <c r="C44" s="93">
        <v>0.28957142857142898</v>
      </c>
      <c r="E44" s="76" t="s">
        <v>1387</v>
      </c>
      <c r="F44" s="26" t="s">
        <v>243</v>
      </c>
      <c r="G44" s="202">
        <v>177.046231119</v>
      </c>
    </row>
    <row r="45" spans="1:8" ht="17.25" customHeight="1" x14ac:dyDescent="0.2">
      <c r="A45" s="77" t="s">
        <v>455</v>
      </c>
      <c r="B45" s="27" t="s">
        <v>456</v>
      </c>
      <c r="C45" s="94">
        <v>3.173</v>
      </c>
      <c r="E45" s="77" t="s">
        <v>1905</v>
      </c>
      <c r="F45" s="27" t="s">
        <v>1906</v>
      </c>
      <c r="G45" s="203">
        <v>176.675511215</v>
      </c>
    </row>
    <row r="46" spans="1:8" ht="17.25" customHeight="1" x14ac:dyDescent="0.2">
      <c r="A46" s="77" t="s">
        <v>1905</v>
      </c>
      <c r="B46" s="31" t="s">
        <v>1906</v>
      </c>
      <c r="C46" s="95">
        <v>3.4652380952380999</v>
      </c>
      <c r="E46" s="77" t="s">
        <v>1909</v>
      </c>
      <c r="F46" s="31" t="s">
        <v>1910</v>
      </c>
      <c r="G46" s="204">
        <v>108.23389032099999</v>
      </c>
    </row>
    <row r="47" spans="1:8" ht="17.25" customHeight="1" x14ac:dyDescent="0.2">
      <c r="A47" s="77" t="s">
        <v>508</v>
      </c>
      <c r="B47" s="27" t="s">
        <v>509</v>
      </c>
      <c r="C47" s="94">
        <v>3.6429047619047599</v>
      </c>
      <c r="E47" s="77" t="s">
        <v>1911</v>
      </c>
      <c r="F47" s="27" t="s">
        <v>1912</v>
      </c>
      <c r="G47" s="203">
        <v>97.297125382000004</v>
      </c>
    </row>
    <row r="48" spans="1:8" ht="17.25" customHeight="1" x14ac:dyDescent="0.2">
      <c r="A48" s="77" t="s">
        <v>852</v>
      </c>
      <c r="B48" s="27" t="s">
        <v>853</v>
      </c>
      <c r="C48" s="94">
        <v>3.7157142857142902</v>
      </c>
      <c r="E48" s="77" t="s">
        <v>1087</v>
      </c>
      <c r="F48" s="27" t="s">
        <v>116</v>
      </c>
      <c r="G48" s="203">
        <v>81.297401840000006</v>
      </c>
    </row>
    <row r="49" spans="1:8" ht="17.25" customHeight="1" x14ac:dyDescent="0.2">
      <c r="A49" s="77" t="s">
        <v>1085</v>
      </c>
      <c r="B49" s="27" t="s">
        <v>114</v>
      </c>
      <c r="C49" s="94">
        <v>3.9185714285714299</v>
      </c>
      <c r="E49" s="77" t="s">
        <v>508</v>
      </c>
      <c r="F49" s="27" t="s">
        <v>509</v>
      </c>
      <c r="G49" s="203">
        <v>80.621417022000003</v>
      </c>
    </row>
    <row r="50" spans="1:8" ht="17.25" customHeight="1" x14ac:dyDescent="0.2">
      <c r="A50" s="77" t="s">
        <v>1903</v>
      </c>
      <c r="B50" s="27" t="s">
        <v>1904</v>
      </c>
      <c r="C50" s="94">
        <v>3.9553333333333298</v>
      </c>
      <c r="E50" s="77" t="s">
        <v>1903</v>
      </c>
      <c r="F50" s="27" t="s">
        <v>1904</v>
      </c>
      <c r="G50" s="203">
        <v>79.409139406000008</v>
      </c>
    </row>
    <row r="51" spans="1:8" ht="17.25" customHeight="1" x14ac:dyDescent="0.2">
      <c r="A51" s="77" t="s">
        <v>1909</v>
      </c>
      <c r="B51" s="27" t="s">
        <v>1910</v>
      </c>
      <c r="C51" s="94">
        <v>4.0562857142857096</v>
      </c>
      <c r="D51" s="13"/>
      <c r="E51" s="77" t="s">
        <v>1941</v>
      </c>
      <c r="F51" s="27" t="s">
        <v>784</v>
      </c>
      <c r="G51" s="203">
        <v>70.362436812000013</v>
      </c>
    </row>
    <row r="52" spans="1:8" ht="17.25" customHeight="1" x14ac:dyDescent="0.2">
      <c r="A52" s="77" t="s">
        <v>854</v>
      </c>
      <c r="B52" s="22" t="s">
        <v>855</v>
      </c>
      <c r="C52" s="96">
        <v>4.2969999999999997</v>
      </c>
      <c r="D52" s="13"/>
      <c r="E52" s="77" t="s">
        <v>395</v>
      </c>
      <c r="F52" s="22" t="s">
        <v>396</v>
      </c>
      <c r="G52" s="205">
        <v>48.93509263</v>
      </c>
    </row>
    <row r="53" spans="1:8" ht="17.25" customHeight="1" thickBot="1" x14ac:dyDescent="0.25">
      <c r="A53" s="34" t="s">
        <v>1083</v>
      </c>
      <c r="B53" s="32" t="s">
        <v>113</v>
      </c>
      <c r="C53" s="97">
        <v>4.3046666666666704</v>
      </c>
      <c r="D53" s="13"/>
      <c r="E53" s="34" t="s">
        <v>1083</v>
      </c>
      <c r="F53" s="32" t="s">
        <v>113</v>
      </c>
      <c r="G53" s="206">
        <v>42.00293654</v>
      </c>
    </row>
    <row r="54" spans="1:8" ht="17.25" customHeight="1" thickBot="1" x14ac:dyDescent="0.25">
      <c r="A54" s="36"/>
      <c r="B54" s="37"/>
      <c r="C54" s="38"/>
      <c r="D54" s="13"/>
      <c r="E54" s="36"/>
      <c r="G54" s="39"/>
    </row>
    <row r="55" spans="1:8" ht="12.75" customHeight="1" x14ac:dyDescent="0.2">
      <c r="A55" s="214" t="s">
        <v>1407</v>
      </c>
      <c r="B55" s="69"/>
      <c r="C55" s="72" t="s">
        <v>1406</v>
      </c>
      <c r="D55" s="67"/>
      <c r="E55" s="214" t="s">
        <v>1408</v>
      </c>
      <c r="F55" s="89"/>
      <c r="G55" s="90" t="s">
        <v>2277</v>
      </c>
      <c r="H55" s="16"/>
    </row>
    <row r="56" spans="1:8" ht="12.75" customHeight="1" thickBot="1" x14ac:dyDescent="0.25">
      <c r="A56" s="215"/>
      <c r="B56" s="70"/>
      <c r="C56" s="71" t="s">
        <v>1405</v>
      </c>
      <c r="D56" s="67"/>
      <c r="E56" s="215"/>
      <c r="F56" s="91"/>
      <c r="G56" s="92" t="s">
        <v>2278</v>
      </c>
      <c r="H56" s="16"/>
    </row>
    <row r="57" spans="1:8" ht="17.25" customHeight="1" x14ac:dyDescent="0.2">
      <c r="A57" s="76" t="s">
        <v>2083</v>
      </c>
      <c r="B57" s="27" t="s">
        <v>1181</v>
      </c>
      <c r="C57" s="74">
        <v>20.511600000000001</v>
      </c>
      <c r="E57" s="76" t="s">
        <v>212</v>
      </c>
      <c r="F57" s="73" t="s">
        <v>213</v>
      </c>
      <c r="G57" s="74">
        <v>31.574507118</v>
      </c>
    </row>
    <row r="58" spans="1:8" ht="17.25" customHeight="1" x14ac:dyDescent="0.2">
      <c r="A58" s="77" t="s">
        <v>1102</v>
      </c>
      <c r="B58" s="27" t="s">
        <v>1902</v>
      </c>
      <c r="C58" s="28">
        <v>23.749619047618999</v>
      </c>
      <c r="E58" s="77" t="s">
        <v>1102</v>
      </c>
      <c r="F58" s="27" t="s">
        <v>1902</v>
      </c>
      <c r="G58" s="28">
        <v>29.352187148999999</v>
      </c>
    </row>
    <row r="59" spans="1:8" ht="17.25" customHeight="1" x14ac:dyDescent="0.2">
      <c r="A59" s="77" t="s">
        <v>212</v>
      </c>
      <c r="B59" s="27" t="s">
        <v>213</v>
      </c>
      <c r="C59" s="28">
        <v>26.912666666666698</v>
      </c>
      <c r="D59" s="13"/>
      <c r="E59" s="77" t="s">
        <v>393</v>
      </c>
      <c r="F59" s="31" t="s">
        <v>766</v>
      </c>
      <c r="G59" s="28">
        <v>21.212767389</v>
      </c>
    </row>
    <row r="60" spans="1:8" ht="17.25" customHeight="1" x14ac:dyDescent="0.2">
      <c r="A60" s="77" t="s">
        <v>1015</v>
      </c>
      <c r="B60" s="22" t="s">
        <v>132</v>
      </c>
      <c r="C60" s="28">
        <v>28.797190476190501</v>
      </c>
      <c r="D60" s="13"/>
      <c r="E60" s="77" t="s">
        <v>1015</v>
      </c>
      <c r="F60" s="31" t="s">
        <v>132</v>
      </c>
      <c r="G60" s="28">
        <v>16.725298514000002</v>
      </c>
    </row>
    <row r="61" spans="1:8" ht="17.25" customHeight="1" thickBot="1" x14ac:dyDescent="0.25">
      <c r="A61" s="34" t="s">
        <v>393</v>
      </c>
      <c r="B61" s="32" t="s">
        <v>766</v>
      </c>
      <c r="C61" s="33">
        <v>28.884380952381001</v>
      </c>
      <c r="D61" s="13"/>
      <c r="E61" s="34" t="s">
        <v>1016</v>
      </c>
      <c r="F61" s="32" t="s">
        <v>131</v>
      </c>
      <c r="G61" s="33">
        <v>13.646499405</v>
      </c>
    </row>
    <row r="63" spans="1:8" x14ac:dyDescent="0.2">
      <c r="A63" s="15" t="s">
        <v>2774</v>
      </c>
    </row>
    <row r="65" spans="1:1" x14ac:dyDescent="0.2">
      <c r="A65" s="25" t="s">
        <v>133</v>
      </c>
    </row>
    <row r="861" spans="1:5" x14ac:dyDescent="0.2">
      <c r="A861" s="15" t="s">
        <v>2223</v>
      </c>
      <c r="B861" s="15" t="s">
        <v>2224</v>
      </c>
      <c r="C861" s="15" t="s">
        <v>1833</v>
      </c>
      <c r="D861" s="15" t="s">
        <v>452</v>
      </c>
      <c r="E861" s="13" t="s">
        <v>2192</v>
      </c>
    </row>
    <row r="862" spans="1:5" x14ac:dyDescent="0.2">
      <c r="A862" s="15" t="s">
        <v>2205</v>
      </c>
      <c r="B862" s="15" t="s">
        <v>2206</v>
      </c>
      <c r="C862" s="15" t="s">
        <v>1398</v>
      </c>
      <c r="D862" s="15" t="s">
        <v>452</v>
      </c>
      <c r="E862" s="13" t="s">
        <v>2192</v>
      </c>
    </row>
    <row r="863" spans="1:5" x14ac:dyDescent="0.2">
      <c r="A863" s="15" t="s">
        <v>2267</v>
      </c>
      <c r="B863" s="15" t="s">
        <v>2257</v>
      </c>
      <c r="C863" s="15" t="s">
        <v>2081</v>
      </c>
      <c r="D863" s="15" t="s">
        <v>453</v>
      </c>
      <c r="E863" s="13" t="s">
        <v>454</v>
      </c>
    </row>
    <row r="864" spans="1:5" x14ac:dyDescent="0.2">
      <c r="A864" s="15" t="s">
        <v>2268</v>
      </c>
      <c r="B864" s="15" t="s">
        <v>2258</v>
      </c>
      <c r="C864" s="15" t="s">
        <v>2081</v>
      </c>
      <c r="D864" s="15" t="s">
        <v>453</v>
      </c>
      <c r="E864" s="13" t="s">
        <v>454</v>
      </c>
    </row>
    <row r="865" spans="1:5" x14ac:dyDescent="0.2">
      <c r="A865" s="15" t="s">
        <v>2269</v>
      </c>
      <c r="B865" s="15" t="s">
        <v>2259</v>
      </c>
      <c r="C865" s="15" t="s">
        <v>2081</v>
      </c>
      <c r="D865" s="15" t="s">
        <v>453</v>
      </c>
      <c r="E865" s="13" t="s">
        <v>454</v>
      </c>
    </row>
    <row r="866" spans="1:5" x14ac:dyDescent="0.2">
      <c r="A866" s="15" t="s">
        <v>2270</v>
      </c>
      <c r="B866" s="15" t="s">
        <v>2260</v>
      </c>
      <c r="C866" s="15" t="s">
        <v>2081</v>
      </c>
      <c r="D866" s="15" t="s">
        <v>453</v>
      </c>
      <c r="E866" s="13" t="s">
        <v>454</v>
      </c>
    </row>
    <row r="867" spans="1:5" x14ac:dyDescent="0.2">
      <c r="A867" s="15" t="s">
        <v>2271</v>
      </c>
      <c r="B867" s="15" t="s">
        <v>2261</v>
      </c>
      <c r="C867" s="15" t="s">
        <v>2081</v>
      </c>
      <c r="D867" s="15" t="s">
        <v>453</v>
      </c>
      <c r="E867" s="13" t="s">
        <v>454</v>
      </c>
    </row>
    <row r="868" spans="1:5" x14ac:dyDescent="0.2">
      <c r="A868" s="15" t="s">
        <v>2272</v>
      </c>
      <c r="B868" s="15" t="s">
        <v>2262</v>
      </c>
      <c r="C868" s="15" t="s">
        <v>2081</v>
      </c>
      <c r="D868" s="15" t="s">
        <v>453</v>
      </c>
      <c r="E868" s="13" t="s">
        <v>454</v>
      </c>
    </row>
    <row r="869" spans="1:5" x14ac:dyDescent="0.2">
      <c r="A869" s="15" t="s">
        <v>2273</v>
      </c>
      <c r="B869" s="15" t="s">
        <v>2263</v>
      </c>
      <c r="C869" s="15" t="s">
        <v>2081</v>
      </c>
      <c r="D869" s="15" t="s">
        <v>453</v>
      </c>
      <c r="E869" s="13" t="s">
        <v>454</v>
      </c>
    </row>
    <row r="870" spans="1:5" x14ac:dyDescent="0.2">
      <c r="A870" s="15" t="s">
        <v>2274</v>
      </c>
      <c r="B870" s="15" t="s">
        <v>2264</v>
      </c>
      <c r="C870" s="15" t="s">
        <v>2081</v>
      </c>
      <c r="D870" s="15" t="s">
        <v>453</v>
      </c>
      <c r="E870" s="13" t="s">
        <v>454</v>
      </c>
    </row>
    <row r="871" spans="1:5" x14ac:dyDescent="0.2">
      <c r="A871" s="15" t="s">
        <v>2275</v>
      </c>
      <c r="B871" s="15" t="s">
        <v>2265</v>
      </c>
      <c r="C871" s="15" t="s">
        <v>2081</v>
      </c>
      <c r="D871" s="15" t="s">
        <v>453</v>
      </c>
      <c r="E871" s="13" t="s">
        <v>454</v>
      </c>
    </row>
    <row r="872" spans="1:5" x14ac:dyDescent="0.2">
      <c r="A872" s="15" t="s">
        <v>2276</v>
      </c>
      <c r="B872" s="15" t="s">
        <v>2266</v>
      </c>
      <c r="C872" s="15" t="s">
        <v>2081</v>
      </c>
      <c r="D872" s="15" t="s">
        <v>453</v>
      </c>
      <c r="E872" s="13" t="s">
        <v>454</v>
      </c>
    </row>
  </sheetData>
  <mergeCells count="6">
    <mergeCell ref="A28:A29"/>
    <mergeCell ref="E28:E29"/>
    <mergeCell ref="A42:A43"/>
    <mergeCell ref="A55:A56"/>
    <mergeCell ref="E55:E56"/>
    <mergeCell ref="E42:E43"/>
  </mergeCells>
  <phoneticPr fontId="2" type="noConversion"/>
  <pageMargins left="0.75" right="0.75" top="1" bottom="1" header="0.5" footer="0.5"/>
  <pageSetup paperSize="9" scale="51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J962"/>
  <sheetViews>
    <sheetView showGridLines="0" zoomScaleNormal="100" workbookViewId="0">
      <pane ySplit="6" topLeftCell="A7" activePane="bottomLeft" state="frozen"/>
      <selection activeCell="A1569" sqref="A1569:B1602"/>
      <selection pane="bottomLeft" activeCell="B8" sqref="B8"/>
    </sheetView>
  </sheetViews>
  <sheetFormatPr defaultRowHeight="12" x14ac:dyDescent="0.2"/>
  <cols>
    <col min="1" max="1" width="56.42578125" style="150" customWidth="1"/>
    <col min="2" max="2" width="13.5703125" style="150" customWidth="1"/>
    <col min="3" max="3" width="15" style="150" bestFit="1" customWidth="1"/>
    <col min="4" max="4" width="14.42578125" style="150" bestFit="1" customWidth="1"/>
    <col min="5" max="5" width="13.85546875" style="150" customWidth="1"/>
    <col min="6" max="6" width="16.42578125" style="150" bestFit="1" customWidth="1"/>
    <col min="7" max="9" width="11.42578125" style="150" customWidth="1"/>
    <col min="10" max="11" width="11.42578125" style="151" customWidth="1"/>
    <col min="12" max="12" width="14.85546875" style="151" bestFit="1" customWidth="1"/>
    <col min="13" max="16384" width="9.140625" style="151"/>
  </cols>
  <sheetData>
    <row r="1" spans="1:244" ht="20.25" x14ac:dyDescent="0.2">
      <c r="A1" s="149" t="s">
        <v>626</v>
      </c>
    </row>
    <row r="2" spans="1:244" ht="15.75" customHeight="1" x14ac:dyDescent="0.2">
      <c r="A2" s="152" t="s">
        <v>2904</v>
      </c>
      <c r="F2" s="81"/>
      <c r="H2" s="81"/>
    </row>
    <row r="4" spans="1:244" x14ac:dyDescent="0.2">
      <c r="A4" s="151"/>
      <c r="B4" s="151"/>
      <c r="C4" s="151"/>
      <c r="D4" s="151"/>
      <c r="E4" s="151"/>
      <c r="F4" s="151"/>
      <c r="G4" s="151"/>
      <c r="H4" s="151"/>
      <c r="I4" s="151"/>
    </row>
    <row r="5" spans="1:244" s="150" customFormat="1" ht="22.5" x14ac:dyDescent="0.2">
      <c r="A5" s="153" t="s">
        <v>818</v>
      </c>
      <c r="B5" s="154" t="s">
        <v>201</v>
      </c>
      <c r="C5" s="155" t="s">
        <v>1855</v>
      </c>
      <c r="D5" s="155" t="s">
        <v>451</v>
      </c>
      <c r="E5" s="156" t="s">
        <v>233</v>
      </c>
      <c r="F5" s="218" t="s">
        <v>1384</v>
      </c>
      <c r="G5" s="219"/>
      <c r="H5" s="220"/>
      <c r="I5" s="157"/>
      <c r="J5" s="153" t="s">
        <v>623</v>
      </c>
      <c r="K5" s="153" t="s">
        <v>399</v>
      </c>
    </row>
    <row r="6" spans="1:244" s="162" customFormat="1" ht="22.5" x14ac:dyDescent="0.2">
      <c r="A6" s="158"/>
      <c r="B6" s="158"/>
      <c r="C6" s="159"/>
      <c r="D6" s="159"/>
      <c r="E6" s="159"/>
      <c r="F6" s="201" t="s">
        <v>3001</v>
      </c>
      <c r="G6" s="227" t="s">
        <v>2865</v>
      </c>
      <c r="H6" s="199" t="s">
        <v>196</v>
      </c>
      <c r="I6" s="160" t="s">
        <v>197</v>
      </c>
      <c r="J6" s="161" t="s">
        <v>624</v>
      </c>
      <c r="K6" s="161" t="s">
        <v>1885</v>
      </c>
      <c r="M6" s="150"/>
      <c r="IH6" s="163"/>
      <c r="IJ6" s="163"/>
    </row>
    <row r="7" spans="1:244" x14ac:dyDescent="0.2">
      <c r="A7" s="164" t="s">
        <v>1308</v>
      </c>
      <c r="B7" s="164" t="s">
        <v>1309</v>
      </c>
      <c r="C7" s="164" t="s">
        <v>1832</v>
      </c>
      <c r="D7" s="164" t="s">
        <v>453</v>
      </c>
      <c r="E7" s="190" t="s">
        <v>2192</v>
      </c>
      <c r="F7" s="191">
        <v>1522.373368281</v>
      </c>
      <c r="G7" s="191">
        <v>1721.935314476</v>
      </c>
      <c r="H7" s="192">
        <f t="shared" ref="H7:H70" si="0">IF(ISERROR(F7/G7-1),"",((F7/G7-1)))</f>
        <v>-0.11589398539963647</v>
      </c>
      <c r="I7" s="165">
        <f t="shared" ref="I7:I70" si="1">F7/$F$947</f>
        <v>0.13064533506956974</v>
      </c>
      <c r="J7" s="166">
        <v>12167.613253529998</v>
      </c>
      <c r="K7" s="166">
        <v>4.3903684210526297</v>
      </c>
    </row>
    <row r="8" spans="1:244" x14ac:dyDescent="0.2">
      <c r="A8" s="164" t="s">
        <v>210</v>
      </c>
      <c r="B8" s="164" t="s">
        <v>211</v>
      </c>
      <c r="C8" s="164" t="s">
        <v>1398</v>
      </c>
      <c r="D8" s="164" t="s">
        <v>452</v>
      </c>
      <c r="E8" s="164" t="s">
        <v>2192</v>
      </c>
      <c r="F8" s="191">
        <v>565.558384746</v>
      </c>
      <c r="G8" s="191">
        <v>544.8704601799999</v>
      </c>
      <c r="H8" s="192">
        <f t="shared" si="0"/>
        <v>3.7968519268168466E-2</v>
      </c>
      <c r="I8" s="165">
        <f t="shared" si="1"/>
        <v>4.8534456931532202E-2</v>
      </c>
      <c r="J8" s="166">
        <v>6806.8906158100008</v>
      </c>
      <c r="K8" s="166">
        <v>5.0873499999999998</v>
      </c>
    </row>
    <row r="9" spans="1:244" x14ac:dyDescent="0.2">
      <c r="A9" s="164" t="s">
        <v>1917</v>
      </c>
      <c r="B9" s="164" t="s">
        <v>1318</v>
      </c>
      <c r="C9" s="164" t="s">
        <v>1832</v>
      </c>
      <c r="D9" s="164" t="s">
        <v>453</v>
      </c>
      <c r="E9" s="164" t="s">
        <v>454</v>
      </c>
      <c r="F9" s="191">
        <v>529.87337309700001</v>
      </c>
      <c r="G9" s="191">
        <v>517.00160405600002</v>
      </c>
      <c r="H9" s="192">
        <f t="shared" si="0"/>
        <v>2.4896961518142247E-2</v>
      </c>
      <c r="I9" s="165">
        <f t="shared" si="1"/>
        <v>4.5472080512592786E-2</v>
      </c>
      <c r="J9" s="166">
        <v>3149.3250141500002</v>
      </c>
      <c r="K9" s="166">
        <v>6.6862500000000002</v>
      </c>
    </row>
    <row r="10" spans="1:244" x14ac:dyDescent="0.2">
      <c r="A10" s="164" t="s">
        <v>903</v>
      </c>
      <c r="B10" s="164" t="s">
        <v>904</v>
      </c>
      <c r="C10" s="164" t="s">
        <v>1827</v>
      </c>
      <c r="D10" s="164" t="s">
        <v>452</v>
      </c>
      <c r="E10" s="164" t="s">
        <v>2192</v>
      </c>
      <c r="F10" s="191">
        <v>500.77934715800001</v>
      </c>
      <c r="G10" s="191">
        <v>595.99069255100005</v>
      </c>
      <c r="H10" s="192">
        <f t="shared" si="0"/>
        <v>-0.15975307430636199</v>
      </c>
      <c r="I10" s="165">
        <f t="shared" si="1"/>
        <v>4.2975321933837997E-2</v>
      </c>
      <c r="J10" s="166">
        <v>684.41852526000002</v>
      </c>
      <c r="K10" s="166">
        <v>4.7582857142857096</v>
      </c>
    </row>
    <row r="11" spans="1:244" x14ac:dyDescent="0.2">
      <c r="A11" s="164" t="s">
        <v>773</v>
      </c>
      <c r="B11" s="164" t="s">
        <v>774</v>
      </c>
      <c r="C11" s="164" t="s">
        <v>1830</v>
      </c>
      <c r="D11" s="164" t="s">
        <v>453</v>
      </c>
      <c r="E11" s="164" t="s">
        <v>2192</v>
      </c>
      <c r="F11" s="191">
        <v>429.85942208400002</v>
      </c>
      <c r="G11" s="191">
        <v>398.95534850000001</v>
      </c>
      <c r="H11" s="192">
        <f t="shared" si="0"/>
        <v>7.7462487218666887E-2</v>
      </c>
      <c r="I11" s="165">
        <f t="shared" si="1"/>
        <v>3.6889195121948506E-2</v>
      </c>
      <c r="J11" s="166">
        <v>592.76708162</v>
      </c>
      <c r="K11" s="166">
        <v>5.0687142857142904</v>
      </c>
    </row>
    <row r="12" spans="1:244" x14ac:dyDescent="0.2">
      <c r="A12" s="164" t="s">
        <v>1183</v>
      </c>
      <c r="B12" s="164" t="s">
        <v>1184</v>
      </c>
      <c r="C12" s="164" t="s">
        <v>1833</v>
      </c>
      <c r="D12" s="164" t="s">
        <v>452</v>
      </c>
      <c r="E12" s="164" t="s">
        <v>2192</v>
      </c>
      <c r="F12" s="191">
        <v>336.42073989200003</v>
      </c>
      <c r="G12" s="191">
        <v>243.187585122</v>
      </c>
      <c r="H12" s="192">
        <f t="shared" si="0"/>
        <v>0.38337958215764889</v>
      </c>
      <c r="I12" s="165">
        <f t="shared" si="1"/>
        <v>2.8870578797086707E-2</v>
      </c>
      <c r="J12" s="166">
        <v>767.37256100000002</v>
      </c>
      <c r="K12" s="166">
        <v>4.6446190476190496</v>
      </c>
    </row>
    <row r="13" spans="1:244" x14ac:dyDescent="0.2">
      <c r="A13" s="164" t="s">
        <v>753</v>
      </c>
      <c r="B13" s="164" t="s">
        <v>754</v>
      </c>
      <c r="C13" s="164" t="s">
        <v>1398</v>
      </c>
      <c r="D13" s="164" t="s">
        <v>452</v>
      </c>
      <c r="E13" s="164" t="s">
        <v>2192</v>
      </c>
      <c r="F13" s="191">
        <v>290.97298955100001</v>
      </c>
      <c r="G13" s="191">
        <v>477.12535111299997</v>
      </c>
      <c r="H13" s="192">
        <f t="shared" si="0"/>
        <v>-0.39015399439111453</v>
      </c>
      <c r="I13" s="165">
        <f t="shared" si="1"/>
        <v>2.4970394587898577E-2</v>
      </c>
      <c r="J13" s="166">
        <v>507.2579594</v>
      </c>
      <c r="K13" s="166">
        <v>6.4050000000000002</v>
      </c>
    </row>
    <row r="14" spans="1:244" x14ac:dyDescent="0.2">
      <c r="A14" s="164" t="s">
        <v>370</v>
      </c>
      <c r="B14" s="164" t="s">
        <v>371</v>
      </c>
      <c r="C14" s="164" t="s">
        <v>1833</v>
      </c>
      <c r="D14" s="164" t="s">
        <v>452</v>
      </c>
      <c r="E14" s="164" t="s">
        <v>2192</v>
      </c>
      <c r="F14" s="191">
        <v>256.92478154200001</v>
      </c>
      <c r="G14" s="191">
        <v>220.66216601300002</v>
      </c>
      <c r="H14" s="192">
        <f t="shared" si="0"/>
        <v>0.16433544628064434</v>
      </c>
      <c r="I14" s="165">
        <f t="shared" si="1"/>
        <v>2.2048483553106252E-2</v>
      </c>
      <c r="J14" s="166">
        <v>268.48548599999998</v>
      </c>
      <c r="K14" s="166">
        <v>9.9766315789473694</v>
      </c>
    </row>
    <row r="15" spans="1:244" x14ac:dyDescent="0.2">
      <c r="A15" s="164" t="s">
        <v>362</v>
      </c>
      <c r="B15" s="164" t="s">
        <v>363</v>
      </c>
      <c r="C15" s="164" t="s">
        <v>1398</v>
      </c>
      <c r="D15" s="164" t="s">
        <v>452</v>
      </c>
      <c r="E15" s="164" t="s">
        <v>2192</v>
      </c>
      <c r="F15" s="191">
        <v>234.31948000900002</v>
      </c>
      <c r="G15" s="191">
        <v>247.97053685100002</v>
      </c>
      <c r="H15" s="192">
        <f t="shared" si="0"/>
        <v>-5.5051124280150354E-2</v>
      </c>
      <c r="I15" s="165">
        <f t="shared" si="1"/>
        <v>2.0108567068320291E-2</v>
      </c>
      <c r="J15" s="166">
        <v>3362.7911269716719</v>
      </c>
      <c r="K15" s="166">
        <v>15.302421052631599</v>
      </c>
    </row>
    <row r="16" spans="1:244" x14ac:dyDescent="0.2">
      <c r="A16" s="164" t="s">
        <v>1881</v>
      </c>
      <c r="B16" s="164" t="s">
        <v>1317</v>
      </c>
      <c r="C16" s="164" t="s">
        <v>1832</v>
      </c>
      <c r="D16" s="164" t="s">
        <v>453</v>
      </c>
      <c r="E16" s="164" t="s">
        <v>454</v>
      </c>
      <c r="F16" s="191">
        <v>183.46747957700001</v>
      </c>
      <c r="G16" s="191">
        <v>247.81574075600003</v>
      </c>
      <c r="H16" s="192">
        <f t="shared" si="0"/>
        <v>-0.25966171875400545</v>
      </c>
      <c r="I16" s="165">
        <f t="shared" si="1"/>
        <v>1.5744606969032564E-2</v>
      </c>
      <c r="J16" s="166">
        <v>3776.8319999999999</v>
      </c>
      <c r="K16" s="166">
        <v>8.0175714285714292</v>
      </c>
    </row>
    <row r="17" spans="1:13" x14ac:dyDescent="0.2">
      <c r="A17" s="164" t="s">
        <v>1387</v>
      </c>
      <c r="B17" s="164" t="s">
        <v>243</v>
      </c>
      <c r="C17" s="164" t="s">
        <v>1398</v>
      </c>
      <c r="D17" s="164" t="s">
        <v>452</v>
      </c>
      <c r="E17" s="164" t="s">
        <v>2192</v>
      </c>
      <c r="F17" s="191">
        <v>177.046231119</v>
      </c>
      <c r="G17" s="191">
        <v>171.67829956700001</v>
      </c>
      <c r="H17" s="192">
        <f t="shared" si="0"/>
        <v>3.1267385368673573E-2</v>
      </c>
      <c r="I17" s="165">
        <f t="shared" si="1"/>
        <v>1.5193555450502895E-2</v>
      </c>
      <c r="J17" s="166">
        <v>1272.0770541700001</v>
      </c>
      <c r="K17" s="166">
        <v>0.31030000000000002</v>
      </c>
    </row>
    <row r="18" spans="1:13" x14ac:dyDescent="0.2">
      <c r="A18" s="164" t="s">
        <v>1905</v>
      </c>
      <c r="B18" s="164" t="s">
        <v>1906</v>
      </c>
      <c r="C18" s="164" t="s">
        <v>1832</v>
      </c>
      <c r="D18" s="164" t="s">
        <v>453</v>
      </c>
      <c r="E18" s="164" t="s">
        <v>454</v>
      </c>
      <c r="F18" s="191">
        <v>176.675511215</v>
      </c>
      <c r="G18" s="191">
        <v>141.69268309500001</v>
      </c>
      <c r="H18" s="192">
        <f t="shared" si="0"/>
        <v>0.24689226963501865</v>
      </c>
      <c r="I18" s="165">
        <f t="shared" si="1"/>
        <v>1.5161741424401185E-2</v>
      </c>
      <c r="J18" s="166">
        <v>1334.7532000000001</v>
      </c>
      <c r="K18" s="166">
        <v>3.4652380952380999</v>
      </c>
    </row>
    <row r="19" spans="1:13" x14ac:dyDescent="0.2">
      <c r="A19" s="164" t="s">
        <v>2023</v>
      </c>
      <c r="B19" s="164" t="s">
        <v>2024</v>
      </c>
      <c r="C19" s="164" t="s">
        <v>1832</v>
      </c>
      <c r="D19" s="164" t="s">
        <v>453</v>
      </c>
      <c r="E19" s="164" t="s">
        <v>2192</v>
      </c>
      <c r="F19" s="191">
        <v>169.13625680899997</v>
      </c>
      <c r="G19" s="191">
        <v>182.82582256699999</v>
      </c>
      <c r="H19" s="192">
        <f t="shared" si="0"/>
        <v>-7.4877637993304824E-2</v>
      </c>
      <c r="I19" s="165">
        <f t="shared" si="1"/>
        <v>1.4514746121823876E-2</v>
      </c>
      <c r="J19" s="166">
        <v>771.71783744000004</v>
      </c>
      <c r="K19" s="166">
        <v>8.8936315789473692</v>
      </c>
    </row>
    <row r="20" spans="1:13" x14ac:dyDescent="0.2">
      <c r="A20" s="164" t="s">
        <v>1919</v>
      </c>
      <c r="B20" s="164" t="s">
        <v>1319</v>
      </c>
      <c r="C20" s="164" t="s">
        <v>1832</v>
      </c>
      <c r="D20" s="164" t="s">
        <v>453</v>
      </c>
      <c r="E20" s="164" t="s">
        <v>454</v>
      </c>
      <c r="F20" s="191">
        <v>123.911592728</v>
      </c>
      <c r="G20" s="191">
        <v>158.216428283</v>
      </c>
      <c r="H20" s="192">
        <f t="shared" si="0"/>
        <v>-0.21682220947144193</v>
      </c>
      <c r="I20" s="165">
        <f t="shared" si="1"/>
        <v>1.0633706479792775E-2</v>
      </c>
      <c r="J20" s="166">
        <v>196.60082519999997</v>
      </c>
      <c r="K20" s="166">
        <v>16.944190476190499</v>
      </c>
    </row>
    <row r="21" spans="1:13" x14ac:dyDescent="0.2">
      <c r="A21" s="164" t="s">
        <v>1942</v>
      </c>
      <c r="B21" s="164" t="s">
        <v>1335</v>
      </c>
      <c r="C21" s="164" t="s">
        <v>1832</v>
      </c>
      <c r="D21" s="164" t="s">
        <v>453</v>
      </c>
      <c r="E21" s="164" t="s">
        <v>454</v>
      </c>
      <c r="F21" s="191">
        <v>120.205802287</v>
      </c>
      <c r="G21" s="191">
        <v>108.16860705799999</v>
      </c>
      <c r="H21" s="192">
        <f t="shared" si="0"/>
        <v>0.11128178088255924</v>
      </c>
      <c r="I21" s="165">
        <f t="shared" si="1"/>
        <v>1.0315687100349261E-2</v>
      </c>
      <c r="J21" s="166">
        <v>1425.12859776</v>
      </c>
      <c r="K21" s="166">
        <v>11.4968947368421</v>
      </c>
    </row>
    <row r="22" spans="1:13" x14ac:dyDescent="0.2">
      <c r="A22" s="164" t="s">
        <v>1909</v>
      </c>
      <c r="B22" s="164" t="s">
        <v>1910</v>
      </c>
      <c r="C22" s="164" t="s">
        <v>1832</v>
      </c>
      <c r="D22" s="164" t="s">
        <v>453</v>
      </c>
      <c r="E22" s="164" t="s">
        <v>454</v>
      </c>
      <c r="F22" s="191">
        <v>108.23389032099999</v>
      </c>
      <c r="G22" s="191">
        <v>49.674482619000003</v>
      </c>
      <c r="H22" s="192">
        <f t="shared" si="0"/>
        <v>1.1788629617171207</v>
      </c>
      <c r="I22" s="165">
        <f t="shared" si="1"/>
        <v>9.2882949488512691E-3</v>
      </c>
      <c r="J22" s="166">
        <v>833.67022445000009</v>
      </c>
      <c r="K22" s="166">
        <v>4.0562857142857096</v>
      </c>
    </row>
    <row r="23" spans="1:13" x14ac:dyDescent="0.2">
      <c r="A23" s="164" t="s">
        <v>1871</v>
      </c>
      <c r="B23" s="164" t="s">
        <v>214</v>
      </c>
      <c r="C23" s="164" t="s">
        <v>1398</v>
      </c>
      <c r="D23" s="164" t="s">
        <v>452</v>
      </c>
      <c r="E23" s="164" t="s">
        <v>454</v>
      </c>
      <c r="F23" s="191">
        <v>105.678724289</v>
      </c>
      <c r="G23" s="191">
        <v>198.02081419499999</v>
      </c>
      <c r="H23" s="192">
        <f t="shared" si="0"/>
        <v>-0.46632517031803833</v>
      </c>
      <c r="I23" s="165">
        <f t="shared" si="1"/>
        <v>9.0690185680604267E-3</v>
      </c>
      <c r="J23" s="166">
        <v>1019.7515119400001</v>
      </c>
      <c r="K23" s="166">
        <v>8.5652380952381009</v>
      </c>
    </row>
    <row r="24" spans="1:13" x14ac:dyDescent="0.2">
      <c r="A24" s="164" t="s">
        <v>2028</v>
      </c>
      <c r="B24" s="164" t="s">
        <v>2029</v>
      </c>
      <c r="C24" s="164" t="s">
        <v>1832</v>
      </c>
      <c r="D24" s="164" t="s">
        <v>1693</v>
      </c>
      <c r="E24" s="164" t="s">
        <v>454</v>
      </c>
      <c r="F24" s="191">
        <v>98.817725005</v>
      </c>
      <c r="G24" s="191">
        <v>144.68343274700001</v>
      </c>
      <c r="H24" s="192">
        <f t="shared" si="0"/>
        <v>-0.31700732330703585</v>
      </c>
      <c r="I24" s="165">
        <f t="shared" si="1"/>
        <v>8.4802290049702713E-3</v>
      </c>
      <c r="J24" s="166">
        <v>4787.7719999999999</v>
      </c>
      <c r="K24" s="166">
        <v>18.655550000000002</v>
      </c>
    </row>
    <row r="25" spans="1:13" x14ac:dyDescent="0.2">
      <c r="A25" s="164" t="s">
        <v>1911</v>
      </c>
      <c r="B25" s="164" t="s">
        <v>1912</v>
      </c>
      <c r="C25" s="164" t="s">
        <v>1832</v>
      </c>
      <c r="D25" s="164" t="s">
        <v>453</v>
      </c>
      <c r="E25" s="164" t="s">
        <v>454</v>
      </c>
      <c r="F25" s="191">
        <v>97.297125382000004</v>
      </c>
      <c r="G25" s="191">
        <v>122.437432976</v>
      </c>
      <c r="H25" s="192">
        <f t="shared" si="0"/>
        <v>-0.20533187427188182</v>
      </c>
      <c r="I25" s="165">
        <f t="shared" si="1"/>
        <v>8.3497358871894387E-3</v>
      </c>
      <c r="J25" s="166">
        <v>751.51932899999986</v>
      </c>
      <c r="K25" s="166">
        <v>5.2750476190476201</v>
      </c>
    </row>
    <row r="26" spans="1:13" x14ac:dyDescent="0.2">
      <c r="A26" s="164" t="s">
        <v>741</v>
      </c>
      <c r="B26" s="164" t="s">
        <v>742</v>
      </c>
      <c r="C26" s="164" t="s">
        <v>1398</v>
      </c>
      <c r="D26" s="164" t="s">
        <v>452</v>
      </c>
      <c r="E26" s="164" t="s">
        <v>2192</v>
      </c>
      <c r="F26" s="191">
        <v>95.225256364999993</v>
      </c>
      <c r="G26" s="191">
        <v>126.342763123</v>
      </c>
      <c r="H26" s="192">
        <f t="shared" si="0"/>
        <v>-0.24629433446619975</v>
      </c>
      <c r="I26" s="165">
        <f t="shared" si="1"/>
        <v>8.1719345491038497E-3</v>
      </c>
      <c r="J26" s="166">
        <v>1880.8500484532881</v>
      </c>
      <c r="K26" s="166">
        <v>12.207095238095199</v>
      </c>
    </row>
    <row r="27" spans="1:13" x14ac:dyDescent="0.2">
      <c r="A27" s="164" t="s">
        <v>1873</v>
      </c>
      <c r="B27" s="164" t="s">
        <v>215</v>
      </c>
      <c r="C27" s="164" t="s">
        <v>1398</v>
      </c>
      <c r="D27" s="164" t="s">
        <v>452</v>
      </c>
      <c r="E27" s="164" t="s">
        <v>2192</v>
      </c>
      <c r="F27" s="191">
        <v>92.488311190999994</v>
      </c>
      <c r="G27" s="191">
        <v>171.28733503999999</v>
      </c>
      <c r="H27" s="192">
        <f t="shared" si="0"/>
        <v>-0.46003998970851168</v>
      </c>
      <c r="I27" s="165">
        <f t="shared" si="1"/>
        <v>7.9370584492098901E-3</v>
      </c>
      <c r="J27" s="166">
        <v>293.02407495</v>
      </c>
      <c r="K27" s="166">
        <v>8.7204285714285703</v>
      </c>
    </row>
    <row r="28" spans="1:13" x14ac:dyDescent="0.2">
      <c r="A28" s="164" t="s">
        <v>1158</v>
      </c>
      <c r="B28" s="164" t="s">
        <v>1159</v>
      </c>
      <c r="C28" s="164" t="s">
        <v>1832</v>
      </c>
      <c r="D28" s="164" t="s">
        <v>453</v>
      </c>
      <c r="E28" s="164" t="s">
        <v>454</v>
      </c>
      <c r="F28" s="191">
        <v>91.764852109000003</v>
      </c>
      <c r="G28" s="191">
        <v>212.28588770300001</v>
      </c>
      <c r="H28" s="192">
        <f t="shared" si="0"/>
        <v>-0.56772985193728831</v>
      </c>
      <c r="I28" s="165">
        <f t="shared" si="1"/>
        <v>7.8749734468403759E-3</v>
      </c>
      <c r="J28" s="166">
        <v>7576.5599999999995</v>
      </c>
      <c r="K28" s="166">
        <v>14.446904761904801</v>
      </c>
    </row>
    <row r="29" spans="1:13" x14ac:dyDescent="0.2">
      <c r="A29" s="164" t="s">
        <v>43</v>
      </c>
      <c r="B29" s="164" t="s">
        <v>792</v>
      </c>
      <c r="C29" s="164" t="s">
        <v>1830</v>
      </c>
      <c r="D29" s="164" t="s">
        <v>453</v>
      </c>
      <c r="E29" s="164" t="s">
        <v>454</v>
      </c>
      <c r="F29" s="191">
        <v>89.846945744999999</v>
      </c>
      <c r="G29" s="191">
        <v>36.586992368000004</v>
      </c>
      <c r="H29" s="192">
        <f t="shared" si="0"/>
        <v>1.4557073410489632</v>
      </c>
      <c r="I29" s="165">
        <f t="shared" si="1"/>
        <v>7.7103847035153595E-3</v>
      </c>
      <c r="J29" s="166">
        <v>178.07449640999999</v>
      </c>
      <c r="K29" s="166">
        <v>8.8932857142857191</v>
      </c>
    </row>
    <row r="30" spans="1:13" x14ac:dyDescent="0.2">
      <c r="A30" s="164" t="s">
        <v>1923</v>
      </c>
      <c r="B30" s="164" t="s">
        <v>885</v>
      </c>
      <c r="C30" s="164" t="s">
        <v>1832</v>
      </c>
      <c r="D30" s="164" t="s">
        <v>453</v>
      </c>
      <c r="E30" s="164" t="s">
        <v>2192</v>
      </c>
      <c r="F30" s="191">
        <v>89.725979048999989</v>
      </c>
      <c r="G30" s="191">
        <v>47.776262834000001</v>
      </c>
      <c r="H30" s="192">
        <f t="shared" si="0"/>
        <v>0.87804515729402044</v>
      </c>
      <c r="I30" s="165">
        <f t="shared" si="1"/>
        <v>7.7000037188893443E-3</v>
      </c>
      <c r="J30" s="166">
        <v>176.77096069999999</v>
      </c>
      <c r="K30" s="166">
        <v>17.793095238095201</v>
      </c>
    </row>
    <row r="31" spans="1:13" x14ac:dyDescent="0.2">
      <c r="A31" s="164" t="s">
        <v>1087</v>
      </c>
      <c r="B31" s="164" t="s">
        <v>116</v>
      </c>
      <c r="C31" s="164" t="s">
        <v>1830</v>
      </c>
      <c r="D31" s="164" t="s">
        <v>453</v>
      </c>
      <c r="E31" s="164" t="s">
        <v>454</v>
      </c>
      <c r="F31" s="191">
        <v>81.297401840000006</v>
      </c>
      <c r="G31" s="191">
        <v>14.973402910000001</v>
      </c>
      <c r="H31" s="192">
        <f t="shared" si="0"/>
        <v>4.4294539677220239</v>
      </c>
      <c r="I31" s="165">
        <f t="shared" si="1"/>
        <v>6.9766895066386931E-3</v>
      </c>
      <c r="J31" s="166">
        <v>325.94598666000002</v>
      </c>
      <c r="K31" s="166">
        <v>5.7023809523809499</v>
      </c>
      <c r="M31" s="150"/>
    </row>
    <row r="32" spans="1:13" x14ac:dyDescent="0.2">
      <c r="A32" s="164" t="s">
        <v>508</v>
      </c>
      <c r="B32" s="164" t="s">
        <v>509</v>
      </c>
      <c r="C32" s="164" t="s">
        <v>1832</v>
      </c>
      <c r="D32" s="164" t="s">
        <v>453</v>
      </c>
      <c r="E32" s="164" t="s">
        <v>454</v>
      </c>
      <c r="F32" s="191">
        <v>80.621417022000003</v>
      </c>
      <c r="G32" s="191">
        <v>56.539804261</v>
      </c>
      <c r="H32" s="192">
        <f t="shared" si="0"/>
        <v>0.42592317175054339</v>
      </c>
      <c r="I32" s="165">
        <f t="shared" si="1"/>
        <v>6.918678597561065E-3</v>
      </c>
      <c r="J32" s="166">
        <v>550.67348000000004</v>
      </c>
      <c r="K32" s="166">
        <v>3.6429047619047599</v>
      </c>
    </row>
    <row r="33" spans="1:11" x14ac:dyDescent="0.2">
      <c r="A33" s="164" t="s">
        <v>653</v>
      </c>
      <c r="B33" s="164" t="s">
        <v>654</v>
      </c>
      <c r="C33" s="164" t="s">
        <v>1398</v>
      </c>
      <c r="D33" s="164" t="s">
        <v>452</v>
      </c>
      <c r="E33" s="164" t="s">
        <v>2192</v>
      </c>
      <c r="F33" s="191">
        <v>79.748272514999996</v>
      </c>
      <c r="G33" s="191">
        <v>74.772073937000002</v>
      </c>
      <c r="H33" s="192">
        <f t="shared" si="0"/>
        <v>6.6551565524218814E-2</v>
      </c>
      <c r="I33" s="165">
        <f t="shared" si="1"/>
        <v>6.8437480587997517E-3</v>
      </c>
      <c r="J33" s="166">
        <v>780.34678478887679</v>
      </c>
      <c r="K33" s="166">
        <v>10.3572857142857</v>
      </c>
    </row>
    <row r="34" spans="1:11" x14ac:dyDescent="0.2">
      <c r="A34" s="164" t="s">
        <v>1903</v>
      </c>
      <c r="B34" s="164" t="s">
        <v>1904</v>
      </c>
      <c r="C34" s="164" t="s">
        <v>1832</v>
      </c>
      <c r="D34" s="164" t="s">
        <v>453</v>
      </c>
      <c r="E34" s="164" t="s">
        <v>454</v>
      </c>
      <c r="F34" s="191">
        <v>79.409139406000008</v>
      </c>
      <c r="G34" s="191">
        <v>67.875143743999999</v>
      </c>
      <c r="H34" s="192">
        <f t="shared" si="0"/>
        <v>0.16992959463190216</v>
      </c>
      <c r="I34" s="165">
        <f t="shared" si="1"/>
        <v>6.8146447129441177E-3</v>
      </c>
      <c r="J34" s="166">
        <v>619.70119999999997</v>
      </c>
      <c r="K34" s="166">
        <v>3.9553333333333298</v>
      </c>
    </row>
    <row r="35" spans="1:11" x14ac:dyDescent="0.2">
      <c r="A35" s="164" t="s">
        <v>534</v>
      </c>
      <c r="B35" s="164" t="s">
        <v>905</v>
      </c>
      <c r="C35" s="164" t="s">
        <v>1827</v>
      </c>
      <c r="D35" s="164" t="s">
        <v>452</v>
      </c>
      <c r="E35" s="164" t="s">
        <v>2192</v>
      </c>
      <c r="F35" s="191">
        <v>73.936723667999999</v>
      </c>
      <c r="G35" s="191">
        <v>142.88475709799999</v>
      </c>
      <c r="H35" s="192">
        <f t="shared" si="0"/>
        <v>-0.48254295860761964</v>
      </c>
      <c r="I35" s="165">
        <f t="shared" si="1"/>
        <v>6.3450190595879478E-3</v>
      </c>
      <c r="J35" s="166">
        <v>166.98809940000001</v>
      </c>
      <c r="K35" s="166">
        <v>9.0021428571428608</v>
      </c>
    </row>
    <row r="36" spans="1:11" x14ac:dyDescent="0.2">
      <c r="A36" s="164" t="s">
        <v>1981</v>
      </c>
      <c r="B36" s="164" t="s">
        <v>1250</v>
      </c>
      <c r="C36" s="164" t="s">
        <v>1831</v>
      </c>
      <c r="D36" s="164" t="s">
        <v>452</v>
      </c>
      <c r="E36" s="164" t="s">
        <v>2192</v>
      </c>
      <c r="F36" s="191">
        <v>70.732057856000011</v>
      </c>
      <c r="G36" s="191">
        <v>117.925147385</v>
      </c>
      <c r="H36" s="192">
        <f t="shared" si="0"/>
        <v>-0.40019529825071831</v>
      </c>
      <c r="I36" s="165">
        <f t="shared" si="1"/>
        <v>6.0700046330892212E-3</v>
      </c>
      <c r="J36" s="166">
        <v>88.748126380399995</v>
      </c>
      <c r="K36" s="166">
        <v>16.875800000000002</v>
      </c>
    </row>
    <row r="37" spans="1:11" x14ac:dyDescent="0.2">
      <c r="A37" s="164" t="s">
        <v>1941</v>
      </c>
      <c r="B37" s="164" t="s">
        <v>784</v>
      </c>
      <c r="C37" s="164" t="s">
        <v>1832</v>
      </c>
      <c r="D37" s="164" t="s">
        <v>1693</v>
      </c>
      <c r="E37" s="164" t="s">
        <v>454</v>
      </c>
      <c r="F37" s="191">
        <v>70.362436812000013</v>
      </c>
      <c r="G37" s="191">
        <v>59.347547806999998</v>
      </c>
      <c r="H37" s="192">
        <f t="shared" si="0"/>
        <v>0.18559973262620333</v>
      </c>
      <c r="I37" s="165">
        <f t="shared" si="1"/>
        <v>6.0382849077260077E-3</v>
      </c>
      <c r="J37" s="166">
        <v>3230.7984000000001</v>
      </c>
      <c r="K37" s="166">
        <v>19.270047619047599</v>
      </c>
    </row>
    <row r="38" spans="1:11" x14ac:dyDescent="0.2">
      <c r="A38" s="164" t="s">
        <v>258</v>
      </c>
      <c r="B38" s="164" t="s">
        <v>372</v>
      </c>
      <c r="C38" s="164" t="s">
        <v>1833</v>
      </c>
      <c r="D38" s="164" t="s">
        <v>452</v>
      </c>
      <c r="E38" s="164" t="s">
        <v>454</v>
      </c>
      <c r="F38" s="191">
        <v>65.114608611000008</v>
      </c>
      <c r="G38" s="191">
        <v>35.714976196999999</v>
      </c>
      <c r="H38" s="192">
        <f t="shared" si="0"/>
        <v>0.82317379274830738</v>
      </c>
      <c r="I38" s="165">
        <f t="shared" si="1"/>
        <v>5.5879326564373909E-3</v>
      </c>
      <c r="J38" s="166">
        <v>166.82996700000001</v>
      </c>
      <c r="K38" s="166">
        <v>16.582799999999999</v>
      </c>
    </row>
    <row r="39" spans="1:11" x14ac:dyDescent="0.2">
      <c r="A39" s="164" t="s">
        <v>1968</v>
      </c>
      <c r="B39" s="164" t="s">
        <v>775</v>
      </c>
      <c r="C39" s="164" t="s">
        <v>1830</v>
      </c>
      <c r="D39" s="164" t="s">
        <v>453</v>
      </c>
      <c r="E39" s="164" t="s">
        <v>454</v>
      </c>
      <c r="F39" s="191">
        <v>62.454637255999998</v>
      </c>
      <c r="G39" s="191">
        <v>32.966869545999998</v>
      </c>
      <c r="H39" s="192">
        <f t="shared" si="0"/>
        <v>0.89446672116849113</v>
      </c>
      <c r="I39" s="165">
        <f t="shared" si="1"/>
        <v>5.359662209653478E-3</v>
      </c>
      <c r="J39" s="166">
        <v>560.12588158000005</v>
      </c>
      <c r="K39" s="166">
        <v>11.878809523809499</v>
      </c>
    </row>
    <row r="40" spans="1:11" x14ac:dyDescent="0.2">
      <c r="A40" s="164" t="s">
        <v>739</v>
      </c>
      <c r="B40" s="164" t="s">
        <v>740</v>
      </c>
      <c r="C40" s="164" t="s">
        <v>1398</v>
      </c>
      <c r="D40" s="164" t="s">
        <v>452</v>
      </c>
      <c r="E40" s="164" t="s">
        <v>2192</v>
      </c>
      <c r="F40" s="191">
        <v>61.292169377999997</v>
      </c>
      <c r="G40" s="191">
        <v>64.932007831999996</v>
      </c>
      <c r="H40" s="192">
        <f t="shared" si="0"/>
        <v>-5.6056151280851063E-2</v>
      </c>
      <c r="I40" s="165">
        <f t="shared" si="1"/>
        <v>5.2599028414241139E-3</v>
      </c>
      <c r="J40" s="166">
        <v>1501.8417134007409</v>
      </c>
      <c r="K40" s="166">
        <v>9.6471904761904792</v>
      </c>
    </row>
    <row r="41" spans="1:11" x14ac:dyDescent="0.2">
      <c r="A41" s="164" t="s">
        <v>1101</v>
      </c>
      <c r="B41" s="164" t="s">
        <v>1333</v>
      </c>
      <c r="C41" s="164" t="s">
        <v>1832</v>
      </c>
      <c r="D41" s="164" t="s">
        <v>453</v>
      </c>
      <c r="E41" s="164" t="s">
        <v>454</v>
      </c>
      <c r="F41" s="191">
        <v>60.331940084999999</v>
      </c>
      <c r="G41" s="191">
        <v>32.836039661000001</v>
      </c>
      <c r="H41" s="192">
        <f t="shared" si="0"/>
        <v>0.83736957038267357</v>
      </c>
      <c r="I41" s="165">
        <f t="shared" si="1"/>
        <v>5.1774989578950341E-3</v>
      </c>
      <c r="J41" s="166">
        <v>571.09</v>
      </c>
      <c r="K41" s="166">
        <v>11.188095238095199</v>
      </c>
    </row>
    <row r="42" spans="1:11" x14ac:dyDescent="0.2">
      <c r="A42" s="164" t="s">
        <v>1153</v>
      </c>
      <c r="B42" s="164" t="s">
        <v>1154</v>
      </c>
      <c r="C42" s="164" t="s">
        <v>1832</v>
      </c>
      <c r="D42" s="164" t="s">
        <v>1693</v>
      </c>
      <c r="E42" s="164" t="s">
        <v>454</v>
      </c>
      <c r="F42" s="191">
        <v>59.597406185999994</v>
      </c>
      <c r="G42" s="191">
        <v>80.834125654000005</v>
      </c>
      <c r="H42" s="192">
        <f t="shared" si="0"/>
        <v>-0.26271972754305573</v>
      </c>
      <c r="I42" s="165">
        <f t="shared" si="1"/>
        <v>5.1144635492664852E-3</v>
      </c>
      <c r="J42" s="166">
        <v>2651.9920000000002</v>
      </c>
      <c r="K42" s="166">
        <v>13.717285714285699</v>
      </c>
    </row>
    <row r="43" spans="1:11" x14ac:dyDescent="0.2">
      <c r="A43" s="164" t="s">
        <v>1946</v>
      </c>
      <c r="B43" s="164" t="s">
        <v>1316</v>
      </c>
      <c r="C43" s="164" t="s">
        <v>1832</v>
      </c>
      <c r="D43" s="164" t="s">
        <v>453</v>
      </c>
      <c r="E43" s="164" t="s">
        <v>454</v>
      </c>
      <c r="F43" s="191">
        <v>59.110623954000005</v>
      </c>
      <c r="G43" s="191">
        <v>40.111706487999996</v>
      </c>
      <c r="H43" s="192">
        <f t="shared" si="0"/>
        <v>0.47365019166371836</v>
      </c>
      <c r="I43" s="165">
        <f t="shared" si="1"/>
        <v>5.0726894161066535E-3</v>
      </c>
      <c r="J43" s="166">
        <v>573.71880714999998</v>
      </c>
      <c r="K43" s="166">
        <v>15.0900952380952</v>
      </c>
    </row>
    <row r="44" spans="1:11" x14ac:dyDescent="0.2">
      <c r="A44" s="164" t="s">
        <v>1105</v>
      </c>
      <c r="B44" s="164" t="s">
        <v>1252</v>
      </c>
      <c r="C44" s="164" t="s">
        <v>1833</v>
      </c>
      <c r="D44" s="164" t="s">
        <v>452</v>
      </c>
      <c r="E44" s="164" t="s">
        <v>454</v>
      </c>
      <c r="F44" s="191">
        <v>54.649831952</v>
      </c>
      <c r="G44" s="191">
        <v>116.442015129</v>
      </c>
      <c r="H44" s="192">
        <f t="shared" si="0"/>
        <v>-0.53066913268843452</v>
      </c>
      <c r="I44" s="165">
        <f t="shared" si="1"/>
        <v>4.6898781571084753E-3</v>
      </c>
      <c r="J44" s="166">
        <v>4242.2735199999997</v>
      </c>
      <c r="K44" s="166">
        <v>7.1503809523809503</v>
      </c>
    </row>
    <row r="45" spans="1:11" x14ac:dyDescent="0.2">
      <c r="A45" s="164" t="s">
        <v>1310</v>
      </c>
      <c r="B45" s="164" t="s">
        <v>1311</v>
      </c>
      <c r="C45" s="164" t="s">
        <v>1832</v>
      </c>
      <c r="D45" s="164" t="s">
        <v>453</v>
      </c>
      <c r="E45" s="164" t="s">
        <v>454</v>
      </c>
      <c r="F45" s="191">
        <v>52.264770884999997</v>
      </c>
      <c r="G45" s="191">
        <v>43.909217645999995</v>
      </c>
      <c r="H45" s="192">
        <f t="shared" si="0"/>
        <v>0.19029155350394111</v>
      </c>
      <c r="I45" s="165">
        <f t="shared" si="1"/>
        <v>4.4851996539555707E-3</v>
      </c>
      <c r="J45" s="166">
        <v>269.52131529999997</v>
      </c>
      <c r="K45" s="166">
        <v>19.560894736842101</v>
      </c>
    </row>
    <row r="46" spans="1:11" x14ac:dyDescent="0.2">
      <c r="A46" s="164" t="s">
        <v>1063</v>
      </c>
      <c r="B46" s="164" t="s">
        <v>496</v>
      </c>
      <c r="C46" s="164" t="s">
        <v>1828</v>
      </c>
      <c r="D46" s="164" t="s">
        <v>452</v>
      </c>
      <c r="E46" s="164" t="s">
        <v>2192</v>
      </c>
      <c r="F46" s="191">
        <v>51.263600049999994</v>
      </c>
      <c r="G46" s="191">
        <v>44.787142549999999</v>
      </c>
      <c r="H46" s="192">
        <f t="shared" si="0"/>
        <v>0.14460528471468637</v>
      </c>
      <c r="I46" s="165">
        <f t="shared" si="1"/>
        <v>4.3992822949648859E-3</v>
      </c>
      <c r="J46" s="166">
        <v>139.47853144000001</v>
      </c>
      <c r="K46" s="166">
        <v>15.906333333333301</v>
      </c>
    </row>
    <row r="47" spans="1:11" x14ac:dyDescent="0.2">
      <c r="A47" s="164" t="s">
        <v>395</v>
      </c>
      <c r="B47" s="164" t="s">
        <v>396</v>
      </c>
      <c r="C47" s="164" t="s">
        <v>1398</v>
      </c>
      <c r="D47" s="164" t="s">
        <v>452</v>
      </c>
      <c r="E47" s="164" t="s">
        <v>454</v>
      </c>
      <c r="F47" s="191">
        <v>48.93509263</v>
      </c>
      <c r="G47" s="191">
        <v>27.362090600000002</v>
      </c>
      <c r="H47" s="192">
        <f t="shared" si="0"/>
        <v>0.78842667197366834</v>
      </c>
      <c r="I47" s="165">
        <f t="shared" si="1"/>
        <v>4.1994570494396184E-3</v>
      </c>
      <c r="J47" s="166">
        <v>145.39182977000002</v>
      </c>
      <c r="K47" s="166">
        <v>8.7230000000000008</v>
      </c>
    </row>
    <row r="48" spans="1:11" x14ac:dyDescent="0.2">
      <c r="A48" s="164" t="s">
        <v>811</v>
      </c>
      <c r="B48" s="164" t="s">
        <v>369</v>
      </c>
      <c r="C48" s="164" t="s">
        <v>1833</v>
      </c>
      <c r="D48" s="164" t="s">
        <v>452</v>
      </c>
      <c r="E48" s="164" t="s">
        <v>454</v>
      </c>
      <c r="F48" s="191">
        <v>46.934007909000002</v>
      </c>
      <c r="G48" s="191">
        <v>37.183613551000001</v>
      </c>
      <c r="H48" s="192">
        <f t="shared" si="0"/>
        <v>0.2622228833307616</v>
      </c>
      <c r="I48" s="165">
        <f t="shared" si="1"/>
        <v>4.0277301989017382E-3</v>
      </c>
      <c r="J48" s="166">
        <v>359.13446399999998</v>
      </c>
      <c r="K48" s="166">
        <v>14.738142857142901</v>
      </c>
    </row>
    <row r="49" spans="1:11" x14ac:dyDescent="0.2">
      <c r="A49" s="164" t="s">
        <v>960</v>
      </c>
      <c r="B49" s="164" t="s">
        <v>961</v>
      </c>
      <c r="C49" s="164" t="s">
        <v>1827</v>
      </c>
      <c r="D49" s="164" t="s">
        <v>452</v>
      </c>
      <c r="E49" s="164" t="s">
        <v>2192</v>
      </c>
      <c r="F49" s="191">
        <v>46.789626861000002</v>
      </c>
      <c r="G49" s="191">
        <v>2.473704369</v>
      </c>
      <c r="H49" s="192">
        <f t="shared" si="0"/>
        <v>17.914801399617048</v>
      </c>
      <c r="I49" s="165">
        <f t="shared" si="1"/>
        <v>4.0153398676028174E-3</v>
      </c>
      <c r="J49" s="166">
        <v>76.414204830000003</v>
      </c>
      <c r="K49" s="166">
        <v>22.904619047619001</v>
      </c>
    </row>
    <row r="50" spans="1:11" x14ac:dyDescent="0.2">
      <c r="A50" s="164" t="s">
        <v>1980</v>
      </c>
      <c r="B50" s="164" t="s">
        <v>1248</v>
      </c>
      <c r="C50" s="164" t="s">
        <v>1831</v>
      </c>
      <c r="D50" s="164" t="s">
        <v>452</v>
      </c>
      <c r="E50" s="164" t="s">
        <v>2192</v>
      </c>
      <c r="F50" s="191">
        <v>45.837479496</v>
      </c>
      <c r="G50" s="191">
        <v>88.578749805000001</v>
      </c>
      <c r="H50" s="192">
        <f t="shared" si="0"/>
        <v>-0.4825228443965619</v>
      </c>
      <c r="I50" s="165">
        <f t="shared" si="1"/>
        <v>3.9336295499318684E-3</v>
      </c>
      <c r="J50" s="166">
        <v>32.6804316228</v>
      </c>
      <c r="K50" s="166">
        <v>12.4437</v>
      </c>
    </row>
    <row r="51" spans="1:11" x14ac:dyDescent="0.2">
      <c r="A51" s="164" t="s">
        <v>1636</v>
      </c>
      <c r="B51" s="164" t="s">
        <v>1637</v>
      </c>
      <c r="C51" s="164" t="s">
        <v>1832</v>
      </c>
      <c r="D51" s="164" t="s">
        <v>1693</v>
      </c>
      <c r="E51" s="164" t="s">
        <v>2192</v>
      </c>
      <c r="F51" s="191">
        <v>45.797266740000005</v>
      </c>
      <c r="G51" s="191">
        <v>3.62565632</v>
      </c>
      <c r="H51" s="192">
        <f t="shared" si="0"/>
        <v>11.631441785414456</v>
      </c>
      <c r="I51" s="165">
        <f t="shared" si="1"/>
        <v>3.9301786166121254E-3</v>
      </c>
      <c r="J51" s="166">
        <v>261.35199999999998</v>
      </c>
      <c r="K51" s="166">
        <v>42.673809523809503</v>
      </c>
    </row>
    <row r="52" spans="1:11" x14ac:dyDescent="0.2">
      <c r="A52" s="164" t="s">
        <v>1083</v>
      </c>
      <c r="B52" s="164" t="s">
        <v>113</v>
      </c>
      <c r="C52" s="164" t="s">
        <v>1830</v>
      </c>
      <c r="D52" s="164" t="s">
        <v>453</v>
      </c>
      <c r="E52" s="164" t="s">
        <v>454</v>
      </c>
      <c r="F52" s="191">
        <v>42.00293654</v>
      </c>
      <c r="G52" s="191">
        <v>15.256637457</v>
      </c>
      <c r="H52" s="192">
        <f t="shared" si="0"/>
        <v>1.7530926561231452</v>
      </c>
      <c r="I52" s="165">
        <f t="shared" si="1"/>
        <v>3.6045610311551983E-3</v>
      </c>
      <c r="J52" s="166">
        <v>303.86931279999999</v>
      </c>
      <c r="K52" s="166">
        <v>4.3046666666666704</v>
      </c>
    </row>
    <row r="53" spans="1:11" x14ac:dyDescent="0.2">
      <c r="A53" s="164" t="s">
        <v>1989</v>
      </c>
      <c r="B53" s="164" t="s">
        <v>807</v>
      </c>
      <c r="C53" s="164" t="s">
        <v>1832</v>
      </c>
      <c r="D53" s="164" t="s">
        <v>453</v>
      </c>
      <c r="E53" s="164" t="s">
        <v>454</v>
      </c>
      <c r="F53" s="191">
        <v>41.023775663000002</v>
      </c>
      <c r="G53" s="191">
        <v>52.967529522</v>
      </c>
      <c r="H53" s="192">
        <f t="shared" si="0"/>
        <v>-0.22549199418559207</v>
      </c>
      <c r="I53" s="165">
        <f t="shared" si="1"/>
        <v>3.520532498123828E-3</v>
      </c>
      <c r="J53" s="166">
        <v>1179.8898611500001</v>
      </c>
      <c r="K53" s="166">
        <v>15.540523809523799</v>
      </c>
    </row>
    <row r="54" spans="1:11" x14ac:dyDescent="0.2">
      <c r="A54" s="164" t="s">
        <v>1388</v>
      </c>
      <c r="B54" s="164" t="s">
        <v>1157</v>
      </c>
      <c r="C54" s="164" t="s">
        <v>1832</v>
      </c>
      <c r="D54" s="164" t="s">
        <v>453</v>
      </c>
      <c r="E54" s="164" t="s">
        <v>454</v>
      </c>
      <c r="F54" s="191">
        <v>40.434830669</v>
      </c>
      <c r="G54" s="191">
        <v>9.999933050000001</v>
      </c>
      <c r="H54" s="192">
        <f t="shared" si="0"/>
        <v>3.0435101382003751</v>
      </c>
      <c r="I54" s="165">
        <f t="shared" si="1"/>
        <v>3.4699910753153377E-3</v>
      </c>
      <c r="J54" s="166">
        <v>178.65366922199999</v>
      </c>
      <c r="K54" s="166">
        <v>17.824750000000002</v>
      </c>
    </row>
    <row r="55" spans="1:11" x14ac:dyDescent="0.2">
      <c r="A55" s="164" t="s">
        <v>860</v>
      </c>
      <c r="B55" s="164" t="s">
        <v>292</v>
      </c>
      <c r="C55" s="164" t="s">
        <v>1398</v>
      </c>
      <c r="D55" s="164" t="s">
        <v>452</v>
      </c>
      <c r="E55" s="164" t="s">
        <v>2192</v>
      </c>
      <c r="F55" s="191">
        <v>40.118012419000003</v>
      </c>
      <c r="G55" s="191">
        <v>14.801492851999999</v>
      </c>
      <c r="H55" s="192">
        <f t="shared" si="0"/>
        <v>1.7104031208297479</v>
      </c>
      <c r="I55" s="165">
        <f t="shared" si="1"/>
        <v>3.4428027210720281E-3</v>
      </c>
      <c r="J55" s="166">
        <v>319.62431908999997</v>
      </c>
      <c r="K55" s="166">
        <v>16.201523809523799</v>
      </c>
    </row>
    <row r="56" spans="1:11" x14ac:dyDescent="0.2">
      <c r="A56" s="164" t="s">
        <v>1918</v>
      </c>
      <c r="B56" s="164" t="s">
        <v>1334</v>
      </c>
      <c r="C56" s="164" t="s">
        <v>1832</v>
      </c>
      <c r="D56" s="164" t="s">
        <v>453</v>
      </c>
      <c r="E56" s="164" t="s">
        <v>454</v>
      </c>
      <c r="F56" s="191">
        <v>39.636065398</v>
      </c>
      <c r="G56" s="191">
        <v>63.212364024999999</v>
      </c>
      <c r="H56" s="192">
        <f t="shared" si="0"/>
        <v>-0.37296973449174842</v>
      </c>
      <c r="I56" s="165">
        <f t="shared" si="1"/>
        <v>3.401443530642007E-3</v>
      </c>
      <c r="J56" s="166">
        <v>336.08623438000001</v>
      </c>
      <c r="K56" s="166">
        <v>12.9</v>
      </c>
    </row>
    <row r="57" spans="1:11" x14ac:dyDescent="0.2">
      <c r="A57" s="164" t="s">
        <v>809</v>
      </c>
      <c r="B57" s="164" t="s">
        <v>1156</v>
      </c>
      <c r="C57" s="164" t="s">
        <v>1832</v>
      </c>
      <c r="D57" s="164" t="s">
        <v>453</v>
      </c>
      <c r="E57" s="164" t="s">
        <v>454</v>
      </c>
      <c r="F57" s="191">
        <v>38.992212545999998</v>
      </c>
      <c r="G57" s="191">
        <v>25.160469574</v>
      </c>
      <c r="H57" s="192">
        <f t="shared" si="0"/>
        <v>0.54974105039332266</v>
      </c>
      <c r="I57" s="165">
        <f t="shared" si="1"/>
        <v>3.3461900866856016E-3</v>
      </c>
      <c r="J57" s="166">
        <v>334.08560632999996</v>
      </c>
      <c r="K57" s="166">
        <v>13.365285714285699</v>
      </c>
    </row>
    <row r="58" spans="1:11" x14ac:dyDescent="0.2">
      <c r="A58" s="164" t="s">
        <v>1874</v>
      </c>
      <c r="B58" s="164" t="s">
        <v>882</v>
      </c>
      <c r="C58" s="164" t="s">
        <v>1398</v>
      </c>
      <c r="D58" s="164" t="s">
        <v>452</v>
      </c>
      <c r="E58" s="164" t="s">
        <v>2192</v>
      </c>
      <c r="F58" s="191">
        <v>37.943870454999995</v>
      </c>
      <c r="G58" s="191">
        <v>45.951324346</v>
      </c>
      <c r="H58" s="192">
        <f t="shared" si="0"/>
        <v>-0.17425948011217751</v>
      </c>
      <c r="I58" s="165">
        <f t="shared" si="1"/>
        <v>3.2562246376046842E-3</v>
      </c>
      <c r="J58" s="166">
        <v>684.21532166999998</v>
      </c>
      <c r="K58" s="166">
        <v>12.7301428571429</v>
      </c>
    </row>
    <row r="59" spans="1:11" x14ac:dyDescent="0.2">
      <c r="A59" s="164" t="s">
        <v>552</v>
      </c>
      <c r="B59" s="164" t="s">
        <v>952</v>
      </c>
      <c r="C59" s="164" t="s">
        <v>1827</v>
      </c>
      <c r="D59" s="164" t="s">
        <v>452</v>
      </c>
      <c r="E59" s="164" t="s">
        <v>2192</v>
      </c>
      <c r="F59" s="191">
        <v>36.579196217000003</v>
      </c>
      <c r="G59" s="191">
        <v>11.002116454999999</v>
      </c>
      <c r="H59" s="192">
        <f t="shared" si="0"/>
        <v>2.3247417773310604</v>
      </c>
      <c r="I59" s="165">
        <f t="shared" si="1"/>
        <v>3.139112550124046E-3</v>
      </c>
      <c r="J59" s="166">
        <v>55.199883469999996</v>
      </c>
      <c r="K59" s="166">
        <v>39.524666666666697</v>
      </c>
    </row>
    <row r="60" spans="1:11" x14ac:dyDescent="0.2">
      <c r="A60" s="164" t="s">
        <v>2038</v>
      </c>
      <c r="B60" s="164" t="s">
        <v>2039</v>
      </c>
      <c r="C60" s="164" t="s">
        <v>1398</v>
      </c>
      <c r="D60" s="164" t="s">
        <v>452</v>
      </c>
      <c r="E60" s="164" t="s">
        <v>2192</v>
      </c>
      <c r="F60" s="191">
        <v>35.95974314</v>
      </c>
      <c r="G60" s="191">
        <v>50.540845836000003</v>
      </c>
      <c r="H60" s="192">
        <f t="shared" si="0"/>
        <v>-0.28850135874880733</v>
      </c>
      <c r="I60" s="165">
        <f t="shared" si="1"/>
        <v>3.0859530187694463E-3</v>
      </c>
      <c r="J60" s="166">
        <v>51.904391099999998</v>
      </c>
      <c r="K60" s="166">
        <v>20.617952380952399</v>
      </c>
    </row>
    <row r="61" spans="1:11" x14ac:dyDescent="0.2">
      <c r="A61" s="164" t="s">
        <v>858</v>
      </c>
      <c r="B61" s="164" t="s">
        <v>295</v>
      </c>
      <c r="C61" s="164" t="s">
        <v>1398</v>
      </c>
      <c r="D61" s="164" t="s">
        <v>452</v>
      </c>
      <c r="E61" s="164" t="s">
        <v>2192</v>
      </c>
      <c r="F61" s="191">
        <v>35.599922577000001</v>
      </c>
      <c r="G61" s="191">
        <v>39.241271609999998</v>
      </c>
      <c r="H61" s="192">
        <f t="shared" si="0"/>
        <v>-9.2793859210007379E-2</v>
      </c>
      <c r="I61" s="165">
        <f t="shared" si="1"/>
        <v>3.0550743401236572E-3</v>
      </c>
      <c r="J61" s="166">
        <v>590.87003060999996</v>
      </c>
      <c r="K61" s="166">
        <v>21.253714285714299</v>
      </c>
    </row>
    <row r="62" spans="1:11" x14ac:dyDescent="0.2">
      <c r="A62" s="164" t="s">
        <v>257</v>
      </c>
      <c r="B62" s="164" t="s">
        <v>1180</v>
      </c>
      <c r="C62" s="164" t="s">
        <v>1833</v>
      </c>
      <c r="D62" s="164" t="s">
        <v>452</v>
      </c>
      <c r="E62" s="164" t="s">
        <v>454</v>
      </c>
      <c r="F62" s="191">
        <v>33.272468296</v>
      </c>
      <c r="G62" s="191">
        <v>33.809122260999999</v>
      </c>
      <c r="H62" s="192">
        <f t="shared" si="0"/>
        <v>-1.5873052274387178E-2</v>
      </c>
      <c r="I62" s="165">
        <f t="shared" si="1"/>
        <v>2.8553394717032421E-3</v>
      </c>
      <c r="J62" s="166">
        <v>883.39845300000002</v>
      </c>
      <c r="K62" s="166">
        <v>25.0047</v>
      </c>
    </row>
    <row r="63" spans="1:11" x14ac:dyDescent="0.2">
      <c r="A63" s="164" t="s">
        <v>810</v>
      </c>
      <c r="B63" s="164" t="s">
        <v>1179</v>
      </c>
      <c r="C63" s="164" t="s">
        <v>1833</v>
      </c>
      <c r="D63" s="164" t="s">
        <v>452</v>
      </c>
      <c r="E63" s="164" t="s">
        <v>2192</v>
      </c>
      <c r="F63" s="191">
        <v>31.836706280000001</v>
      </c>
      <c r="G63" s="191">
        <v>45.944523402000002</v>
      </c>
      <c r="H63" s="192">
        <f t="shared" si="0"/>
        <v>-0.30706199732579831</v>
      </c>
      <c r="I63" s="165">
        <f t="shared" si="1"/>
        <v>2.73212685279604E-3</v>
      </c>
      <c r="J63" s="166">
        <v>558.366668</v>
      </c>
      <c r="K63" s="166">
        <v>29.843285714285699</v>
      </c>
    </row>
    <row r="64" spans="1:11" x14ac:dyDescent="0.2">
      <c r="A64" s="164" t="s">
        <v>212</v>
      </c>
      <c r="B64" s="164" t="s">
        <v>213</v>
      </c>
      <c r="C64" s="164" t="s">
        <v>1398</v>
      </c>
      <c r="D64" s="164" t="s">
        <v>452</v>
      </c>
      <c r="E64" s="164" t="s">
        <v>2192</v>
      </c>
      <c r="F64" s="191">
        <v>31.574507118</v>
      </c>
      <c r="G64" s="191">
        <v>36.667054577000002</v>
      </c>
      <c r="H64" s="192">
        <f t="shared" si="0"/>
        <v>-0.13888618864397095</v>
      </c>
      <c r="I64" s="165">
        <f t="shared" si="1"/>
        <v>2.7096257383597503E-3</v>
      </c>
      <c r="J64" s="166">
        <v>797.92503412999997</v>
      </c>
      <c r="K64" s="166">
        <v>26.912666666666698</v>
      </c>
    </row>
    <row r="65" spans="1:11" x14ac:dyDescent="0.2">
      <c r="A65" s="164" t="s">
        <v>2025</v>
      </c>
      <c r="B65" s="164" t="s">
        <v>2026</v>
      </c>
      <c r="C65" s="164" t="s">
        <v>1832</v>
      </c>
      <c r="D65" s="164" t="s">
        <v>453</v>
      </c>
      <c r="E65" s="164" t="s">
        <v>454</v>
      </c>
      <c r="F65" s="191">
        <v>30.404902097000001</v>
      </c>
      <c r="G65" s="191">
        <v>33.692303792000004</v>
      </c>
      <c r="H65" s="192">
        <f t="shared" si="0"/>
        <v>-9.7571294480034099E-2</v>
      </c>
      <c r="I65" s="165">
        <f t="shared" si="1"/>
        <v>2.6092538827747203E-3</v>
      </c>
      <c r="J65" s="166">
        <v>734.37300000000005</v>
      </c>
      <c r="K65" s="166">
        <v>29.111999999999998</v>
      </c>
    </row>
    <row r="66" spans="1:11" x14ac:dyDescent="0.2">
      <c r="A66" s="164" t="s">
        <v>1858</v>
      </c>
      <c r="B66" s="164" t="s">
        <v>1859</v>
      </c>
      <c r="C66" s="164" t="s">
        <v>1398</v>
      </c>
      <c r="D66" s="164" t="s">
        <v>452</v>
      </c>
      <c r="E66" s="164" t="s">
        <v>2192</v>
      </c>
      <c r="F66" s="191">
        <v>30.395645613000003</v>
      </c>
      <c r="G66" s="191">
        <v>52.698202723999998</v>
      </c>
      <c r="H66" s="192">
        <f t="shared" si="0"/>
        <v>-0.42321286036654315</v>
      </c>
      <c r="I66" s="165">
        <f t="shared" si="1"/>
        <v>2.6084595201834255E-3</v>
      </c>
      <c r="J66" s="166">
        <v>284.51410688447999</v>
      </c>
      <c r="K66" s="166">
        <v>11.2456666666667</v>
      </c>
    </row>
    <row r="67" spans="1:11" x14ac:dyDescent="0.2">
      <c r="A67" s="164" t="s">
        <v>360</v>
      </c>
      <c r="B67" s="164" t="s">
        <v>361</v>
      </c>
      <c r="C67" s="164" t="s">
        <v>1398</v>
      </c>
      <c r="D67" s="164" t="s">
        <v>452</v>
      </c>
      <c r="E67" s="164" t="s">
        <v>2192</v>
      </c>
      <c r="F67" s="191">
        <v>30.339535368</v>
      </c>
      <c r="G67" s="191">
        <v>20.021049057999999</v>
      </c>
      <c r="H67" s="192">
        <f t="shared" si="0"/>
        <v>0.51538190032439624</v>
      </c>
      <c r="I67" s="165">
        <f t="shared" si="1"/>
        <v>2.6036443139327158E-3</v>
      </c>
      <c r="J67" s="166">
        <v>379.42584916690083</v>
      </c>
      <c r="K67" s="166">
        <v>37.058238095238103</v>
      </c>
    </row>
    <row r="68" spans="1:11" x14ac:dyDescent="0.2">
      <c r="A68" s="164" t="s">
        <v>1913</v>
      </c>
      <c r="B68" s="164" t="s">
        <v>1914</v>
      </c>
      <c r="C68" s="164" t="s">
        <v>1832</v>
      </c>
      <c r="D68" s="164" t="s">
        <v>453</v>
      </c>
      <c r="E68" s="164" t="s">
        <v>454</v>
      </c>
      <c r="F68" s="191">
        <v>29.678447212999998</v>
      </c>
      <c r="G68" s="191">
        <v>42.450620731999997</v>
      </c>
      <c r="H68" s="192">
        <f t="shared" si="0"/>
        <v>-0.30087130173274756</v>
      </c>
      <c r="I68" s="165">
        <f t="shared" si="1"/>
        <v>2.5469117900197269E-3</v>
      </c>
      <c r="J68" s="166">
        <v>1219.90768641</v>
      </c>
      <c r="K68" s="166">
        <v>21.4123809523809</v>
      </c>
    </row>
    <row r="69" spans="1:11" x14ac:dyDescent="0.2">
      <c r="A69" s="164" t="s">
        <v>1102</v>
      </c>
      <c r="B69" s="164" t="s">
        <v>1902</v>
      </c>
      <c r="C69" s="164" t="s">
        <v>1832</v>
      </c>
      <c r="D69" s="164" t="s">
        <v>452</v>
      </c>
      <c r="E69" s="164" t="s">
        <v>2192</v>
      </c>
      <c r="F69" s="191">
        <v>29.352187148999999</v>
      </c>
      <c r="G69" s="191">
        <v>17.366545736000003</v>
      </c>
      <c r="H69" s="192">
        <f t="shared" si="0"/>
        <v>0.69015690254132389</v>
      </c>
      <c r="I69" s="165">
        <f t="shared" si="1"/>
        <v>2.5189131687424586E-3</v>
      </c>
      <c r="J69" s="166">
        <v>416.13022311999998</v>
      </c>
      <c r="K69" s="166">
        <v>23.749619047618999</v>
      </c>
    </row>
    <row r="70" spans="1:11" x14ac:dyDescent="0.2">
      <c r="A70" s="164" t="s">
        <v>1393</v>
      </c>
      <c r="B70" s="164" t="s">
        <v>242</v>
      </c>
      <c r="C70" s="164" t="s">
        <v>1398</v>
      </c>
      <c r="D70" s="164" t="s">
        <v>452</v>
      </c>
      <c r="E70" s="164" t="s">
        <v>2192</v>
      </c>
      <c r="F70" s="191">
        <v>28.857341817000002</v>
      </c>
      <c r="G70" s="191">
        <v>23.410951572000002</v>
      </c>
      <c r="H70" s="192">
        <f t="shared" si="0"/>
        <v>0.23264283932456631</v>
      </c>
      <c r="I70" s="165">
        <f t="shared" si="1"/>
        <v>2.4764470854847414E-3</v>
      </c>
      <c r="J70" s="166">
        <v>221.01184518304319</v>
      </c>
      <c r="K70" s="166">
        <v>27.547473684210502</v>
      </c>
    </row>
    <row r="71" spans="1:11" x14ac:dyDescent="0.2">
      <c r="A71" s="164" t="s">
        <v>356</v>
      </c>
      <c r="B71" s="164" t="s">
        <v>357</v>
      </c>
      <c r="C71" s="164" t="s">
        <v>1398</v>
      </c>
      <c r="D71" s="164" t="s">
        <v>452</v>
      </c>
      <c r="E71" s="164" t="s">
        <v>2192</v>
      </c>
      <c r="F71" s="191">
        <v>28.630672576000002</v>
      </c>
      <c r="G71" s="191">
        <v>36.588479907999996</v>
      </c>
      <c r="H71" s="192">
        <f t="shared" ref="H71:H134" si="2">IF(ISERROR(F71/G71-1),"",((F71/G71-1)))</f>
        <v>-0.21749488779007831</v>
      </c>
      <c r="I71" s="165">
        <f t="shared" ref="I71:I134" si="3">F71/$F$947</f>
        <v>2.4569950380715316E-3</v>
      </c>
      <c r="J71" s="166">
        <v>1029.1372848165026</v>
      </c>
      <c r="K71" s="166">
        <v>34.409100000000002</v>
      </c>
    </row>
    <row r="72" spans="1:11" x14ac:dyDescent="0.2">
      <c r="A72" s="164" t="s">
        <v>502</v>
      </c>
      <c r="B72" s="164" t="s">
        <v>503</v>
      </c>
      <c r="C72" s="164" t="s">
        <v>1833</v>
      </c>
      <c r="D72" s="164" t="s">
        <v>452</v>
      </c>
      <c r="E72" s="164" t="s">
        <v>454</v>
      </c>
      <c r="F72" s="191">
        <v>28.622534022</v>
      </c>
      <c r="G72" s="191">
        <v>13.41242793</v>
      </c>
      <c r="H72" s="192">
        <f t="shared" si="2"/>
        <v>1.1340307788703248</v>
      </c>
      <c r="I72" s="165">
        <f t="shared" si="3"/>
        <v>2.4562966127466635E-3</v>
      </c>
      <c r="J72" s="166">
        <v>354.70625999999999</v>
      </c>
      <c r="K72" s="166">
        <v>6.79461904761905</v>
      </c>
    </row>
    <row r="73" spans="1:11" x14ac:dyDescent="0.2">
      <c r="A73" s="164" t="s">
        <v>1042</v>
      </c>
      <c r="B73" s="164" t="s">
        <v>1217</v>
      </c>
      <c r="C73" s="164" t="s">
        <v>1398</v>
      </c>
      <c r="D73" s="164" t="s">
        <v>452</v>
      </c>
      <c r="E73" s="164" t="s">
        <v>2192</v>
      </c>
      <c r="F73" s="191">
        <v>28.298432844999997</v>
      </c>
      <c r="G73" s="191">
        <v>26.24656371</v>
      </c>
      <c r="H73" s="192">
        <f t="shared" si="2"/>
        <v>7.8176677056517985E-2</v>
      </c>
      <c r="I73" s="165">
        <f t="shared" si="3"/>
        <v>2.4284832604194234E-3</v>
      </c>
      <c r="J73" s="166">
        <v>250.09611956999998</v>
      </c>
      <c r="K73" s="166">
        <v>10.25</v>
      </c>
    </row>
    <row r="74" spans="1:11" x14ac:dyDescent="0.2">
      <c r="A74" s="164" t="s">
        <v>1085</v>
      </c>
      <c r="B74" s="164" t="s">
        <v>114</v>
      </c>
      <c r="C74" s="164" t="s">
        <v>1830</v>
      </c>
      <c r="D74" s="164" t="s">
        <v>453</v>
      </c>
      <c r="E74" s="164" t="s">
        <v>454</v>
      </c>
      <c r="F74" s="191">
        <v>27.709000600000003</v>
      </c>
      <c r="G74" s="191">
        <v>19.350612210000001</v>
      </c>
      <c r="H74" s="192">
        <f t="shared" si="2"/>
        <v>0.43194439014599029</v>
      </c>
      <c r="I74" s="165">
        <f t="shared" si="3"/>
        <v>2.3779000232495655E-3</v>
      </c>
      <c r="J74" s="166">
        <v>359.52282272000002</v>
      </c>
      <c r="K74" s="166">
        <v>3.9185714285714299</v>
      </c>
    </row>
    <row r="75" spans="1:11" x14ac:dyDescent="0.2">
      <c r="A75" s="164" t="s">
        <v>879</v>
      </c>
      <c r="B75" s="164" t="s">
        <v>346</v>
      </c>
      <c r="C75" s="164" t="s">
        <v>1832</v>
      </c>
      <c r="D75" s="164" t="s">
        <v>1693</v>
      </c>
      <c r="E75" s="164" t="s">
        <v>454</v>
      </c>
      <c r="F75" s="191">
        <v>27.158356939000001</v>
      </c>
      <c r="G75" s="191">
        <v>21.398747063000002</v>
      </c>
      <c r="H75" s="192">
        <f t="shared" si="2"/>
        <v>0.26915640710379662</v>
      </c>
      <c r="I75" s="165">
        <f t="shared" si="3"/>
        <v>2.3306455013995739E-3</v>
      </c>
      <c r="J75" s="166">
        <v>1038.0348160000001</v>
      </c>
      <c r="K75" s="166">
        <v>28.893523809523799</v>
      </c>
    </row>
    <row r="76" spans="1:11" x14ac:dyDescent="0.2">
      <c r="A76" s="164" t="s">
        <v>1038</v>
      </c>
      <c r="B76" s="164" t="s">
        <v>217</v>
      </c>
      <c r="C76" s="164" t="s">
        <v>1398</v>
      </c>
      <c r="D76" s="164" t="s">
        <v>452</v>
      </c>
      <c r="E76" s="164" t="s">
        <v>2192</v>
      </c>
      <c r="F76" s="191">
        <v>27.051835301000001</v>
      </c>
      <c r="G76" s="191">
        <v>30.097241649000001</v>
      </c>
      <c r="H76" s="192">
        <f t="shared" si="2"/>
        <v>-0.10118556323254246</v>
      </c>
      <c r="I76" s="165">
        <f t="shared" si="3"/>
        <v>2.3215041466053926E-3</v>
      </c>
      <c r="J76" s="166">
        <v>114.28234703</v>
      </c>
      <c r="K76" s="166">
        <v>14.7898</v>
      </c>
    </row>
    <row r="77" spans="1:11" x14ac:dyDescent="0.2">
      <c r="A77" s="164" t="s">
        <v>1924</v>
      </c>
      <c r="B77" s="164" t="s">
        <v>891</v>
      </c>
      <c r="C77" s="164" t="s">
        <v>1832</v>
      </c>
      <c r="D77" s="164" t="s">
        <v>453</v>
      </c>
      <c r="E77" s="164" t="s">
        <v>2192</v>
      </c>
      <c r="F77" s="191">
        <v>26.895478318999999</v>
      </c>
      <c r="G77" s="191">
        <v>35.894888862000002</v>
      </c>
      <c r="H77" s="192">
        <f t="shared" si="2"/>
        <v>-0.25071565418683317</v>
      </c>
      <c r="I77" s="165">
        <f t="shared" si="3"/>
        <v>2.308086077996558E-3</v>
      </c>
      <c r="J77" s="166">
        <v>137.44990596</v>
      </c>
      <c r="K77" s="166">
        <v>10.084300000000001</v>
      </c>
    </row>
    <row r="78" spans="1:11" x14ac:dyDescent="0.2">
      <c r="A78" s="164" t="s">
        <v>1711</v>
      </c>
      <c r="B78" s="164" t="s">
        <v>1712</v>
      </c>
      <c r="C78" s="164" t="s">
        <v>1831</v>
      </c>
      <c r="D78" s="164" t="s">
        <v>452</v>
      </c>
      <c r="E78" s="164" t="s">
        <v>2192</v>
      </c>
      <c r="F78" s="191">
        <v>26.59525653</v>
      </c>
      <c r="G78" s="191">
        <v>2.12243381</v>
      </c>
      <c r="H78" s="192">
        <f t="shared" si="2"/>
        <v>11.530546962027524</v>
      </c>
      <c r="I78" s="165">
        <f t="shared" si="3"/>
        <v>2.2823219802815681E-3</v>
      </c>
      <c r="J78" s="166">
        <v>19.480709999999998</v>
      </c>
      <c r="K78" s="166">
        <v>447.86852380952399</v>
      </c>
    </row>
    <row r="79" spans="1:11" x14ac:dyDescent="0.2">
      <c r="A79" s="164" t="s">
        <v>38</v>
      </c>
      <c r="B79" s="164" t="s">
        <v>299</v>
      </c>
      <c r="C79" s="164" t="s">
        <v>1398</v>
      </c>
      <c r="D79" s="164" t="s">
        <v>452</v>
      </c>
      <c r="E79" s="164" t="s">
        <v>2192</v>
      </c>
      <c r="F79" s="191">
        <v>26.566770481999999</v>
      </c>
      <c r="G79" s="191">
        <v>10.229654957000001</v>
      </c>
      <c r="H79" s="192">
        <f t="shared" si="2"/>
        <v>1.5970348553956604</v>
      </c>
      <c r="I79" s="165">
        <f t="shared" si="3"/>
        <v>2.2798773964736087E-3</v>
      </c>
      <c r="J79" s="166">
        <v>262.62767503999999</v>
      </c>
      <c r="K79" s="166">
        <v>24.4252</v>
      </c>
    </row>
    <row r="80" spans="1:11" x14ac:dyDescent="0.2">
      <c r="A80" s="164" t="s">
        <v>541</v>
      </c>
      <c r="B80" s="164" t="s">
        <v>909</v>
      </c>
      <c r="C80" s="164" t="s">
        <v>1827</v>
      </c>
      <c r="D80" s="164" t="s">
        <v>452</v>
      </c>
      <c r="E80" s="164" t="s">
        <v>2192</v>
      </c>
      <c r="F80" s="191">
        <v>26.141901019999999</v>
      </c>
      <c r="G80" s="191">
        <v>13.981756494999999</v>
      </c>
      <c r="H80" s="192">
        <f t="shared" si="2"/>
        <v>0.86971508403458286</v>
      </c>
      <c r="I80" s="165">
        <f t="shared" si="3"/>
        <v>2.2434164241652882E-3</v>
      </c>
      <c r="J80" s="166">
        <v>43.224376380000002</v>
      </c>
      <c r="K80" s="166">
        <v>40.018380952381001</v>
      </c>
    </row>
    <row r="81" spans="1:244" x14ac:dyDescent="0.2">
      <c r="A81" s="164" t="s">
        <v>2030</v>
      </c>
      <c r="B81" s="164" t="s">
        <v>2031</v>
      </c>
      <c r="C81" s="164" t="s">
        <v>1832</v>
      </c>
      <c r="D81" s="164" t="s">
        <v>1693</v>
      </c>
      <c r="E81" s="164" t="s">
        <v>454</v>
      </c>
      <c r="F81" s="191">
        <v>26.025073930000001</v>
      </c>
      <c r="G81" s="191">
        <v>24.442605735000001</v>
      </c>
      <c r="H81" s="192">
        <f t="shared" si="2"/>
        <v>6.4742205154257437E-2</v>
      </c>
      <c r="I81" s="165">
        <f t="shared" si="3"/>
        <v>2.2333906876171729E-3</v>
      </c>
      <c r="J81" s="166">
        <v>1275.7139999999997</v>
      </c>
      <c r="K81" s="166">
        <v>12.929904761904799</v>
      </c>
    </row>
    <row r="82" spans="1:244" x14ac:dyDescent="0.2">
      <c r="A82" s="164" t="s">
        <v>655</v>
      </c>
      <c r="B82" s="164" t="s">
        <v>656</v>
      </c>
      <c r="C82" s="164" t="s">
        <v>1398</v>
      </c>
      <c r="D82" s="164" t="s">
        <v>452</v>
      </c>
      <c r="E82" s="164" t="s">
        <v>2192</v>
      </c>
      <c r="F82" s="191">
        <v>25.817935137999999</v>
      </c>
      <c r="G82" s="191">
        <v>16.655132004000002</v>
      </c>
      <c r="H82" s="192">
        <f t="shared" si="2"/>
        <v>0.55014893498288697</v>
      </c>
      <c r="I82" s="165">
        <f t="shared" si="3"/>
        <v>2.2156146824330418E-3</v>
      </c>
      <c r="J82" s="166">
        <v>324.39335139240478</v>
      </c>
      <c r="K82" s="166">
        <v>15.6562</v>
      </c>
      <c r="IJ82" s="167"/>
    </row>
    <row r="83" spans="1:244" x14ac:dyDescent="0.2">
      <c r="A83" s="164" t="s">
        <v>81</v>
      </c>
      <c r="B83" s="164" t="s">
        <v>93</v>
      </c>
      <c r="C83" s="164" t="s">
        <v>1832</v>
      </c>
      <c r="D83" s="164" t="s">
        <v>1693</v>
      </c>
      <c r="E83" s="164" t="s">
        <v>454</v>
      </c>
      <c r="F83" s="191">
        <v>25.682933269999999</v>
      </c>
      <c r="G83" s="191">
        <v>28.228008387999999</v>
      </c>
      <c r="H83" s="192">
        <f t="shared" si="2"/>
        <v>-9.0161341991166988E-2</v>
      </c>
      <c r="I83" s="165">
        <f t="shared" si="3"/>
        <v>2.2040292431135186E-3</v>
      </c>
      <c r="J83" s="166">
        <v>1017.489</v>
      </c>
      <c r="K83" s="166">
        <v>53.898095238095202</v>
      </c>
    </row>
    <row r="84" spans="1:244" x14ac:dyDescent="0.2">
      <c r="A84" s="164" t="s">
        <v>812</v>
      </c>
      <c r="B84" s="164" t="s">
        <v>501</v>
      </c>
      <c r="C84" s="164" t="s">
        <v>1833</v>
      </c>
      <c r="D84" s="164" t="s">
        <v>452</v>
      </c>
      <c r="E84" s="164" t="s">
        <v>454</v>
      </c>
      <c r="F84" s="191">
        <v>25.444234162999997</v>
      </c>
      <c r="G84" s="191">
        <v>9.6434480530000002</v>
      </c>
      <c r="H84" s="192">
        <f t="shared" si="2"/>
        <v>1.6384996344833835</v>
      </c>
      <c r="I84" s="165">
        <f t="shared" si="3"/>
        <v>2.1835448301143374E-3</v>
      </c>
      <c r="J84" s="166">
        <v>254.20746800000001</v>
      </c>
      <c r="K84" s="166">
        <v>11.346500000000001</v>
      </c>
    </row>
    <row r="85" spans="1:244" x14ac:dyDescent="0.2">
      <c r="A85" s="164" t="s">
        <v>866</v>
      </c>
      <c r="B85" s="164" t="s">
        <v>296</v>
      </c>
      <c r="C85" s="164" t="s">
        <v>1398</v>
      </c>
      <c r="D85" s="164" t="s">
        <v>452</v>
      </c>
      <c r="E85" s="164" t="s">
        <v>2192</v>
      </c>
      <c r="F85" s="191">
        <v>24.441977069</v>
      </c>
      <c r="G85" s="191">
        <v>16.92630247</v>
      </c>
      <c r="H85" s="192">
        <f t="shared" si="2"/>
        <v>0.44402341340175755</v>
      </c>
      <c r="I85" s="165">
        <f t="shared" si="3"/>
        <v>2.0975342517636827E-3</v>
      </c>
      <c r="J85" s="166">
        <v>651.80291076999993</v>
      </c>
      <c r="K85" s="166">
        <v>38.681047619047597</v>
      </c>
    </row>
    <row r="86" spans="1:244" x14ac:dyDescent="0.2">
      <c r="A86" s="164" t="s">
        <v>1395</v>
      </c>
      <c r="B86" s="164" t="s">
        <v>1391</v>
      </c>
      <c r="C86" s="164" t="s">
        <v>1833</v>
      </c>
      <c r="D86" s="164" t="s">
        <v>452</v>
      </c>
      <c r="E86" s="164" t="s">
        <v>454</v>
      </c>
      <c r="F86" s="191">
        <v>23.93124379</v>
      </c>
      <c r="G86" s="191">
        <v>123.28610651700001</v>
      </c>
      <c r="H86" s="192">
        <f t="shared" si="2"/>
        <v>-0.80588855901049883</v>
      </c>
      <c r="I86" s="165">
        <f t="shared" si="3"/>
        <v>2.0537047144396831E-3</v>
      </c>
      <c r="J86" s="166">
        <v>77.986334999999997</v>
      </c>
      <c r="K86" s="166">
        <v>18.379571428571399</v>
      </c>
    </row>
    <row r="87" spans="1:244" x14ac:dyDescent="0.2">
      <c r="A87" s="164" t="s">
        <v>1963</v>
      </c>
      <c r="B87" s="164" t="s">
        <v>1276</v>
      </c>
      <c r="C87" s="164" t="s">
        <v>1833</v>
      </c>
      <c r="D87" s="164" t="s">
        <v>452</v>
      </c>
      <c r="E87" s="164" t="s">
        <v>2192</v>
      </c>
      <c r="F87" s="191">
        <v>23.706097839999998</v>
      </c>
      <c r="G87" s="191">
        <v>17.486049635000001</v>
      </c>
      <c r="H87" s="192">
        <f t="shared" si="2"/>
        <v>0.35571488900214354</v>
      </c>
      <c r="I87" s="165">
        <f t="shared" si="3"/>
        <v>2.0343833911098353E-3</v>
      </c>
      <c r="J87" s="166">
        <v>1169.8454400000001</v>
      </c>
      <c r="K87" s="166">
        <v>1.2586666666666699</v>
      </c>
    </row>
    <row r="88" spans="1:244" x14ac:dyDescent="0.2">
      <c r="A88" s="164" t="s">
        <v>1977</v>
      </c>
      <c r="B88" s="164" t="s">
        <v>66</v>
      </c>
      <c r="C88" s="164" t="s">
        <v>1832</v>
      </c>
      <c r="D88" s="164" t="s">
        <v>1693</v>
      </c>
      <c r="E88" s="164" t="s">
        <v>454</v>
      </c>
      <c r="F88" s="191">
        <v>23.226885559999999</v>
      </c>
      <c r="G88" s="191">
        <v>11.480400309</v>
      </c>
      <c r="H88" s="192">
        <f t="shared" si="2"/>
        <v>1.0231773226401697</v>
      </c>
      <c r="I88" s="165">
        <f t="shared" si="3"/>
        <v>1.9932588876243698E-3</v>
      </c>
      <c r="J88" s="166">
        <v>1115.2680038399999</v>
      </c>
      <c r="K88" s="166">
        <v>16.3137619047619</v>
      </c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0"/>
      <c r="AX88" s="150"/>
      <c r="AY88" s="150"/>
      <c r="AZ88" s="150"/>
      <c r="BA88" s="150"/>
      <c r="BB88" s="150"/>
      <c r="BC88" s="150"/>
      <c r="BD88" s="150"/>
      <c r="BE88" s="150"/>
      <c r="BF88" s="150"/>
      <c r="BG88" s="150"/>
      <c r="BH88" s="150"/>
      <c r="BI88" s="150"/>
      <c r="BJ88" s="150"/>
      <c r="BK88" s="150"/>
      <c r="BL88" s="150"/>
      <c r="BM88" s="150"/>
      <c r="BN88" s="150"/>
      <c r="BO88" s="150"/>
      <c r="BP88" s="150"/>
      <c r="BQ88" s="150"/>
      <c r="BR88" s="150"/>
      <c r="BS88" s="150"/>
      <c r="BT88" s="150"/>
      <c r="BU88" s="150"/>
      <c r="BV88" s="150"/>
      <c r="BW88" s="150"/>
      <c r="BX88" s="150"/>
      <c r="BY88" s="150"/>
      <c r="BZ88" s="150"/>
      <c r="CA88" s="150"/>
      <c r="CB88" s="150"/>
      <c r="CC88" s="150"/>
      <c r="CD88" s="150"/>
      <c r="CE88" s="150"/>
      <c r="CF88" s="150"/>
      <c r="CG88" s="150"/>
      <c r="CH88" s="150"/>
      <c r="CI88" s="150"/>
      <c r="CJ88" s="150"/>
      <c r="CK88" s="150"/>
      <c r="CL88" s="150"/>
      <c r="CM88" s="150"/>
      <c r="CN88" s="150"/>
      <c r="CO88" s="150"/>
      <c r="CP88" s="150"/>
      <c r="CQ88" s="150"/>
      <c r="CR88" s="150"/>
      <c r="CS88" s="150"/>
      <c r="CT88" s="150"/>
      <c r="CU88" s="150"/>
      <c r="CV88" s="150"/>
      <c r="CW88" s="150"/>
      <c r="CX88" s="150"/>
      <c r="CY88" s="150"/>
      <c r="CZ88" s="150"/>
      <c r="DA88" s="150"/>
      <c r="DB88" s="150"/>
      <c r="DC88" s="150"/>
      <c r="DD88" s="150"/>
      <c r="DE88" s="150"/>
      <c r="DF88" s="150"/>
      <c r="DG88" s="150"/>
      <c r="DH88" s="150"/>
      <c r="DI88" s="150"/>
      <c r="DJ88" s="150"/>
      <c r="DK88" s="150"/>
      <c r="DL88" s="150"/>
      <c r="DM88" s="150"/>
      <c r="DN88" s="150"/>
      <c r="DO88" s="150"/>
      <c r="DP88" s="150"/>
      <c r="DQ88" s="150"/>
      <c r="DR88" s="150"/>
      <c r="DS88" s="150"/>
      <c r="DT88" s="150"/>
      <c r="DU88" s="150"/>
      <c r="DV88" s="150"/>
      <c r="DW88" s="150"/>
      <c r="DX88" s="150"/>
      <c r="DY88" s="150"/>
      <c r="DZ88" s="150"/>
      <c r="EA88" s="150"/>
      <c r="EB88" s="150"/>
      <c r="EC88" s="150"/>
      <c r="ED88" s="150"/>
      <c r="EE88" s="150"/>
      <c r="EF88" s="150"/>
      <c r="EG88" s="150"/>
      <c r="EH88" s="150"/>
      <c r="EI88" s="150"/>
      <c r="EJ88" s="150"/>
      <c r="EK88" s="150"/>
      <c r="EL88" s="150"/>
      <c r="EM88" s="150"/>
      <c r="EN88" s="150"/>
      <c r="EO88" s="150"/>
      <c r="EP88" s="150"/>
      <c r="EQ88" s="150"/>
      <c r="ER88" s="150"/>
      <c r="ES88" s="150"/>
      <c r="ET88" s="150"/>
      <c r="EU88" s="150"/>
      <c r="EV88" s="150"/>
      <c r="EW88" s="150"/>
      <c r="EX88" s="150"/>
      <c r="EY88" s="150"/>
      <c r="EZ88" s="150"/>
      <c r="FA88" s="150"/>
      <c r="FB88" s="150"/>
      <c r="FC88" s="150"/>
      <c r="FD88" s="150"/>
      <c r="FE88" s="150"/>
      <c r="FF88" s="150"/>
      <c r="FG88" s="150"/>
      <c r="FH88" s="150"/>
      <c r="FI88" s="150"/>
      <c r="FJ88" s="150"/>
      <c r="FK88" s="150"/>
      <c r="FL88" s="150"/>
      <c r="FM88" s="150"/>
      <c r="FN88" s="150"/>
      <c r="FO88" s="150"/>
      <c r="FP88" s="150"/>
      <c r="FQ88" s="150"/>
      <c r="FR88" s="150"/>
      <c r="FS88" s="150"/>
      <c r="FT88" s="150"/>
      <c r="FU88" s="150"/>
      <c r="FV88" s="150"/>
      <c r="FW88" s="150"/>
      <c r="FX88" s="150"/>
      <c r="FY88" s="150"/>
      <c r="FZ88" s="150"/>
      <c r="GA88" s="150"/>
      <c r="GB88" s="150"/>
      <c r="GC88" s="150"/>
      <c r="GD88" s="150"/>
      <c r="GE88" s="150"/>
      <c r="GF88" s="150"/>
      <c r="GG88" s="150"/>
      <c r="GH88" s="150"/>
      <c r="GI88" s="150"/>
      <c r="GJ88" s="150"/>
      <c r="GK88" s="150"/>
      <c r="GL88" s="150"/>
      <c r="GM88" s="150"/>
      <c r="GN88" s="150"/>
      <c r="GO88" s="150"/>
      <c r="GP88" s="150"/>
      <c r="GQ88" s="150"/>
      <c r="GR88" s="150"/>
      <c r="GS88" s="150"/>
      <c r="GT88" s="150"/>
      <c r="GU88" s="150"/>
      <c r="GV88" s="150"/>
      <c r="GW88" s="150"/>
      <c r="GX88" s="150"/>
      <c r="GY88" s="150"/>
      <c r="GZ88" s="150"/>
      <c r="HA88" s="150"/>
      <c r="HB88" s="150"/>
      <c r="HC88" s="150"/>
      <c r="HD88" s="150"/>
      <c r="HE88" s="150"/>
      <c r="HF88" s="150"/>
      <c r="HG88" s="150"/>
      <c r="HH88" s="150"/>
      <c r="HI88" s="150"/>
      <c r="HJ88" s="150"/>
      <c r="HK88" s="150"/>
      <c r="HL88" s="150"/>
      <c r="HM88" s="150"/>
      <c r="HN88" s="150"/>
      <c r="HO88" s="150"/>
      <c r="HP88" s="150"/>
      <c r="HQ88" s="150"/>
      <c r="HR88" s="150"/>
      <c r="HS88" s="150"/>
      <c r="HT88" s="150"/>
      <c r="HU88" s="150"/>
      <c r="HV88" s="150"/>
      <c r="HW88" s="150"/>
      <c r="HX88" s="150"/>
      <c r="HY88" s="150"/>
      <c r="HZ88" s="150"/>
      <c r="IA88" s="150"/>
      <c r="IB88" s="150"/>
      <c r="IC88" s="150"/>
      <c r="ID88" s="150"/>
      <c r="IE88" s="150"/>
      <c r="IF88" s="150"/>
      <c r="IG88" s="150"/>
      <c r="IH88" s="150"/>
      <c r="II88" s="150"/>
      <c r="IJ88" s="150"/>
    </row>
    <row r="89" spans="1:244" x14ac:dyDescent="0.2">
      <c r="A89" s="164" t="s">
        <v>1928</v>
      </c>
      <c r="B89" s="164" t="s">
        <v>886</v>
      </c>
      <c r="C89" s="164" t="s">
        <v>1832</v>
      </c>
      <c r="D89" s="164" t="s">
        <v>453</v>
      </c>
      <c r="E89" s="164" t="s">
        <v>2192</v>
      </c>
      <c r="F89" s="191">
        <v>23.010811438999998</v>
      </c>
      <c r="G89" s="191">
        <v>35.752756931</v>
      </c>
      <c r="H89" s="192">
        <f t="shared" si="2"/>
        <v>-0.35639057196598722</v>
      </c>
      <c r="I89" s="165">
        <f t="shared" si="3"/>
        <v>1.9747160803695479E-3</v>
      </c>
      <c r="J89" s="166">
        <v>181.96698000000001</v>
      </c>
      <c r="K89" s="166">
        <v>13.409599999999999</v>
      </c>
    </row>
    <row r="90" spans="1:244" x14ac:dyDescent="0.2">
      <c r="A90" s="164" t="s">
        <v>2040</v>
      </c>
      <c r="B90" s="164" t="s">
        <v>2041</v>
      </c>
      <c r="C90" s="164" t="s">
        <v>1398</v>
      </c>
      <c r="D90" s="164" t="s">
        <v>452</v>
      </c>
      <c r="E90" s="164" t="s">
        <v>2192</v>
      </c>
      <c r="F90" s="191">
        <v>22.979844046999997</v>
      </c>
      <c r="G90" s="191">
        <v>43.097633649999999</v>
      </c>
      <c r="H90" s="192">
        <f t="shared" si="2"/>
        <v>-0.46679568921065351</v>
      </c>
      <c r="I90" s="165">
        <f t="shared" si="3"/>
        <v>1.9720585553573765E-3</v>
      </c>
      <c r="J90" s="166">
        <v>54.949418100000003</v>
      </c>
      <c r="K90" s="166">
        <v>15.116099999999999</v>
      </c>
    </row>
    <row r="91" spans="1:244" x14ac:dyDescent="0.2">
      <c r="A91" s="164" t="s">
        <v>354</v>
      </c>
      <c r="B91" s="164" t="s">
        <v>355</v>
      </c>
      <c r="C91" s="164" t="s">
        <v>1398</v>
      </c>
      <c r="D91" s="164" t="s">
        <v>452</v>
      </c>
      <c r="E91" s="164" t="s">
        <v>2192</v>
      </c>
      <c r="F91" s="191">
        <v>22.873901662999998</v>
      </c>
      <c r="G91" s="191">
        <v>30.846115315000002</v>
      </c>
      <c r="H91" s="192">
        <f t="shared" si="2"/>
        <v>-0.25845113948994536</v>
      </c>
      <c r="I91" s="165">
        <f t="shared" si="3"/>
        <v>1.9629669103351194E-3</v>
      </c>
      <c r="J91" s="166">
        <v>211.83210311709601</v>
      </c>
      <c r="K91" s="166">
        <v>31.863476190476199</v>
      </c>
    </row>
    <row r="92" spans="1:244" x14ac:dyDescent="0.2">
      <c r="A92" s="164" t="s">
        <v>1039</v>
      </c>
      <c r="B92" s="164" t="s">
        <v>218</v>
      </c>
      <c r="C92" s="164" t="s">
        <v>1398</v>
      </c>
      <c r="D92" s="164" t="s">
        <v>452</v>
      </c>
      <c r="E92" s="164" t="s">
        <v>2192</v>
      </c>
      <c r="F92" s="191">
        <v>22.641122781</v>
      </c>
      <c r="G92" s="191">
        <v>30.525686357999998</v>
      </c>
      <c r="H92" s="192">
        <f t="shared" si="2"/>
        <v>-0.25829275333996404</v>
      </c>
      <c r="I92" s="165">
        <f t="shared" si="3"/>
        <v>1.9429905525837031E-3</v>
      </c>
      <c r="J92" s="166">
        <v>113.81334554999999</v>
      </c>
      <c r="K92" s="166">
        <v>15.172700000000001</v>
      </c>
    </row>
    <row r="93" spans="1:244" x14ac:dyDescent="0.2">
      <c r="A93" s="164" t="s">
        <v>2093</v>
      </c>
      <c r="B93" s="164" t="s">
        <v>1339</v>
      </c>
      <c r="C93" s="164" t="s">
        <v>1827</v>
      </c>
      <c r="D93" s="164" t="s">
        <v>453</v>
      </c>
      <c r="E93" s="164" t="s">
        <v>454</v>
      </c>
      <c r="F93" s="191">
        <v>22.279630252999997</v>
      </c>
      <c r="G93" s="191">
        <v>30.683894050999999</v>
      </c>
      <c r="H93" s="192">
        <f t="shared" si="2"/>
        <v>-0.27389821461484631</v>
      </c>
      <c r="I93" s="165">
        <f t="shared" si="3"/>
        <v>1.9119683911154994E-3</v>
      </c>
      <c r="J93" s="166">
        <v>33.41909622</v>
      </c>
      <c r="K93" s="166">
        <v>30.985380952381</v>
      </c>
    </row>
    <row r="94" spans="1:244" x14ac:dyDescent="0.2">
      <c r="A94" s="164" t="s">
        <v>259</v>
      </c>
      <c r="B94" s="164" t="s">
        <v>260</v>
      </c>
      <c r="C94" s="164" t="s">
        <v>1828</v>
      </c>
      <c r="D94" s="164" t="s">
        <v>452</v>
      </c>
      <c r="E94" s="164" t="s">
        <v>2192</v>
      </c>
      <c r="F94" s="191">
        <v>22.239635969999998</v>
      </c>
      <c r="G94" s="191">
        <v>16.158316559999999</v>
      </c>
      <c r="H94" s="192">
        <f t="shared" si="2"/>
        <v>0.37635847691301816</v>
      </c>
      <c r="I94" s="165">
        <f t="shared" si="3"/>
        <v>1.908536206467326E-3</v>
      </c>
      <c r="J94" s="166">
        <v>116.11624822</v>
      </c>
      <c r="K94" s="166">
        <v>21.5427142857143</v>
      </c>
    </row>
    <row r="95" spans="1:244" x14ac:dyDescent="0.2">
      <c r="A95" s="164" t="s">
        <v>1389</v>
      </c>
      <c r="B95" s="164" t="s">
        <v>119</v>
      </c>
      <c r="C95" s="164" t="s">
        <v>1833</v>
      </c>
      <c r="D95" s="164" t="s">
        <v>452</v>
      </c>
      <c r="E95" s="164" t="s">
        <v>454</v>
      </c>
      <c r="F95" s="191">
        <v>22.067841105999999</v>
      </c>
      <c r="G95" s="191">
        <v>25.090514296999999</v>
      </c>
      <c r="H95" s="192">
        <f t="shared" si="2"/>
        <v>-0.120470754613484</v>
      </c>
      <c r="I95" s="165">
        <f t="shared" si="3"/>
        <v>1.8937933069670188E-3</v>
      </c>
      <c r="J95" s="166">
        <v>821.948172</v>
      </c>
      <c r="K95" s="166">
        <v>21.023299999999999</v>
      </c>
    </row>
    <row r="96" spans="1:244" x14ac:dyDescent="0.2">
      <c r="A96" s="164" t="s">
        <v>1108</v>
      </c>
      <c r="B96" s="164" t="s">
        <v>1255</v>
      </c>
      <c r="C96" s="164" t="s">
        <v>1833</v>
      </c>
      <c r="D96" s="164" t="s">
        <v>452</v>
      </c>
      <c r="E96" s="164" t="s">
        <v>454</v>
      </c>
      <c r="F96" s="191">
        <v>21.69341228</v>
      </c>
      <c r="G96" s="191">
        <v>11.535898339999999</v>
      </c>
      <c r="H96" s="192">
        <f t="shared" si="2"/>
        <v>0.88051347546809278</v>
      </c>
      <c r="I96" s="165">
        <f t="shared" si="3"/>
        <v>1.8616609927452382E-3</v>
      </c>
      <c r="J96" s="166">
        <v>376.82044000000002</v>
      </c>
      <c r="K96" s="166">
        <v>14.864761904761901</v>
      </c>
    </row>
    <row r="97" spans="1:11" x14ac:dyDescent="0.2">
      <c r="A97" s="164" t="s">
        <v>41</v>
      </c>
      <c r="B97" s="164" t="s">
        <v>745</v>
      </c>
      <c r="C97" s="164" t="s">
        <v>1398</v>
      </c>
      <c r="D97" s="164" t="s">
        <v>452</v>
      </c>
      <c r="E97" s="164" t="s">
        <v>2192</v>
      </c>
      <c r="F97" s="191">
        <v>21.253694526</v>
      </c>
      <c r="G97" s="191">
        <v>22.803034030999999</v>
      </c>
      <c r="H97" s="192">
        <f t="shared" si="2"/>
        <v>-6.794444558972812E-2</v>
      </c>
      <c r="I97" s="165">
        <f t="shared" si="3"/>
        <v>1.8239257863206571E-3</v>
      </c>
      <c r="J97" s="166">
        <v>243.19925649613441</v>
      </c>
      <c r="K97" s="166">
        <v>50.1735714285714</v>
      </c>
    </row>
    <row r="98" spans="1:11" x14ac:dyDescent="0.2">
      <c r="A98" s="164" t="s">
        <v>1876</v>
      </c>
      <c r="B98" s="164" t="s">
        <v>632</v>
      </c>
      <c r="C98" s="164" t="s">
        <v>1828</v>
      </c>
      <c r="D98" s="164" t="s">
        <v>452</v>
      </c>
      <c r="E98" s="164" t="s">
        <v>2192</v>
      </c>
      <c r="F98" s="191">
        <v>21.250939905000003</v>
      </c>
      <c r="G98" s="191">
        <v>37.296723965000005</v>
      </c>
      <c r="H98" s="192">
        <f t="shared" si="2"/>
        <v>-0.43021966420047209</v>
      </c>
      <c r="I98" s="165">
        <f t="shared" si="3"/>
        <v>1.8236893933364965E-3</v>
      </c>
      <c r="J98" s="166">
        <v>377.42034922000005</v>
      </c>
      <c r="K98" s="166">
        <v>14.106047619047599</v>
      </c>
    </row>
    <row r="99" spans="1:11" x14ac:dyDescent="0.2">
      <c r="A99" s="164" t="s">
        <v>393</v>
      </c>
      <c r="B99" s="164" t="s">
        <v>766</v>
      </c>
      <c r="C99" s="164" t="s">
        <v>1829</v>
      </c>
      <c r="D99" s="164" t="s">
        <v>452</v>
      </c>
      <c r="E99" s="164" t="s">
        <v>2192</v>
      </c>
      <c r="F99" s="191">
        <v>21.212767389</v>
      </c>
      <c r="G99" s="191">
        <v>5.4104871359999995</v>
      </c>
      <c r="H99" s="192">
        <f t="shared" si="2"/>
        <v>2.9206760603598267</v>
      </c>
      <c r="I99" s="165">
        <f t="shared" si="3"/>
        <v>1.8204135470512321E-3</v>
      </c>
      <c r="J99" s="166">
        <v>287.14754699999997</v>
      </c>
      <c r="K99" s="166">
        <v>28.884380952381001</v>
      </c>
    </row>
    <row r="100" spans="1:11" x14ac:dyDescent="0.2">
      <c r="A100" s="164" t="s">
        <v>67</v>
      </c>
      <c r="B100" s="164" t="s">
        <v>68</v>
      </c>
      <c r="C100" s="164" t="s">
        <v>1832</v>
      </c>
      <c r="D100" s="164" t="s">
        <v>1693</v>
      </c>
      <c r="E100" s="164" t="s">
        <v>454</v>
      </c>
      <c r="F100" s="191">
        <v>20.918421809999998</v>
      </c>
      <c r="G100" s="191">
        <v>6.0768317099999996</v>
      </c>
      <c r="H100" s="192">
        <f t="shared" si="2"/>
        <v>2.442323698972404</v>
      </c>
      <c r="I100" s="165">
        <f t="shared" si="3"/>
        <v>1.7951537273539634E-3</v>
      </c>
      <c r="J100" s="166">
        <v>347.12213495999998</v>
      </c>
      <c r="K100" s="166">
        <v>18.282333333333298</v>
      </c>
    </row>
    <row r="101" spans="1:11" x14ac:dyDescent="0.2">
      <c r="A101" s="164" t="s">
        <v>504</v>
      </c>
      <c r="B101" s="164" t="s">
        <v>505</v>
      </c>
      <c r="C101" s="164" t="s">
        <v>1833</v>
      </c>
      <c r="D101" s="164" t="s">
        <v>452</v>
      </c>
      <c r="E101" s="164" t="s">
        <v>454</v>
      </c>
      <c r="F101" s="191">
        <v>20.691229056000001</v>
      </c>
      <c r="G101" s="191">
        <v>36.778337689000004</v>
      </c>
      <c r="H101" s="192">
        <f t="shared" si="2"/>
        <v>-0.43740717073821089</v>
      </c>
      <c r="I101" s="165">
        <f t="shared" si="3"/>
        <v>1.775656753687626E-3</v>
      </c>
      <c r="J101" s="166">
        <v>602.61644100000001</v>
      </c>
      <c r="K101" s="166">
        <v>10.1912857142857</v>
      </c>
    </row>
    <row r="102" spans="1:11" x14ac:dyDescent="0.2">
      <c r="A102" s="164" t="s">
        <v>1331</v>
      </c>
      <c r="B102" s="164" t="s">
        <v>1332</v>
      </c>
      <c r="C102" s="164" t="s">
        <v>1832</v>
      </c>
      <c r="D102" s="164" t="s">
        <v>453</v>
      </c>
      <c r="E102" s="164" t="s">
        <v>454</v>
      </c>
      <c r="F102" s="191">
        <v>20.456778979999999</v>
      </c>
      <c r="G102" s="191">
        <v>50.036212933000002</v>
      </c>
      <c r="H102" s="192">
        <f t="shared" si="2"/>
        <v>-0.5911605259296453</v>
      </c>
      <c r="I102" s="165">
        <f t="shared" si="3"/>
        <v>1.7555369792786109E-3</v>
      </c>
      <c r="J102" s="166">
        <v>182.17767763000001</v>
      </c>
      <c r="K102" s="166">
        <v>11.572380952381</v>
      </c>
    </row>
    <row r="103" spans="1:11" x14ac:dyDescent="0.2">
      <c r="A103" s="164" t="s">
        <v>1927</v>
      </c>
      <c r="B103" s="164" t="s">
        <v>884</v>
      </c>
      <c r="C103" s="164" t="s">
        <v>1832</v>
      </c>
      <c r="D103" s="164" t="s">
        <v>453</v>
      </c>
      <c r="E103" s="164" t="s">
        <v>2192</v>
      </c>
      <c r="F103" s="191">
        <v>20.233968017000002</v>
      </c>
      <c r="G103" s="191">
        <v>8.4576637339999987</v>
      </c>
      <c r="H103" s="192">
        <f t="shared" si="2"/>
        <v>1.3923826547583107</v>
      </c>
      <c r="I103" s="165">
        <f t="shared" si="3"/>
        <v>1.7364160372516381E-3</v>
      </c>
      <c r="J103" s="166">
        <v>26.16983454</v>
      </c>
      <c r="K103" s="166">
        <v>13.8834761904762</v>
      </c>
    </row>
    <row r="104" spans="1:11" x14ac:dyDescent="0.2">
      <c r="A104" s="164" t="s">
        <v>1061</v>
      </c>
      <c r="B104" s="164" t="s">
        <v>492</v>
      </c>
      <c r="C104" s="164" t="s">
        <v>1828</v>
      </c>
      <c r="D104" s="164" t="s">
        <v>452</v>
      </c>
      <c r="E104" s="164" t="s">
        <v>2192</v>
      </c>
      <c r="F104" s="191">
        <v>19.879472524999997</v>
      </c>
      <c r="G104" s="191">
        <v>10.050562970000001</v>
      </c>
      <c r="H104" s="192">
        <f t="shared" si="2"/>
        <v>0.97794616921841881</v>
      </c>
      <c r="I104" s="165">
        <f t="shared" si="3"/>
        <v>1.7059943395932723E-3</v>
      </c>
      <c r="J104" s="166">
        <v>197.4536416</v>
      </c>
      <c r="K104" s="166">
        <v>22.762190476190501</v>
      </c>
    </row>
    <row r="105" spans="1:11" x14ac:dyDescent="0.2">
      <c r="A105" s="164" t="s">
        <v>1040</v>
      </c>
      <c r="B105" s="164" t="s">
        <v>219</v>
      </c>
      <c r="C105" s="164" t="s">
        <v>1398</v>
      </c>
      <c r="D105" s="164" t="s">
        <v>452</v>
      </c>
      <c r="E105" s="164" t="s">
        <v>2192</v>
      </c>
      <c r="F105" s="191">
        <v>19.503509190999999</v>
      </c>
      <c r="G105" s="191">
        <v>26.830001109999998</v>
      </c>
      <c r="H105" s="192">
        <f t="shared" si="2"/>
        <v>-0.27307087647750006</v>
      </c>
      <c r="I105" s="165">
        <f t="shared" si="3"/>
        <v>1.673730338680169E-3</v>
      </c>
      <c r="J105" s="166">
        <v>86.751228519999998</v>
      </c>
      <c r="K105" s="166">
        <v>10.189476190476199</v>
      </c>
    </row>
    <row r="106" spans="1:11" x14ac:dyDescent="0.2">
      <c r="A106" s="164" t="s">
        <v>304</v>
      </c>
      <c r="B106" s="164" t="s">
        <v>312</v>
      </c>
      <c r="C106" s="164" t="s">
        <v>1398</v>
      </c>
      <c r="D106" s="164" t="s">
        <v>452</v>
      </c>
      <c r="E106" s="164" t="s">
        <v>2192</v>
      </c>
      <c r="F106" s="191">
        <v>19.360771458999999</v>
      </c>
      <c r="G106" s="191">
        <v>18.498261326999998</v>
      </c>
      <c r="H106" s="192">
        <f t="shared" si="2"/>
        <v>4.6626551368970315E-2</v>
      </c>
      <c r="I106" s="165">
        <f t="shared" si="3"/>
        <v>1.6614810316358222E-3</v>
      </c>
      <c r="J106" s="166">
        <v>104.33855705518081</v>
      </c>
      <c r="K106" s="166">
        <v>89.8303333333333</v>
      </c>
    </row>
    <row r="107" spans="1:11" x14ac:dyDescent="0.2">
      <c r="A107" s="164" t="s">
        <v>1090</v>
      </c>
      <c r="B107" s="164" t="s">
        <v>780</v>
      </c>
      <c r="C107" s="164" t="s">
        <v>1832</v>
      </c>
      <c r="D107" s="164" t="s">
        <v>1693</v>
      </c>
      <c r="E107" s="164" t="s">
        <v>454</v>
      </c>
      <c r="F107" s="191">
        <v>19.287804672</v>
      </c>
      <c r="G107" s="191">
        <v>11.383937559</v>
      </c>
      <c r="H107" s="192">
        <f t="shared" si="2"/>
        <v>0.69429993550441615</v>
      </c>
      <c r="I107" s="165">
        <f t="shared" si="3"/>
        <v>1.6552192495164143E-3</v>
      </c>
      <c r="J107" s="166">
        <v>892.274</v>
      </c>
      <c r="K107" s="166">
        <v>43.029666666666699</v>
      </c>
    </row>
    <row r="108" spans="1:11" x14ac:dyDescent="0.2">
      <c r="A108" s="164" t="s">
        <v>475</v>
      </c>
      <c r="B108" s="164" t="s">
        <v>476</v>
      </c>
      <c r="C108" s="164" t="s">
        <v>1833</v>
      </c>
      <c r="D108" s="164" t="s">
        <v>452</v>
      </c>
      <c r="E108" s="164" t="s">
        <v>454</v>
      </c>
      <c r="F108" s="191">
        <v>19.266939541000003</v>
      </c>
      <c r="G108" s="191">
        <v>13.094699068000001</v>
      </c>
      <c r="H108" s="192">
        <f t="shared" si="2"/>
        <v>0.47135412894545503</v>
      </c>
      <c r="I108" s="165">
        <f t="shared" si="3"/>
        <v>1.6534286690401917E-3</v>
      </c>
      <c r="J108" s="166">
        <v>997.57854099999997</v>
      </c>
      <c r="K108" s="166">
        <v>38.737949999999998</v>
      </c>
    </row>
    <row r="109" spans="1:11" x14ac:dyDescent="0.2">
      <c r="A109" s="164" t="s">
        <v>1220</v>
      </c>
      <c r="B109" s="164" t="s">
        <v>1221</v>
      </c>
      <c r="C109" s="164" t="s">
        <v>1398</v>
      </c>
      <c r="D109" s="164" t="s">
        <v>452</v>
      </c>
      <c r="E109" s="164" t="s">
        <v>2192</v>
      </c>
      <c r="F109" s="191">
        <v>19.111821133999999</v>
      </c>
      <c r="G109" s="191">
        <v>18.923262471000001</v>
      </c>
      <c r="H109" s="192">
        <f t="shared" si="2"/>
        <v>9.9643844864998332E-3</v>
      </c>
      <c r="I109" s="165">
        <f t="shared" si="3"/>
        <v>1.6401168910754626E-3</v>
      </c>
      <c r="J109" s="166">
        <v>395.49451149030239</v>
      </c>
      <c r="K109" s="166">
        <v>33.187190476190501</v>
      </c>
    </row>
    <row r="110" spans="1:11" x14ac:dyDescent="0.2">
      <c r="A110" s="164" t="s">
        <v>540</v>
      </c>
      <c r="B110" s="164" t="s">
        <v>908</v>
      </c>
      <c r="C110" s="164" t="s">
        <v>1827</v>
      </c>
      <c r="D110" s="164" t="s">
        <v>452</v>
      </c>
      <c r="E110" s="164" t="s">
        <v>2192</v>
      </c>
      <c r="F110" s="191">
        <v>19.066829289999998</v>
      </c>
      <c r="G110" s="191">
        <v>15.747393615</v>
      </c>
      <c r="H110" s="192">
        <f t="shared" si="2"/>
        <v>0.21079270361528946</v>
      </c>
      <c r="I110" s="165">
        <f t="shared" si="3"/>
        <v>1.6362558313267525E-3</v>
      </c>
      <c r="J110" s="166">
        <v>20.930406680000001</v>
      </c>
      <c r="K110" s="166">
        <v>31.196428571428601</v>
      </c>
    </row>
    <row r="111" spans="1:11" x14ac:dyDescent="0.2">
      <c r="A111" s="164" t="s">
        <v>1950</v>
      </c>
      <c r="B111" s="164" t="s">
        <v>1305</v>
      </c>
      <c r="C111" s="164" t="s">
        <v>1832</v>
      </c>
      <c r="D111" s="164" t="s">
        <v>1693</v>
      </c>
      <c r="E111" s="164" t="s">
        <v>2192</v>
      </c>
      <c r="F111" s="191">
        <v>19.040620633</v>
      </c>
      <c r="G111" s="191">
        <v>6.1084894780000001</v>
      </c>
      <c r="H111" s="192">
        <f t="shared" si="2"/>
        <v>2.1170751298787782</v>
      </c>
      <c r="I111" s="165">
        <f t="shared" si="3"/>
        <v>1.6340066861125569E-3</v>
      </c>
      <c r="J111" s="166">
        <v>532.33140000000003</v>
      </c>
      <c r="K111" s="166">
        <v>28.932190476190499</v>
      </c>
    </row>
    <row r="112" spans="1:11" x14ac:dyDescent="0.2">
      <c r="A112" s="164" t="s">
        <v>1900</v>
      </c>
      <c r="B112" s="164" t="s">
        <v>1901</v>
      </c>
      <c r="C112" s="164" t="s">
        <v>1832</v>
      </c>
      <c r="D112" s="164" t="s">
        <v>453</v>
      </c>
      <c r="E112" s="164" t="s">
        <v>454</v>
      </c>
      <c r="F112" s="191">
        <v>18.946272098000001</v>
      </c>
      <c r="G112" s="191">
        <v>20.122296567999999</v>
      </c>
      <c r="H112" s="192">
        <f t="shared" si="2"/>
        <v>-5.8443849389944957E-2</v>
      </c>
      <c r="I112" s="165">
        <f t="shared" si="3"/>
        <v>1.6259099890570138E-3</v>
      </c>
      <c r="J112" s="166">
        <v>134.86855044000001</v>
      </c>
      <c r="K112" s="166">
        <v>24.0148571428571</v>
      </c>
    </row>
    <row r="113" spans="1:13" x14ac:dyDescent="0.2">
      <c r="A113" s="164" t="s">
        <v>657</v>
      </c>
      <c r="B113" s="164" t="s">
        <v>658</v>
      </c>
      <c r="C113" s="164" t="s">
        <v>1398</v>
      </c>
      <c r="D113" s="164" t="s">
        <v>452</v>
      </c>
      <c r="E113" s="164" t="s">
        <v>2192</v>
      </c>
      <c r="F113" s="191">
        <v>18.737070546999998</v>
      </c>
      <c r="G113" s="191">
        <v>25.680015972</v>
      </c>
      <c r="H113" s="192">
        <f t="shared" si="2"/>
        <v>-0.27036375026285753</v>
      </c>
      <c r="I113" s="165">
        <f t="shared" si="3"/>
        <v>1.6079569643280473E-3</v>
      </c>
      <c r="J113" s="166">
        <v>147.40793843101918</v>
      </c>
      <c r="K113" s="166">
        <v>34.279449999999997</v>
      </c>
    </row>
    <row r="114" spans="1:13" x14ac:dyDescent="0.2">
      <c r="A114" s="164" t="s">
        <v>1088</v>
      </c>
      <c r="B114" s="164" t="s">
        <v>118</v>
      </c>
      <c r="C114" s="164" t="s">
        <v>1830</v>
      </c>
      <c r="D114" s="164" t="s">
        <v>453</v>
      </c>
      <c r="E114" s="164" t="s">
        <v>454</v>
      </c>
      <c r="F114" s="191">
        <v>18.265282276999997</v>
      </c>
      <c r="G114" s="191">
        <v>12.784934263</v>
      </c>
      <c r="H114" s="192">
        <f t="shared" si="2"/>
        <v>0.42865672214367945</v>
      </c>
      <c r="I114" s="165">
        <f t="shared" si="3"/>
        <v>1.5674695662296159E-3</v>
      </c>
      <c r="J114" s="166">
        <v>172.03973585</v>
      </c>
      <c r="K114" s="166">
        <v>5.056</v>
      </c>
    </row>
    <row r="115" spans="1:13" x14ac:dyDescent="0.2">
      <c r="A115" s="164" t="s">
        <v>1936</v>
      </c>
      <c r="B115" s="164" t="s">
        <v>895</v>
      </c>
      <c r="C115" s="164" t="s">
        <v>1832</v>
      </c>
      <c r="D115" s="164" t="s">
        <v>453</v>
      </c>
      <c r="E115" s="164" t="s">
        <v>2192</v>
      </c>
      <c r="F115" s="191">
        <v>17.638534719999999</v>
      </c>
      <c r="G115" s="191">
        <v>19.109743502999997</v>
      </c>
      <c r="H115" s="192">
        <f t="shared" si="2"/>
        <v>-7.6987364208684239E-2</v>
      </c>
      <c r="I115" s="165">
        <f t="shared" si="3"/>
        <v>1.5136840453486534E-3</v>
      </c>
      <c r="J115" s="166">
        <v>197.22971304000004</v>
      </c>
      <c r="K115" s="166">
        <v>12.4026</v>
      </c>
    </row>
    <row r="116" spans="1:13" x14ac:dyDescent="0.2">
      <c r="A116" s="164" t="s">
        <v>1566</v>
      </c>
      <c r="B116" s="164" t="s">
        <v>1570</v>
      </c>
      <c r="C116" s="164" t="s">
        <v>1833</v>
      </c>
      <c r="D116" s="164" t="s">
        <v>452</v>
      </c>
      <c r="E116" s="164" t="s">
        <v>454</v>
      </c>
      <c r="F116" s="191">
        <v>17.573578771000001</v>
      </c>
      <c r="G116" s="191">
        <v>24.639153931999999</v>
      </c>
      <c r="H116" s="192">
        <f t="shared" si="2"/>
        <v>-0.28676208527694658</v>
      </c>
      <c r="I116" s="165">
        <f t="shared" si="3"/>
        <v>1.5081097283652651E-3</v>
      </c>
      <c r="J116" s="166">
        <v>58.768279999999997</v>
      </c>
      <c r="K116" s="166">
        <v>14.0628095238095</v>
      </c>
    </row>
    <row r="117" spans="1:13" x14ac:dyDescent="0.2">
      <c r="A117" s="164" t="s">
        <v>463</v>
      </c>
      <c r="B117" s="164" t="s">
        <v>464</v>
      </c>
      <c r="C117" s="164" t="s">
        <v>1833</v>
      </c>
      <c r="D117" s="164" t="s">
        <v>452</v>
      </c>
      <c r="E117" s="164" t="s">
        <v>454</v>
      </c>
      <c r="F117" s="191">
        <v>17.415219454999999</v>
      </c>
      <c r="G117" s="191">
        <v>17.393591772000001</v>
      </c>
      <c r="H117" s="192">
        <f t="shared" si="2"/>
        <v>1.2434282282520748E-3</v>
      </c>
      <c r="I117" s="165">
        <f t="shared" si="3"/>
        <v>1.4945198256966646E-3</v>
      </c>
      <c r="J117" s="166">
        <v>1018.072018</v>
      </c>
      <c r="K117" s="166">
        <v>21.311900000000001</v>
      </c>
    </row>
    <row r="118" spans="1:13" x14ac:dyDescent="0.2">
      <c r="A118" s="164" t="s">
        <v>165</v>
      </c>
      <c r="B118" s="164" t="s">
        <v>166</v>
      </c>
      <c r="C118" s="164" t="s">
        <v>1828</v>
      </c>
      <c r="D118" s="164" t="s">
        <v>453</v>
      </c>
      <c r="E118" s="164" t="s">
        <v>2192</v>
      </c>
      <c r="F118" s="191">
        <v>17.379549879999999</v>
      </c>
      <c r="G118" s="191">
        <v>5.9234502199999994</v>
      </c>
      <c r="H118" s="192">
        <f t="shared" si="2"/>
        <v>1.9340248055634035</v>
      </c>
      <c r="I118" s="165">
        <f t="shared" si="3"/>
        <v>1.4914587740028045E-3</v>
      </c>
      <c r="J118" s="166">
        <v>31.197156159999999</v>
      </c>
      <c r="K118" s="166">
        <v>17.968571428571401</v>
      </c>
    </row>
    <row r="119" spans="1:13" x14ac:dyDescent="0.2">
      <c r="A119" s="164" t="s">
        <v>880</v>
      </c>
      <c r="B119" s="164" t="s">
        <v>2014</v>
      </c>
      <c r="C119" s="164" t="s">
        <v>1832</v>
      </c>
      <c r="D119" s="164" t="s">
        <v>453</v>
      </c>
      <c r="E119" s="164" t="s">
        <v>454</v>
      </c>
      <c r="F119" s="191">
        <v>17.251211361000003</v>
      </c>
      <c r="G119" s="191">
        <v>23.068630592000002</v>
      </c>
      <c r="H119" s="192">
        <f t="shared" si="2"/>
        <v>-0.25217878485675815</v>
      </c>
      <c r="I119" s="165">
        <f t="shared" si="3"/>
        <v>1.4804451625153551E-3</v>
      </c>
      <c r="J119" s="166">
        <v>790.74</v>
      </c>
      <c r="K119" s="166">
        <v>26.263950000000001</v>
      </c>
    </row>
    <row r="120" spans="1:13" x14ac:dyDescent="0.2">
      <c r="A120" s="164" t="s">
        <v>735</v>
      </c>
      <c r="B120" s="164" t="s">
        <v>736</v>
      </c>
      <c r="C120" s="164" t="s">
        <v>1398</v>
      </c>
      <c r="D120" s="164" t="s">
        <v>452</v>
      </c>
      <c r="E120" s="164" t="s">
        <v>454</v>
      </c>
      <c r="F120" s="191">
        <v>17.214038513999999</v>
      </c>
      <c r="G120" s="191">
        <v>10.606956732999999</v>
      </c>
      <c r="H120" s="192">
        <f t="shared" si="2"/>
        <v>0.62290079495132411</v>
      </c>
      <c r="I120" s="165">
        <f t="shared" si="3"/>
        <v>1.4772551047062847E-3</v>
      </c>
      <c r="J120" s="166">
        <v>267.35018813537761</v>
      </c>
      <c r="K120" s="166">
        <v>37.573999999999998</v>
      </c>
    </row>
    <row r="121" spans="1:13" x14ac:dyDescent="0.2">
      <c r="A121" s="164" t="s">
        <v>1228</v>
      </c>
      <c r="B121" s="164" t="s">
        <v>1229</v>
      </c>
      <c r="C121" s="164" t="s">
        <v>1827</v>
      </c>
      <c r="D121" s="164" t="s">
        <v>452</v>
      </c>
      <c r="E121" s="164" t="s">
        <v>2192</v>
      </c>
      <c r="F121" s="191">
        <v>17.139169239999998</v>
      </c>
      <c r="G121" s="191">
        <v>3.83877924</v>
      </c>
      <c r="H121" s="192">
        <f t="shared" si="2"/>
        <v>3.4647446931592754</v>
      </c>
      <c r="I121" s="165">
        <f t="shared" si="3"/>
        <v>1.4708300570852862E-3</v>
      </c>
      <c r="J121" s="166">
        <v>28.792096050000001</v>
      </c>
      <c r="K121" s="166">
        <v>39.386714285714298</v>
      </c>
    </row>
    <row r="122" spans="1:13" x14ac:dyDescent="0.2">
      <c r="A122" s="164" t="s">
        <v>1109</v>
      </c>
      <c r="B122" s="164" t="s">
        <v>1256</v>
      </c>
      <c r="C122" s="164" t="s">
        <v>1833</v>
      </c>
      <c r="D122" s="164" t="s">
        <v>452</v>
      </c>
      <c r="E122" s="164" t="s">
        <v>454</v>
      </c>
      <c r="F122" s="191">
        <v>17.065554197999997</v>
      </c>
      <c r="G122" s="191">
        <v>32.090240176999998</v>
      </c>
      <c r="H122" s="192">
        <f t="shared" si="2"/>
        <v>-0.46820110713190077</v>
      </c>
      <c r="I122" s="165">
        <f t="shared" si="3"/>
        <v>1.4645126437433081E-3</v>
      </c>
      <c r="J122" s="166">
        <v>121.389624</v>
      </c>
      <c r="K122" s="166">
        <v>10.796619047619</v>
      </c>
    </row>
    <row r="123" spans="1:13" x14ac:dyDescent="0.2">
      <c r="A123" s="164" t="s">
        <v>1567</v>
      </c>
      <c r="B123" s="164" t="s">
        <v>1571</v>
      </c>
      <c r="C123" s="164" t="s">
        <v>1833</v>
      </c>
      <c r="D123" s="164" t="s">
        <v>452</v>
      </c>
      <c r="E123" s="164" t="s">
        <v>454</v>
      </c>
      <c r="F123" s="191">
        <v>17.011599129</v>
      </c>
      <c r="G123" s="191">
        <v>13.933753549</v>
      </c>
      <c r="H123" s="192">
        <f t="shared" si="2"/>
        <v>0.22089134626763163</v>
      </c>
      <c r="I123" s="165">
        <f t="shared" si="3"/>
        <v>1.4598823879761792E-3</v>
      </c>
      <c r="J123" s="166">
        <v>381.88080000000002</v>
      </c>
      <c r="K123" s="166">
        <v>9.8188571428571407</v>
      </c>
    </row>
    <row r="124" spans="1:13" x14ac:dyDescent="0.2">
      <c r="A124" s="164" t="s">
        <v>859</v>
      </c>
      <c r="B124" s="164" t="s">
        <v>289</v>
      </c>
      <c r="C124" s="164" t="s">
        <v>1398</v>
      </c>
      <c r="D124" s="164" t="s">
        <v>452</v>
      </c>
      <c r="E124" s="164" t="s">
        <v>2192</v>
      </c>
      <c r="F124" s="191">
        <v>16.926224553000001</v>
      </c>
      <c r="G124" s="191">
        <v>21.095990795000002</v>
      </c>
      <c r="H124" s="192">
        <f t="shared" si="2"/>
        <v>-0.19765680988959689</v>
      </c>
      <c r="I124" s="165">
        <f t="shared" si="3"/>
        <v>1.4525558080974621E-3</v>
      </c>
      <c r="J124" s="166">
        <v>536.23715609999999</v>
      </c>
      <c r="K124" s="166">
        <v>12.550333333333301</v>
      </c>
    </row>
    <row r="125" spans="1:13" x14ac:dyDescent="0.2">
      <c r="A125" s="164" t="s">
        <v>391</v>
      </c>
      <c r="B125" s="164" t="s">
        <v>392</v>
      </c>
      <c r="C125" s="164" t="s">
        <v>1830</v>
      </c>
      <c r="D125" s="164" t="s">
        <v>453</v>
      </c>
      <c r="E125" s="164" t="s">
        <v>454</v>
      </c>
      <c r="F125" s="191">
        <v>16.871298038999999</v>
      </c>
      <c r="G125" s="191">
        <v>18.447851848999999</v>
      </c>
      <c r="H125" s="192">
        <f t="shared" si="2"/>
        <v>-8.5460021194037283E-2</v>
      </c>
      <c r="I125" s="165">
        <f t="shared" si="3"/>
        <v>1.4478421859498043E-3</v>
      </c>
      <c r="J125" s="166">
        <v>122.73537159999999</v>
      </c>
      <c r="K125" s="166">
        <v>14.0141904761905</v>
      </c>
      <c r="M125" s="150"/>
    </row>
    <row r="126" spans="1:13" x14ac:dyDescent="0.2">
      <c r="A126" s="164" t="s">
        <v>1015</v>
      </c>
      <c r="B126" s="164" t="s">
        <v>132</v>
      </c>
      <c r="C126" s="164" t="s">
        <v>1026</v>
      </c>
      <c r="D126" s="164" t="s">
        <v>452</v>
      </c>
      <c r="E126" s="164" t="s">
        <v>2192</v>
      </c>
      <c r="F126" s="191">
        <v>16.725298514000002</v>
      </c>
      <c r="G126" s="191">
        <v>7.7641654139999998</v>
      </c>
      <c r="H126" s="192">
        <f t="shared" si="2"/>
        <v>1.1541656600774739</v>
      </c>
      <c r="I126" s="165">
        <f t="shared" si="3"/>
        <v>1.4353129620018315E-3</v>
      </c>
      <c r="J126" s="166">
        <v>114.64293165000001</v>
      </c>
      <c r="K126" s="166">
        <v>28.797190476190501</v>
      </c>
    </row>
    <row r="127" spans="1:13" x14ac:dyDescent="0.2">
      <c r="A127" s="164" t="s">
        <v>1072</v>
      </c>
      <c r="B127" s="164" t="s">
        <v>497</v>
      </c>
      <c r="C127" s="164" t="s">
        <v>1828</v>
      </c>
      <c r="D127" s="164" t="s">
        <v>452</v>
      </c>
      <c r="E127" s="164" t="s">
        <v>2192</v>
      </c>
      <c r="F127" s="191">
        <v>16.510557989999999</v>
      </c>
      <c r="G127" s="191">
        <v>31.1961166</v>
      </c>
      <c r="H127" s="192">
        <f t="shared" si="2"/>
        <v>-0.47074957432361952</v>
      </c>
      <c r="I127" s="165">
        <f t="shared" si="3"/>
        <v>1.416884599882837E-3</v>
      </c>
      <c r="J127" s="166">
        <v>57.263187170000002</v>
      </c>
      <c r="K127" s="166">
        <v>18.606238095238101</v>
      </c>
    </row>
    <row r="128" spans="1:13" x14ac:dyDescent="0.2">
      <c r="A128" s="164" t="s">
        <v>613</v>
      </c>
      <c r="B128" s="164" t="s">
        <v>614</v>
      </c>
      <c r="C128" s="164" t="s">
        <v>1398</v>
      </c>
      <c r="D128" s="164" t="s">
        <v>452</v>
      </c>
      <c r="E128" s="164" t="s">
        <v>2192</v>
      </c>
      <c r="F128" s="191">
        <v>16.363385570000002</v>
      </c>
      <c r="G128" s="191">
        <v>13.088000786</v>
      </c>
      <c r="H128" s="192">
        <f t="shared" si="2"/>
        <v>0.25025860233012986</v>
      </c>
      <c r="I128" s="165">
        <f t="shared" si="3"/>
        <v>1.4042547217435408E-3</v>
      </c>
      <c r="J128" s="166">
        <v>84.980674059999998</v>
      </c>
      <c r="K128" s="166">
        <v>58.167999999999999</v>
      </c>
    </row>
    <row r="129" spans="1:11" x14ac:dyDescent="0.2">
      <c r="A129" s="164" t="s">
        <v>1940</v>
      </c>
      <c r="B129" s="164" t="s">
        <v>902</v>
      </c>
      <c r="C129" s="164" t="s">
        <v>1832</v>
      </c>
      <c r="D129" s="164" t="s">
        <v>453</v>
      </c>
      <c r="E129" s="164" t="s">
        <v>2192</v>
      </c>
      <c r="F129" s="191">
        <v>16.09735878</v>
      </c>
      <c r="G129" s="191">
        <v>8.6802610730000005</v>
      </c>
      <c r="H129" s="192">
        <f t="shared" si="2"/>
        <v>0.85447864351349101</v>
      </c>
      <c r="I129" s="165">
        <f t="shared" si="3"/>
        <v>1.3814251322084347E-3</v>
      </c>
      <c r="J129" s="166">
        <v>73.22632148000001</v>
      </c>
      <c r="K129" s="166">
        <v>12.07</v>
      </c>
    </row>
    <row r="130" spans="1:11" x14ac:dyDescent="0.2">
      <c r="A130" s="164" t="s">
        <v>1086</v>
      </c>
      <c r="B130" s="164" t="s">
        <v>115</v>
      </c>
      <c r="C130" s="164" t="s">
        <v>1830</v>
      </c>
      <c r="D130" s="164" t="s">
        <v>453</v>
      </c>
      <c r="E130" s="164" t="s">
        <v>454</v>
      </c>
      <c r="F130" s="191">
        <v>15.98276502</v>
      </c>
      <c r="G130" s="191">
        <v>3.8898193299999999</v>
      </c>
      <c r="H130" s="192">
        <f t="shared" si="2"/>
        <v>3.1088707891222294</v>
      </c>
      <c r="I130" s="165">
        <f t="shared" si="3"/>
        <v>1.3715910530764628E-3</v>
      </c>
      <c r="J130" s="166">
        <v>206.39751332</v>
      </c>
      <c r="K130" s="166">
        <v>4.8715714285714302</v>
      </c>
    </row>
    <row r="131" spans="1:11" x14ac:dyDescent="0.2">
      <c r="A131" s="164" t="s">
        <v>546</v>
      </c>
      <c r="B131" s="164" t="s">
        <v>947</v>
      </c>
      <c r="C131" s="164" t="s">
        <v>1827</v>
      </c>
      <c r="D131" s="164" t="s">
        <v>452</v>
      </c>
      <c r="E131" s="164" t="s">
        <v>2192</v>
      </c>
      <c r="F131" s="191">
        <v>15.971843786000001</v>
      </c>
      <c r="G131" s="191">
        <v>6.8706943469999997</v>
      </c>
      <c r="H131" s="192">
        <f t="shared" si="2"/>
        <v>1.3246331417688375</v>
      </c>
      <c r="I131" s="165">
        <f t="shared" si="3"/>
        <v>1.3706538268315541E-3</v>
      </c>
      <c r="J131" s="166">
        <v>56.878762109999997</v>
      </c>
      <c r="K131" s="166">
        <v>47.882809523809499</v>
      </c>
    </row>
    <row r="132" spans="1:11" x14ac:dyDescent="0.2">
      <c r="A132" s="164" t="s">
        <v>172</v>
      </c>
      <c r="B132" s="164" t="s">
        <v>173</v>
      </c>
      <c r="C132" s="164" t="s">
        <v>1834</v>
      </c>
      <c r="D132" s="164" t="s">
        <v>453</v>
      </c>
      <c r="E132" s="164" t="s">
        <v>454</v>
      </c>
      <c r="F132" s="191">
        <v>15.95341977</v>
      </c>
      <c r="G132" s="191">
        <v>13.106290334000001</v>
      </c>
      <c r="H132" s="192">
        <f t="shared" si="2"/>
        <v>0.21723381395069885</v>
      </c>
      <c r="I132" s="165">
        <f t="shared" si="3"/>
        <v>1.3690727352322146E-3</v>
      </c>
      <c r="J132" s="166">
        <v>929.08799999999997</v>
      </c>
      <c r="K132" s="166">
        <v>8.8802380952381004</v>
      </c>
    </row>
    <row r="133" spans="1:11" x14ac:dyDescent="0.2">
      <c r="A133" s="164" t="s">
        <v>1990</v>
      </c>
      <c r="B133" s="164" t="s">
        <v>808</v>
      </c>
      <c r="C133" s="164" t="s">
        <v>1832</v>
      </c>
      <c r="D133" s="164" t="s">
        <v>453</v>
      </c>
      <c r="E133" s="164" t="s">
        <v>454</v>
      </c>
      <c r="F133" s="191">
        <v>15.847873582</v>
      </c>
      <c r="G133" s="191">
        <v>15.583608649</v>
      </c>
      <c r="H133" s="192">
        <f t="shared" si="2"/>
        <v>1.695787791853709E-2</v>
      </c>
      <c r="I133" s="165">
        <f t="shared" si="3"/>
        <v>1.3600150905151726E-3</v>
      </c>
      <c r="J133" s="166">
        <v>290.35741768000003</v>
      </c>
      <c r="K133" s="166">
        <v>25.844619047618998</v>
      </c>
    </row>
    <row r="134" spans="1:11" x14ac:dyDescent="0.2">
      <c r="A134" s="164" t="s">
        <v>817</v>
      </c>
      <c r="B134" s="164" t="s">
        <v>2003</v>
      </c>
      <c r="C134" s="164" t="s">
        <v>1832</v>
      </c>
      <c r="D134" s="164" t="s">
        <v>453</v>
      </c>
      <c r="E134" s="164" t="s">
        <v>454</v>
      </c>
      <c r="F134" s="191">
        <v>15.371892127000001</v>
      </c>
      <c r="G134" s="191">
        <v>8.2152909360000006</v>
      </c>
      <c r="H134" s="192">
        <f t="shared" si="2"/>
        <v>0.87113180126576584</v>
      </c>
      <c r="I134" s="165">
        <f t="shared" si="3"/>
        <v>1.3191678463561442E-3</v>
      </c>
      <c r="J134" s="166">
        <v>1114.5119999999999</v>
      </c>
      <c r="K134" s="166">
        <v>31.772809523809499</v>
      </c>
    </row>
    <row r="135" spans="1:11" x14ac:dyDescent="0.2">
      <c r="A135" s="164" t="s">
        <v>862</v>
      </c>
      <c r="B135" s="164" t="s">
        <v>294</v>
      </c>
      <c r="C135" s="164" t="s">
        <v>1398</v>
      </c>
      <c r="D135" s="164" t="s">
        <v>452</v>
      </c>
      <c r="E135" s="164" t="s">
        <v>2192</v>
      </c>
      <c r="F135" s="191">
        <v>15.002050646999999</v>
      </c>
      <c r="G135" s="191">
        <v>6.0925569800000003</v>
      </c>
      <c r="H135" s="192">
        <f t="shared" ref="H135:H198" si="4">IF(ISERROR(F135/G135-1),"",((F135/G135-1)))</f>
        <v>1.4623570524243168</v>
      </c>
      <c r="I135" s="165">
        <f t="shared" ref="I135:I198" si="5">F135/$F$947</f>
        <v>1.2874292038628219E-3</v>
      </c>
      <c r="J135" s="166">
        <v>127.59590917</v>
      </c>
      <c r="K135" s="166">
        <v>28.988476190476199</v>
      </c>
    </row>
    <row r="136" spans="1:11" x14ac:dyDescent="0.2">
      <c r="A136" s="164" t="s">
        <v>743</v>
      </c>
      <c r="B136" s="164" t="s">
        <v>744</v>
      </c>
      <c r="C136" s="164" t="s">
        <v>1398</v>
      </c>
      <c r="D136" s="164" t="s">
        <v>452</v>
      </c>
      <c r="E136" s="164" t="s">
        <v>2192</v>
      </c>
      <c r="F136" s="191">
        <v>14.728949366</v>
      </c>
      <c r="G136" s="191">
        <v>27.335325228999999</v>
      </c>
      <c r="H136" s="192">
        <f t="shared" si="4"/>
        <v>-0.46117526524344832</v>
      </c>
      <c r="I136" s="165">
        <f t="shared" si="5"/>
        <v>1.2639925035713151E-3</v>
      </c>
      <c r="J136" s="166">
        <v>175.4857480983552</v>
      </c>
      <c r="K136" s="166">
        <v>23.6580952380952</v>
      </c>
    </row>
    <row r="137" spans="1:11" x14ac:dyDescent="0.2">
      <c r="A137" s="164" t="s">
        <v>37</v>
      </c>
      <c r="B137" s="164" t="s">
        <v>373</v>
      </c>
      <c r="C137" s="164" t="s">
        <v>1833</v>
      </c>
      <c r="D137" s="164" t="s">
        <v>452</v>
      </c>
      <c r="E137" s="164" t="s">
        <v>454</v>
      </c>
      <c r="F137" s="191">
        <v>14.093700427</v>
      </c>
      <c r="G137" s="191">
        <v>8.0551445749999999</v>
      </c>
      <c r="H137" s="192">
        <f t="shared" si="4"/>
        <v>0.74965207585985505</v>
      </c>
      <c r="I137" s="165">
        <f t="shared" si="5"/>
        <v>1.2094774205979738E-3</v>
      </c>
      <c r="J137" s="166">
        <v>423.28038900000001</v>
      </c>
      <c r="K137" s="166">
        <v>30.54335</v>
      </c>
    </row>
    <row r="138" spans="1:11" x14ac:dyDescent="0.2">
      <c r="A138" s="164" t="s">
        <v>1242</v>
      </c>
      <c r="B138" s="164" t="s">
        <v>633</v>
      </c>
      <c r="C138" s="164" t="s">
        <v>1828</v>
      </c>
      <c r="D138" s="164" t="s">
        <v>452</v>
      </c>
      <c r="E138" s="164" t="s">
        <v>2192</v>
      </c>
      <c r="F138" s="191">
        <v>14.04565519</v>
      </c>
      <c r="G138" s="191">
        <v>7.23997884</v>
      </c>
      <c r="H138" s="192">
        <f t="shared" si="4"/>
        <v>0.9400132929117786</v>
      </c>
      <c r="I138" s="165">
        <f t="shared" si="5"/>
        <v>1.2053543281837591E-3</v>
      </c>
      <c r="J138" s="166">
        <v>305.93514964999997</v>
      </c>
      <c r="K138" s="166">
        <v>11.3571904761905</v>
      </c>
    </row>
    <row r="139" spans="1:11" x14ac:dyDescent="0.2">
      <c r="A139" s="164" t="s">
        <v>791</v>
      </c>
      <c r="B139" s="164" t="s">
        <v>191</v>
      </c>
      <c r="C139" s="164" t="s">
        <v>2081</v>
      </c>
      <c r="D139" s="164" t="s">
        <v>453</v>
      </c>
      <c r="E139" s="164" t="s">
        <v>454</v>
      </c>
      <c r="F139" s="191">
        <v>13.678097201</v>
      </c>
      <c r="G139" s="191">
        <v>8.6788711060000008</v>
      </c>
      <c r="H139" s="192">
        <f t="shared" si="4"/>
        <v>0.57602262252101699</v>
      </c>
      <c r="I139" s="165">
        <f t="shared" si="5"/>
        <v>1.1738116477671777E-3</v>
      </c>
      <c r="J139" s="166">
        <v>789.62737498848003</v>
      </c>
      <c r="K139" s="166">
        <v>31.570190476190501</v>
      </c>
    </row>
    <row r="140" spans="1:11" x14ac:dyDescent="0.2">
      <c r="A140" s="164" t="s">
        <v>1016</v>
      </c>
      <c r="B140" s="164" t="s">
        <v>131</v>
      </c>
      <c r="C140" s="164" t="s">
        <v>1026</v>
      </c>
      <c r="D140" s="164" t="s">
        <v>452</v>
      </c>
      <c r="E140" s="164" t="s">
        <v>2192</v>
      </c>
      <c r="F140" s="191">
        <v>13.646499405</v>
      </c>
      <c r="G140" s="191">
        <v>14.374246243</v>
      </c>
      <c r="H140" s="192">
        <f t="shared" si="4"/>
        <v>-5.0628521711488017E-2</v>
      </c>
      <c r="I140" s="165">
        <f t="shared" si="5"/>
        <v>1.1711000234495891E-3</v>
      </c>
      <c r="J140" s="166">
        <v>129.99169559999999</v>
      </c>
      <c r="K140" s="166">
        <v>63.601523809523798</v>
      </c>
    </row>
    <row r="141" spans="1:11" x14ac:dyDescent="0.2">
      <c r="A141" s="164" t="s">
        <v>964</v>
      </c>
      <c r="B141" s="164" t="s">
        <v>965</v>
      </c>
      <c r="C141" s="164" t="s">
        <v>1827</v>
      </c>
      <c r="D141" s="164" t="s">
        <v>452</v>
      </c>
      <c r="E141" s="164" t="s">
        <v>2192</v>
      </c>
      <c r="F141" s="191">
        <v>13.52565094</v>
      </c>
      <c r="G141" s="191">
        <v>33.312035147000003</v>
      </c>
      <c r="H141" s="192">
        <f t="shared" si="4"/>
        <v>-0.59397104138748225</v>
      </c>
      <c r="I141" s="165">
        <f t="shared" si="5"/>
        <v>1.160729185039301E-3</v>
      </c>
      <c r="J141" s="166">
        <v>314.03636312000003</v>
      </c>
      <c r="K141" s="166">
        <v>3.9207142857142898</v>
      </c>
    </row>
    <row r="142" spans="1:11" x14ac:dyDescent="0.2">
      <c r="A142" s="164" t="s">
        <v>1929</v>
      </c>
      <c r="B142" s="164" t="s">
        <v>887</v>
      </c>
      <c r="C142" s="164" t="s">
        <v>1832</v>
      </c>
      <c r="D142" s="164" t="s">
        <v>453</v>
      </c>
      <c r="E142" s="164" t="s">
        <v>2192</v>
      </c>
      <c r="F142" s="191">
        <v>13.514660886</v>
      </c>
      <c r="G142" s="191">
        <v>15.950686544</v>
      </c>
      <c r="H142" s="192">
        <f t="shared" si="4"/>
        <v>-0.15272230767498429</v>
      </c>
      <c r="I142" s="165">
        <f t="shared" si="5"/>
        <v>1.1597860528766016E-3</v>
      </c>
      <c r="J142" s="166">
        <v>47.634934560000005</v>
      </c>
      <c r="K142" s="166">
        <v>12.555904761904801</v>
      </c>
    </row>
    <row r="143" spans="1:11" x14ac:dyDescent="0.2">
      <c r="A143" s="164" t="s">
        <v>1126</v>
      </c>
      <c r="B143" s="164" t="s">
        <v>1273</v>
      </c>
      <c r="C143" s="164" t="s">
        <v>1833</v>
      </c>
      <c r="D143" s="164" t="s">
        <v>452</v>
      </c>
      <c r="E143" s="164" t="s">
        <v>454</v>
      </c>
      <c r="F143" s="191">
        <v>13.469919667999999</v>
      </c>
      <c r="G143" s="191">
        <v>15.432056548</v>
      </c>
      <c r="H143" s="192">
        <f t="shared" si="4"/>
        <v>-0.12714681765822677</v>
      </c>
      <c r="I143" s="165">
        <f t="shared" si="5"/>
        <v>1.1559465010696551E-3</v>
      </c>
      <c r="J143" s="166">
        <v>494.34193800000003</v>
      </c>
      <c r="K143" s="166">
        <v>7.9725999999999999</v>
      </c>
    </row>
    <row r="144" spans="1:11" x14ac:dyDescent="0.2">
      <c r="A144" s="164" t="s">
        <v>1985</v>
      </c>
      <c r="B144" s="164" t="s">
        <v>821</v>
      </c>
      <c r="C144" s="164" t="s">
        <v>1832</v>
      </c>
      <c r="D144" s="164" t="s">
        <v>1693</v>
      </c>
      <c r="E144" s="164" t="s">
        <v>2192</v>
      </c>
      <c r="F144" s="191">
        <v>13.447254819999999</v>
      </c>
      <c r="G144" s="191">
        <v>5.7046777400000002</v>
      </c>
      <c r="H144" s="192">
        <f t="shared" si="4"/>
        <v>1.3572330345166876</v>
      </c>
      <c r="I144" s="165">
        <f t="shared" si="5"/>
        <v>1.1540014744927619E-3</v>
      </c>
      <c r="J144" s="166">
        <v>154.83600000000001</v>
      </c>
      <c r="K144" s="166">
        <v>43.147285714285701</v>
      </c>
    </row>
    <row r="145" spans="1:244" x14ac:dyDescent="0.2">
      <c r="A145" s="164" t="s">
        <v>283</v>
      </c>
      <c r="B145" s="164" t="s">
        <v>284</v>
      </c>
      <c r="C145" s="164" t="s">
        <v>1398</v>
      </c>
      <c r="D145" s="164" t="s">
        <v>452</v>
      </c>
      <c r="E145" s="164" t="s">
        <v>2192</v>
      </c>
      <c r="F145" s="191">
        <v>13.26425796</v>
      </c>
      <c r="G145" s="191">
        <v>38.53373508</v>
      </c>
      <c r="H145" s="192">
        <f t="shared" si="4"/>
        <v>-0.65577544111771058</v>
      </c>
      <c r="I145" s="165">
        <f t="shared" si="5"/>
        <v>1.1382972546282392E-3</v>
      </c>
      <c r="J145" s="166">
        <v>154.88514117853919</v>
      </c>
      <c r="K145" s="166">
        <v>8.7906190476190496</v>
      </c>
    </row>
    <row r="146" spans="1:244" x14ac:dyDescent="0.2">
      <c r="A146" s="164" t="s">
        <v>1058</v>
      </c>
      <c r="B146" s="164" t="s">
        <v>232</v>
      </c>
      <c r="C146" s="164" t="s">
        <v>1398</v>
      </c>
      <c r="D146" s="164" t="s">
        <v>452</v>
      </c>
      <c r="E146" s="164" t="s">
        <v>454</v>
      </c>
      <c r="F146" s="191">
        <v>13.259919671</v>
      </c>
      <c r="G146" s="191">
        <v>10.303321626000001</v>
      </c>
      <c r="H146" s="192">
        <f t="shared" si="4"/>
        <v>0.28695581408806548</v>
      </c>
      <c r="I146" s="165">
        <f t="shared" si="5"/>
        <v>1.137924956194857E-3</v>
      </c>
      <c r="J146" s="166">
        <v>251.15907687999999</v>
      </c>
      <c r="K146" s="166">
        <v>32.630904761904802</v>
      </c>
    </row>
    <row r="147" spans="1:244" x14ac:dyDescent="0.2">
      <c r="A147" s="164" t="s">
        <v>285</v>
      </c>
      <c r="B147" s="164" t="s">
        <v>286</v>
      </c>
      <c r="C147" s="164" t="s">
        <v>1398</v>
      </c>
      <c r="D147" s="164" t="s">
        <v>452</v>
      </c>
      <c r="E147" s="164" t="s">
        <v>2192</v>
      </c>
      <c r="F147" s="191">
        <v>13.043499782</v>
      </c>
      <c r="G147" s="191">
        <v>10.801159539999999</v>
      </c>
      <c r="H147" s="192">
        <f t="shared" si="4"/>
        <v>0.20760180735187994</v>
      </c>
      <c r="I147" s="165">
        <f t="shared" si="5"/>
        <v>1.1193524762085248E-3</v>
      </c>
      <c r="J147" s="166">
        <v>303.87934611999998</v>
      </c>
      <c r="K147" s="166">
        <v>12.9337142857143</v>
      </c>
    </row>
    <row r="148" spans="1:244" x14ac:dyDescent="0.2">
      <c r="A148" s="164" t="s">
        <v>1984</v>
      </c>
      <c r="B148" s="164" t="s">
        <v>61</v>
      </c>
      <c r="C148" s="164" t="s">
        <v>1832</v>
      </c>
      <c r="D148" s="164" t="s">
        <v>453</v>
      </c>
      <c r="E148" s="164" t="s">
        <v>454</v>
      </c>
      <c r="F148" s="191">
        <v>12.8287455</v>
      </c>
      <c r="G148" s="191">
        <v>15.38005214</v>
      </c>
      <c r="H148" s="192">
        <f t="shared" si="4"/>
        <v>-0.16588413464247198</v>
      </c>
      <c r="I148" s="165">
        <f t="shared" si="5"/>
        <v>1.1009229334208739E-3</v>
      </c>
      <c r="J148" s="166">
        <v>109.86107756999999</v>
      </c>
      <c r="K148" s="166">
        <v>59.434476190476197</v>
      </c>
    </row>
    <row r="149" spans="1:244" x14ac:dyDescent="0.2">
      <c r="A149" s="164" t="s">
        <v>1380</v>
      </c>
      <c r="B149" s="164" t="s">
        <v>1146</v>
      </c>
      <c r="C149" s="164" t="s">
        <v>1832</v>
      </c>
      <c r="D149" s="164" t="s">
        <v>1693</v>
      </c>
      <c r="E149" s="164" t="s">
        <v>454</v>
      </c>
      <c r="F149" s="191">
        <v>12.635629706</v>
      </c>
      <c r="G149" s="191">
        <v>32.285499111999997</v>
      </c>
      <c r="H149" s="192">
        <f t="shared" si="4"/>
        <v>-0.60862832994570182</v>
      </c>
      <c r="I149" s="165">
        <f t="shared" si="5"/>
        <v>1.0843503381955356E-3</v>
      </c>
      <c r="J149" s="166">
        <v>1598.9599999999998</v>
      </c>
      <c r="K149" s="166">
        <v>19.378684210526298</v>
      </c>
    </row>
    <row r="150" spans="1:244" x14ac:dyDescent="0.2">
      <c r="A150" s="164" t="s">
        <v>1999</v>
      </c>
      <c r="B150" s="164" t="s">
        <v>2000</v>
      </c>
      <c r="C150" s="164" t="s">
        <v>1832</v>
      </c>
      <c r="D150" s="164" t="s">
        <v>453</v>
      </c>
      <c r="E150" s="164" t="s">
        <v>454</v>
      </c>
      <c r="F150" s="191">
        <v>12.381483837999999</v>
      </c>
      <c r="G150" s="191">
        <v>11.636403891</v>
      </c>
      <c r="H150" s="192">
        <f t="shared" si="4"/>
        <v>6.4030086440731937E-2</v>
      </c>
      <c r="I150" s="165">
        <f t="shared" si="5"/>
        <v>1.0625403323367901E-3</v>
      </c>
      <c r="J150" s="166">
        <v>867.88800000000003</v>
      </c>
      <c r="K150" s="166">
        <v>35.221047619047603</v>
      </c>
    </row>
    <row r="151" spans="1:244" x14ac:dyDescent="0.2">
      <c r="A151" s="164" t="s">
        <v>1062</v>
      </c>
      <c r="B151" s="164" t="s">
        <v>498</v>
      </c>
      <c r="C151" s="164" t="s">
        <v>1828</v>
      </c>
      <c r="D151" s="164" t="s">
        <v>452</v>
      </c>
      <c r="E151" s="164" t="s">
        <v>2192</v>
      </c>
      <c r="F151" s="191">
        <v>12.35231347</v>
      </c>
      <c r="G151" s="191">
        <v>4.6810789900000005</v>
      </c>
      <c r="H151" s="192">
        <f t="shared" si="4"/>
        <v>1.6387748415243042</v>
      </c>
      <c r="I151" s="165">
        <f t="shared" si="5"/>
        <v>1.0600370223204268E-3</v>
      </c>
      <c r="J151" s="166">
        <v>51.92937706</v>
      </c>
      <c r="K151" s="166">
        <v>17.481380952380999</v>
      </c>
    </row>
    <row r="152" spans="1:244" x14ac:dyDescent="0.2">
      <c r="A152" s="164" t="s">
        <v>863</v>
      </c>
      <c r="B152" s="164" t="s">
        <v>288</v>
      </c>
      <c r="C152" s="164" t="s">
        <v>1398</v>
      </c>
      <c r="D152" s="164" t="s">
        <v>452</v>
      </c>
      <c r="E152" s="164" t="s">
        <v>2192</v>
      </c>
      <c r="F152" s="191">
        <v>12.270916030999999</v>
      </c>
      <c r="G152" s="191">
        <v>0.90245435799999996</v>
      </c>
      <c r="H152" s="192">
        <f t="shared" si="4"/>
        <v>12.597270512599152</v>
      </c>
      <c r="I152" s="165">
        <f t="shared" si="5"/>
        <v>1.0530517479366743E-3</v>
      </c>
      <c r="J152" s="166">
        <v>21.97842631</v>
      </c>
      <c r="K152" s="166">
        <v>37.8299047619048</v>
      </c>
    </row>
    <row r="153" spans="1:244" x14ac:dyDescent="0.2">
      <c r="A153" s="164" t="s">
        <v>1014</v>
      </c>
      <c r="B153" s="164" t="s">
        <v>2051</v>
      </c>
      <c r="C153" s="164" t="s">
        <v>1826</v>
      </c>
      <c r="D153" s="164" t="s">
        <v>452</v>
      </c>
      <c r="E153" s="164" t="s">
        <v>2192</v>
      </c>
      <c r="F153" s="191">
        <v>12.205686269999999</v>
      </c>
      <c r="G153" s="191">
        <v>3.4093097299999999</v>
      </c>
      <c r="H153" s="192">
        <f t="shared" si="4"/>
        <v>2.5801048413398333</v>
      </c>
      <c r="I153" s="165">
        <f t="shared" si="5"/>
        <v>1.0474539332613064E-3</v>
      </c>
      <c r="J153" s="166">
        <v>152.33781456</v>
      </c>
      <c r="K153" s="166">
        <v>17.023</v>
      </c>
    </row>
    <row r="154" spans="1:244" x14ac:dyDescent="0.2">
      <c r="A154" s="164" t="s">
        <v>1306</v>
      </c>
      <c r="B154" s="164" t="s">
        <v>1307</v>
      </c>
      <c r="C154" s="164" t="s">
        <v>1832</v>
      </c>
      <c r="D154" s="164" t="s">
        <v>453</v>
      </c>
      <c r="E154" s="164" t="s">
        <v>454</v>
      </c>
      <c r="F154" s="191">
        <v>12.133658549</v>
      </c>
      <c r="G154" s="191">
        <v>13.544739614000001</v>
      </c>
      <c r="H154" s="192">
        <f t="shared" si="4"/>
        <v>-0.10417926849929926</v>
      </c>
      <c r="I154" s="165">
        <f t="shared" si="5"/>
        <v>1.0412727388576181E-3</v>
      </c>
      <c r="J154" s="166">
        <v>46.487469600000004</v>
      </c>
      <c r="K154" s="166">
        <v>28.948333333333299</v>
      </c>
    </row>
    <row r="155" spans="1:244" x14ac:dyDescent="0.2">
      <c r="A155" s="164" t="s">
        <v>1961</v>
      </c>
      <c r="B155" s="164" t="s">
        <v>787</v>
      </c>
      <c r="C155" s="164" t="s">
        <v>1832</v>
      </c>
      <c r="D155" s="164" t="s">
        <v>453</v>
      </c>
      <c r="E155" s="164" t="s">
        <v>454</v>
      </c>
      <c r="F155" s="191">
        <v>12.046771810000001</v>
      </c>
      <c r="G155" s="191">
        <v>8.308708900000001</v>
      </c>
      <c r="H155" s="192">
        <f t="shared" si="4"/>
        <v>0.44989696413602842</v>
      </c>
      <c r="I155" s="165">
        <f t="shared" si="5"/>
        <v>1.0338163898657973E-3</v>
      </c>
      <c r="J155" s="166">
        <v>321.06880000000001</v>
      </c>
      <c r="K155" s="166">
        <v>8.6670952380952393</v>
      </c>
    </row>
    <row r="156" spans="1:244" x14ac:dyDescent="0.2">
      <c r="A156" s="164" t="s">
        <v>803</v>
      </c>
      <c r="B156" s="164" t="s">
        <v>1385</v>
      </c>
      <c r="C156" s="164" t="s">
        <v>1398</v>
      </c>
      <c r="D156" s="164" t="s">
        <v>452</v>
      </c>
      <c r="E156" s="164" t="s">
        <v>454</v>
      </c>
      <c r="F156" s="191">
        <v>11.782794547</v>
      </c>
      <c r="G156" s="191">
        <v>15.339815799</v>
      </c>
      <c r="H156" s="192">
        <f t="shared" si="4"/>
        <v>-0.23188161439538812</v>
      </c>
      <c r="I156" s="165">
        <f t="shared" si="5"/>
        <v>1.0111626843465494E-3</v>
      </c>
      <c r="J156" s="166">
        <v>148.58398102999999</v>
      </c>
      <c r="K156" s="166">
        <v>0.90914285714285703</v>
      </c>
      <c r="IJ156" s="167"/>
    </row>
    <row r="157" spans="1:244" x14ac:dyDescent="0.2">
      <c r="A157" s="164" t="s">
        <v>1017</v>
      </c>
      <c r="B157" s="164" t="s">
        <v>124</v>
      </c>
      <c r="C157" s="164" t="s">
        <v>1026</v>
      </c>
      <c r="D157" s="164" t="s">
        <v>452</v>
      </c>
      <c r="E157" s="164" t="s">
        <v>2192</v>
      </c>
      <c r="F157" s="191">
        <v>11.769596910000001</v>
      </c>
      <c r="G157" s="191">
        <v>9.1834698440000011</v>
      </c>
      <c r="H157" s="192">
        <f t="shared" si="4"/>
        <v>0.28160674667970298</v>
      </c>
      <c r="I157" s="165">
        <f t="shared" si="5"/>
        <v>1.0100301042949564E-3</v>
      </c>
      <c r="J157" s="166">
        <v>195.29454899000001</v>
      </c>
      <c r="K157" s="166">
        <v>69.269649999999999</v>
      </c>
    </row>
    <row r="158" spans="1:244" x14ac:dyDescent="0.2">
      <c r="A158" s="164" t="s">
        <v>620</v>
      </c>
      <c r="B158" s="164" t="s">
        <v>621</v>
      </c>
      <c r="C158" s="164" t="s">
        <v>1830</v>
      </c>
      <c r="D158" s="164" t="s">
        <v>453</v>
      </c>
      <c r="E158" s="164" t="s">
        <v>454</v>
      </c>
      <c r="F158" s="191">
        <v>11.705829359999999</v>
      </c>
      <c r="G158" s="191">
        <v>9.5189495100000006</v>
      </c>
      <c r="H158" s="192">
        <f t="shared" si="4"/>
        <v>0.22973962071157139</v>
      </c>
      <c r="I158" s="165">
        <f t="shared" si="5"/>
        <v>1.0045577720078234E-3</v>
      </c>
      <c r="J158" s="166">
        <v>56.317447925543846</v>
      </c>
      <c r="K158" s="166">
        <v>22.246857142857099</v>
      </c>
    </row>
    <row r="159" spans="1:244" x14ac:dyDescent="0.2">
      <c r="A159" s="164" t="s">
        <v>471</v>
      </c>
      <c r="B159" s="164" t="s">
        <v>472</v>
      </c>
      <c r="C159" s="164" t="s">
        <v>1833</v>
      </c>
      <c r="D159" s="164" t="s">
        <v>452</v>
      </c>
      <c r="E159" s="164" t="s">
        <v>454</v>
      </c>
      <c r="F159" s="191">
        <v>11.704245252</v>
      </c>
      <c r="G159" s="191">
        <v>18.796471466</v>
      </c>
      <c r="H159" s="192">
        <f t="shared" si="4"/>
        <v>-0.37731689305776217</v>
      </c>
      <c r="I159" s="165">
        <f t="shared" si="5"/>
        <v>1.0044218287991742E-3</v>
      </c>
      <c r="J159" s="166">
        <v>593.69509500000004</v>
      </c>
      <c r="K159" s="166">
        <v>8.5073809523809505</v>
      </c>
    </row>
    <row r="160" spans="1:244" x14ac:dyDescent="0.2">
      <c r="A160" s="164" t="s">
        <v>367</v>
      </c>
      <c r="B160" s="164" t="s">
        <v>368</v>
      </c>
      <c r="C160" s="164" t="s">
        <v>1833</v>
      </c>
      <c r="D160" s="164" t="s">
        <v>452</v>
      </c>
      <c r="E160" s="164" t="s">
        <v>454</v>
      </c>
      <c r="F160" s="191">
        <v>11.673617137000001</v>
      </c>
      <c r="G160" s="191">
        <v>5.8018830850000001</v>
      </c>
      <c r="H160" s="192">
        <f t="shared" si="4"/>
        <v>1.0120393613550385</v>
      </c>
      <c r="I160" s="165">
        <f t="shared" si="5"/>
        <v>1.0017934194811351E-3</v>
      </c>
      <c r="J160" s="166">
        <v>116.048292</v>
      </c>
      <c r="K160" s="166">
        <v>34.086285714285701</v>
      </c>
    </row>
    <row r="161" spans="1:11" x14ac:dyDescent="0.2">
      <c r="A161" s="164" t="s">
        <v>861</v>
      </c>
      <c r="B161" s="164" t="s">
        <v>293</v>
      </c>
      <c r="C161" s="164" t="s">
        <v>1398</v>
      </c>
      <c r="D161" s="164" t="s">
        <v>452</v>
      </c>
      <c r="E161" s="164" t="s">
        <v>2192</v>
      </c>
      <c r="F161" s="191">
        <v>11.347613956</v>
      </c>
      <c r="G161" s="191">
        <v>41.890759875000001</v>
      </c>
      <c r="H161" s="192">
        <f t="shared" si="4"/>
        <v>-0.72911415333928697</v>
      </c>
      <c r="I161" s="165">
        <f t="shared" si="5"/>
        <v>9.7381684310185804E-4</v>
      </c>
      <c r="J161" s="166">
        <v>156.27810772000001</v>
      </c>
      <c r="K161" s="166">
        <v>18.861333333333299</v>
      </c>
    </row>
    <row r="162" spans="1:11" x14ac:dyDescent="0.2">
      <c r="A162" s="164" t="s">
        <v>1059</v>
      </c>
      <c r="B162" s="164" t="s">
        <v>788</v>
      </c>
      <c r="C162" s="164" t="s">
        <v>1398</v>
      </c>
      <c r="D162" s="164" t="s">
        <v>452</v>
      </c>
      <c r="E162" s="164" t="s">
        <v>2192</v>
      </c>
      <c r="F162" s="191">
        <v>11.339332469</v>
      </c>
      <c r="G162" s="191">
        <v>11.241363914000001</v>
      </c>
      <c r="H162" s="192">
        <f t="shared" si="4"/>
        <v>8.7150060926315387E-3</v>
      </c>
      <c r="I162" s="165">
        <f t="shared" si="5"/>
        <v>9.7310615171265508E-4</v>
      </c>
      <c r="J162" s="166">
        <v>322.44820720999996</v>
      </c>
      <c r="K162" s="166">
        <v>73.331523809523802</v>
      </c>
    </row>
    <row r="163" spans="1:11" x14ac:dyDescent="0.2">
      <c r="A163" s="164" t="s">
        <v>63</v>
      </c>
      <c r="B163" s="164" t="s">
        <v>2034</v>
      </c>
      <c r="C163" s="164" t="s">
        <v>1832</v>
      </c>
      <c r="D163" s="164" t="s">
        <v>1693</v>
      </c>
      <c r="E163" s="164" t="s">
        <v>454</v>
      </c>
      <c r="F163" s="191">
        <v>11.324626643999999</v>
      </c>
      <c r="G163" s="191">
        <v>19.448728728999999</v>
      </c>
      <c r="H163" s="192">
        <f t="shared" si="4"/>
        <v>-0.41771892642454067</v>
      </c>
      <c r="I163" s="165">
        <f t="shared" si="5"/>
        <v>9.7184414367006231E-4</v>
      </c>
      <c r="J163" s="166">
        <v>1584.5820000000001</v>
      </c>
      <c r="K163" s="166">
        <v>32.137380952381001</v>
      </c>
    </row>
    <row r="164" spans="1:11" x14ac:dyDescent="0.2">
      <c r="A164" s="164" t="s">
        <v>1907</v>
      </c>
      <c r="B164" s="164" t="s">
        <v>1908</v>
      </c>
      <c r="C164" s="164" t="s">
        <v>1832</v>
      </c>
      <c r="D164" s="164" t="s">
        <v>453</v>
      </c>
      <c r="E164" s="164" t="s">
        <v>454</v>
      </c>
      <c r="F164" s="191">
        <v>11.257979869000001</v>
      </c>
      <c r="G164" s="191">
        <v>21.882747746</v>
      </c>
      <c r="H164" s="192">
        <f t="shared" si="4"/>
        <v>-0.48553170745854457</v>
      </c>
      <c r="I164" s="165">
        <f t="shared" si="5"/>
        <v>9.6612472527205623E-4</v>
      </c>
      <c r="J164" s="166">
        <v>118.73479999999998</v>
      </c>
      <c r="K164" s="166">
        <v>18.438238095238098</v>
      </c>
    </row>
    <row r="165" spans="1:11" x14ac:dyDescent="0.2">
      <c r="A165" s="164" t="s">
        <v>523</v>
      </c>
      <c r="B165" s="164" t="s">
        <v>524</v>
      </c>
      <c r="C165" s="164" t="s">
        <v>1398</v>
      </c>
      <c r="D165" s="164" t="s">
        <v>452</v>
      </c>
      <c r="E165" s="164" t="s">
        <v>2192</v>
      </c>
      <c r="F165" s="191">
        <v>11.228921380000001</v>
      </c>
      <c r="G165" s="191">
        <v>1.5682102</v>
      </c>
      <c r="H165" s="192">
        <f t="shared" si="4"/>
        <v>6.1603420128245565</v>
      </c>
      <c r="I165" s="165">
        <f t="shared" si="5"/>
        <v>9.6363101636258734E-4</v>
      </c>
      <c r="J165" s="166">
        <v>86.190971599999997</v>
      </c>
      <c r="K165" s="166">
        <v>35.2590476190476</v>
      </c>
    </row>
    <row r="166" spans="1:11" x14ac:dyDescent="0.2">
      <c r="A166" s="164" t="s">
        <v>556</v>
      </c>
      <c r="B166" s="164" t="s">
        <v>955</v>
      </c>
      <c r="C166" s="164" t="s">
        <v>1827</v>
      </c>
      <c r="D166" s="164" t="s">
        <v>452</v>
      </c>
      <c r="E166" s="164" t="s">
        <v>2192</v>
      </c>
      <c r="F166" s="191">
        <v>11.153741162000001</v>
      </c>
      <c r="G166" s="191">
        <v>11.370525342000001</v>
      </c>
      <c r="H166" s="192">
        <f t="shared" si="4"/>
        <v>-1.9065449790543143E-2</v>
      </c>
      <c r="I166" s="165">
        <f t="shared" si="5"/>
        <v>9.5717928449716211E-4</v>
      </c>
      <c r="J166" s="166">
        <v>27.29191105</v>
      </c>
      <c r="K166" s="166">
        <v>49.003952380952398</v>
      </c>
    </row>
    <row r="167" spans="1:11" x14ac:dyDescent="0.2">
      <c r="A167" s="164" t="s">
        <v>819</v>
      </c>
      <c r="B167" s="164" t="s">
        <v>1382</v>
      </c>
      <c r="C167" s="164" t="s">
        <v>1833</v>
      </c>
      <c r="D167" s="164" t="s">
        <v>452</v>
      </c>
      <c r="E167" s="164" t="s">
        <v>454</v>
      </c>
      <c r="F167" s="191">
        <v>11.14890786</v>
      </c>
      <c r="G167" s="191">
        <v>6.0205960199999993</v>
      </c>
      <c r="H167" s="192">
        <f t="shared" si="4"/>
        <v>0.85179470985332784</v>
      </c>
      <c r="I167" s="165">
        <f t="shared" si="5"/>
        <v>9.5676450559177724E-4</v>
      </c>
      <c r="J167" s="166">
        <v>76.414800999999997</v>
      </c>
      <c r="K167" s="166">
        <v>49.488095238095198</v>
      </c>
    </row>
    <row r="168" spans="1:11" x14ac:dyDescent="0.2">
      <c r="A168" s="164" t="s">
        <v>2037</v>
      </c>
      <c r="B168" s="164" t="s">
        <v>1143</v>
      </c>
      <c r="C168" s="164" t="s">
        <v>1832</v>
      </c>
      <c r="D168" s="164" t="s">
        <v>453</v>
      </c>
      <c r="E168" s="164" t="s">
        <v>454</v>
      </c>
      <c r="F168" s="191">
        <v>10.94163185</v>
      </c>
      <c r="G168" s="191">
        <v>11.69244417</v>
      </c>
      <c r="H168" s="192">
        <f t="shared" si="4"/>
        <v>-6.4213462051536108E-2</v>
      </c>
      <c r="I168" s="165">
        <f t="shared" si="5"/>
        <v>9.3897672478678951E-4</v>
      </c>
      <c r="J168" s="166">
        <v>458.68200000000002</v>
      </c>
      <c r="K168" s="166">
        <v>38.801650000000002</v>
      </c>
    </row>
    <row r="169" spans="1:11" x14ac:dyDescent="0.2">
      <c r="A169" s="164" t="s">
        <v>651</v>
      </c>
      <c r="B169" s="164" t="s">
        <v>652</v>
      </c>
      <c r="C169" s="164" t="s">
        <v>1398</v>
      </c>
      <c r="D169" s="164" t="s">
        <v>452</v>
      </c>
      <c r="E169" s="164" t="s">
        <v>2192</v>
      </c>
      <c r="F169" s="191">
        <v>10.705513482999999</v>
      </c>
      <c r="G169" s="191">
        <v>4.9060428480000002</v>
      </c>
      <c r="H169" s="192">
        <f t="shared" si="4"/>
        <v>1.1821076200678138</v>
      </c>
      <c r="I169" s="165">
        <f t="shared" si="5"/>
        <v>9.1871378284658274E-4</v>
      </c>
      <c r="J169" s="166">
        <v>111.67047477637919</v>
      </c>
      <c r="K169" s="166">
        <v>42.281142857142903</v>
      </c>
    </row>
    <row r="170" spans="1:11" x14ac:dyDescent="0.2">
      <c r="A170" s="164" t="s">
        <v>543</v>
      </c>
      <c r="B170" s="164" t="s">
        <v>911</v>
      </c>
      <c r="C170" s="164" t="s">
        <v>1827</v>
      </c>
      <c r="D170" s="164" t="s">
        <v>452</v>
      </c>
      <c r="E170" s="164" t="s">
        <v>2192</v>
      </c>
      <c r="F170" s="191">
        <v>10.594427104000001</v>
      </c>
      <c r="G170" s="191">
        <v>11.580923029999999</v>
      </c>
      <c r="H170" s="192">
        <f t="shared" si="4"/>
        <v>-8.5182841077910076E-2</v>
      </c>
      <c r="I170" s="165">
        <f t="shared" si="5"/>
        <v>9.091806962145515E-4</v>
      </c>
      <c r="J170" s="166">
        <v>31.164245670000003</v>
      </c>
      <c r="K170" s="166">
        <v>29.605</v>
      </c>
    </row>
    <row r="171" spans="1:11" x14ac:dyDescent="0.2">
      <c r="A171" s="164" t="s">
        <v>135</v>
      </c>
      <c r="B171" s="164" t="s">
        <v>136</v>
      </c>
      <c r="C171" s="164" t="s">
        <v>1826</v>
      </c>
      <c r="D171" s="164" t="s">
        <v>452</v>
      </c>
      <c r="E171" s="164" t="s">
        <v>2192</v>
      </c>
      <c r="F171" s="191">
        <v>10.34287789</v>
      </c>
      <c r="G171" s="191">
        <v>3.6248394199999998</v>
      </c>
      <c r="H171" s="192">
        <f t="shared" si="4"/>
        <v>1.853334090589867</v>
      </c>
      <c r="I171" s="165">
        <f t="shared" si="5"/>
        <v>8.8759352710463381E-4</v>
      </c>
      <c r="J171" s="166">
        <v>113.52128148</v>
      </c>
      <c r="K171" s="166">
        <v>0.28957142857142898</v>
      </c>
    </row>
    <row r="172" spans="1:11" x14ac:dyDescent="0.2">
      <c r="A172" s="164" t="s">
        <v>519</v>
      </c>
      <c r="B172" s="164" t="s">
        <v>520</v>
      </c>
      <c r="C172" s="164" t="s">
        <v>1830</v>
      </c>
      <c r="D172" s="164" t="s">
        <v>453</v>
      </c>
      <c r="E172" s="164" t="s">
        <v>454</v>
      </c>
      <c r="F172" s="191">
        <v>10.286980160000001</v>
      </c>
      <c r="G172" s="191">
        <v>8.1616463600000007</v>
      </c>
      <c r="H172" s="192">
        <f t="shared" si="4"/>
        <v>0.26040503426075912</v>
      </c>
      <c r="I172" s="165">
        <f t="shared" si="5"/>
        <v>8.8279655822851358E-4</v>
      </c>
      <c r="J172" s="166">
        <v>27.159840295751174</v>
      </c>
      <c r="K172" s="166">
        <v>16.331619047619</v>
      </c>
    </row>
    <row r="173" spans="1:11" x14ac:dyDescent="0.2">
      <c r="A173" s="164" t="s">
        <v>1216</v>
      </c>
      <c r="B173" s="164" t="s">
        <v>797</v>
      </c>
      <c r="C173" s="164" t="s">
        <v>1398</v>
      </c>
      <c r="D173" s="164" t="s">
        <v>452</v>
      </c>
      <c r="E173" s="164" t="s">
        <v>2192</v>
      </c>
      <c r="F173" s="191">
        <v>10.14397355</v>
      </c>
      <c r="G173" s="191">
        <v>7.08468257</v>
      </c>
      <c r="H173" s="192">
        <f t="shared" si="4"/>
        <v>0.43181765022959939</v>
      </c>
      <c r="I173" s="165">
        <f t="shared" si="5"/>
        <v>8.705241769126807E-4</v>
      </c>
      <c r="J173" s="166">
        <v>17.046278999999998</v>
      </c>
      <c r="K173" s="166">
        <v>9.3019999999999996</v>
      </c>
    </row>
    <row r="174" spans="1:11" x14ac:dyDescent="0.2">
      <c r="A174" s="164" t="s">
        <v>206</v>
      </c>
      <c r="B174" s="164" t="s">
        <v>207</v>
      </c>
      <c r="C174" s="164" t="s">
        <v>1398</v>
      </c>
      <c r="D174" s="164" t="s">
        <v>452</v>
      </c>
      <c r="E174" s="164" t="s">
        <v>2192</v>
      </c>
      <c r="F174" s="191">
        <v>10.058253708000001</v>
      </c>
      <c r="G174" s="191">
        <v>2.0711101749999998</v>
      </c>
      <c r="H174" s="192">
        <f t="shared" si="4"/>
        <v>3.8564551656456425</v>
      </c>
      <c r="I174" s="165">
        <f t="shared" si="5"/>
        <v>8.6316796738252724E-4</v>
      </c>
      <c r="J174" s="166">
        <v>54.82046587</v>
      </c>
      <c r="K174" s="166">
        <v>55.262809523809501</v>
      </c>
    </row>
    <row r="175" spans="1:11" x14ac:dyDescent="0.2">
      <c r="A175" s="164" t="s">
        <v>358</v>
      </c>
      <c r="B175" s="164" t="s">
        <v>359</v>
      </c>
      <c r="C175" s="164" t="s">
        <v>1398</v>
      </c>
      <c r="D175" s="164" t="s">
        <v>452</v>
      </c>
      <c r="E175" s="164" t="s">
        <v>2192</v>
      </c>
      <c r="F175" s="191">
        <v>9.9869556680000002</v>
      </c>
      <c r="G175" s="191">
        <v>7.4662742309999999</v>
      </c>
      <c r="H175" s="192">
        <f t="shared" si="4"/>
        <v>0.33760900805573435</v>
      </c>
      <c r="I175" s="165">
        <f t="shared" si="5"/>
        <v>8.5704939192680874E-4</v>
      </c>
      <c r="J175" s="166">
        <v>120.3096079703232</v>
      </c>
      <c r="K175" s="166">
        <v>63.2319523809524</v>
      </c>
    </row>
    <row r="176" spans="1:11" x14ac:dyDescent="0.2">
      <c r="A176" s="164" t="s">
        <v>7</v>
      </c>
      <c r="B176" s="164" t="s">
        <v>121</v>
      </c>
      <c r="C176" s="164" t="s">
        <v>1833</v>
      </c>
      <c r="D176" s="164" t="s">
        <v>452</v>
      </c>
      <c r="E176" s="164" t="s">
        <v>454</v>
      </c>
      <c r="F176" s="191">
        <v>9.900710221999999</v>
      </c>
      <c r="G176" s="191">
        <v>8.2480614150000005</v>
      </c>
      <c r="H176" s="192">
        <f t="shared" si="4"/>
        <v>0.20036815002304365</v>
      </c>
      <c r="I176" s="165">
        <f t="shared" si="5"/>
        <v>8.4964807670042796E-4</v>
      </c>
      <c r="J176" s="166">
        <v>196.64171899999999</v>
      </c>
      <c r="K176" s="166">
        <v>41.828499999999998</v>
      </c>
    </row>
    <row r="177" spans="1:11" x14ac:dyDescent="0.2">
      <c r="A177" s="164" t="s">
        <v>1932</v>
      </c>
      <c r="B177" s="164" t="s">
        <v>890</v>
      </c>
      <c r="C177" s="164" t="s">
        <v>1832</v>
      </c>
      <c r="D177" s="164" t="s">
        <v>453</v>
      </c>
      <c r="E177" s="164" t="s">
        <v>2192</v>
      </c>
      <c r="F177" s="191">
        <v>9.8249511930000004</v>
      </c>
      <c r="G177" s="191">
        <v>10.610379394999999</v>
      </c>
      <c r="H177" s="192">
        <f t="shared" si="4"/>
        <v>-7.4024516255292494E-2</v>
      </c>
      <c r="I177" s="165">
        <f t="shared" si="5"/>
        <v>8.4314667307995746E-4</v>
      </c>
      <c r="J177" s="166">
        <v>97.097027199999985</v>
      </c>
      <c r="K177" s="166">
        <v>14.410285714285701</v>
      </c>
    </row>
    <row r="178" spans="1:11" x14ac:dyDescent="0.2">
      <c r="A178" s="164" t="s">
        <v>1114</v>
      </c>
      <c r="B178" s="164" t="s">
        <v>1261</v>
      </c>
      <c r="C178" s="164" t="s">
        <v>1833</v>
      </c>
      <c r="D178" s="164" t="s">
        <v>452</v>
      </c>
      <c r="E178" s="164" t="s">
        <v>454</v>
      </c>
      <c r="F178" s="191">
        <v>9.7342023699999984</v>
      </c>
      <c r="G178" s="191">
        <v>9.8252467589999988</v>
      </c>
      <c r="H178" s="192">
        <f t="shared" si="4"/>
        <v>-9.2663717495545805E-3</v>
      </c>
      <c r="I178" s="165">
        <f t="shared" si="5"/>
        <v>8.3535889208284793E-4</v>
      </c>
      <c r="J178" s="166">
        <v>127.52035100000001</v>
      </c>
      <c r="K178" s="166">
        <v>10.6621428571429</v>
      </c>
    </row>
    <row r="179" spans="1:11" x14ac:dyDescent="0.2">
      <c r="A179" s="164" t="s">
        <v>1274</v>
      </c>
      <c r="B179" s="164" t="s">
        <v>1275</v>
      </c>
      <c r="C179" s="164" t="s">
        <v>1833</v>
      </c>
      <c r="D179" s="164" t="s">
        <v>452</v>
      </c>
      <c r="E179" s="164" t="s">
        <v>454</v>
      </c>
      <c r="F179" s="191">
        <v>9.6265926429999986</v>
      </c>
      <c r="G179" s="191">
        <v>12.074297789999999</v>
      </c>
      <c r="H179" s="192">
        <f t="shared" si="4"/>
        <v>-0.20272028979003676</v>
      </c>
      <c r="I179" s="165">
        <f t="shared" si="5"/>
        <v>8.2612416088380283E-4</v>
      </c>
      <c r="J179" s="166">
        <v>333.65293800000001</v>
      </c>
      <c r="K179" s="166">
        <v>42.913333333333298</v>
      </c>
    </row>
    <row r="180" spans="1:11" x14ac:dyDescent="0.2">
      <c r="A180" s="164" t="s">
        <v>79</v>
      </c>
      <c r="B180" s="164" t="s">
        <v>91</v>
      </c>
      <c r="C180" s="164" t="s">
        <v>1398</v>
      </c>
      <c r="D180" s="164" t="s">
        <v>452</v>
      </c>
      <c r="E180" s="164" t="s">
        <v>2192</v>
      </c>
      <c r="F180" s="191">
        <v>9.4605395340000005</v>
      </c>
      <c r="G180" s="191">
        <v>12.656622216000001</v>
      </c>
      <c r="H180" s="192">
        <f t="shared" si="4"/>
        <v>-0.25252256308635324</v>
      </c>
      <c r="I180" s="165">
        <f t="shared" si="5"/>
        <v>8.1187400089240429E-4</v>
      </c>
      <c r="J180" s="166">
        <v>231.05006521000001</v>
      </c>
      <c r="K180" s="166">
        <v>51.169571428571402</v>
      </c>
    </row>
    <row r="181" spans="1:11" x14ac:dyDescent="0.2">
      <c r="A181" s="164" t="s">
        <v>1069</v>
      </c>
      <c r="B181" s="164" t="s">
        <v>483</v>
      </c>
      <c r="C181" s="164" t="s">
        <v>1828</v>
      </c>
      <c r="D181" s="164" t="s">
        <v>452</v>
      </c>
      <c r="E181" s="164" t="s">
        <v>2192</v>
      </c>
      <c r="F181" s="191">
        <v>9.4076476699999994</v>
      </c>
      <c r="G181" s="191">
        <v>11.34009835</v>
      </c>
      <c r="H181" s="192">
        <f t="shared" si="4"/>
        <v>-0.17040863494803826</v>
      </c>
      <c r="I181" s="165">
        <f t="shared" si="5"/>
        <v>8.0733498606285771E-4</v>
      </c>
      <c r="J181" s="166">
        <v>97.873450519999992</v>
      </c>
      <c r="K181" s="166">
        <v>23.567761904761898</v>
      </c>
    </row>
    <row r="182" spans="1:11" x14ac:dyDescent="0.2">
      <c r="A182" s="164" t="s">
        <v>2035</v>
      </c>
      <c r="B182" s="164" t="s">
        <v>2036</v>
      </c>
      <c r="C182" s="164" t="s">
        <v>1832</v>
      </c>
      <c r="D182" s="164" t="s">
        <v>1693</v>
      </c>
      <c r="E182" s="164" t="s">
        <v>454</v>
      </c>
      <c r="F182" s="191">
        <v>9.4016263650000003</v>
      </c>
      <c r="G182" s="191">
        <v>10.145963065</v>
      </c>
      <c r="H182" s="192">
        <f t="shared" si="4"/>
        <v>-7.336284345127364E-2</v>
      </c>
      <c r="I182" s="165">
        <f t="shared" si="5"/>
        <v>8.0681825644470287E-4</v>
      </c>
      <c r="J182" s="166">
        <v>1535.1959999999999</v>
      </c>
      <c r="K182" s="166">
        <v>20.790849999999999</v>
      </c>
    </row>
    <row r="183" spans="1:11" x14ac:dyDescent="0.2">
      <c r="A183" s="164" t="s">
        <v>2083</v>
      </c>
      <c r="B183" s="164" t="s">
        <v>1181</v>
      </c>
      <c r="C183" s="164" t="s">
        <v>1833</v>
      </c>
      <c r="D183" s="164" t="s">
        <v>452</v>
      </c>
      <c r="E183" s="164" t="s">
        <v>2192</v>
      </c>
      <c r="F183" s="191">
        <v>9.3787119200000006</v>
      </c>
      <c r="G183" s="191">
        <v>17.92384612</v>
      </c>
      <c r="H183" s="192">
        <f t="shared" si="4"/>
        <v>-0.47674668387523511</v>
      </c>
      <c r="I183" s="165">
        <f t="shared" si="5"/>
        <v>8.0485181023161757E-4</v>
      </c>
      <c r="J183" s="166">
        <v>540.98032144000001</v>
      </c>
      <c r="K183" s="166">
        <v>20.511600000000001</v>
      </c>
    </row>
    <row r="184" spans="1:11" x14ac:dyDescent="0.2">
      <c r="A184" s="164" t="s">
        <v>397</v>
      </c>
      <c r="B184" s="164" t="s">
        <v>398</v>
      </c>
      <c r="C184" s="164" t="s">
        <v>1398</v>
      </c>
      <c r="D184" s="164" t="s">
        <v>452</v>
      </c>
      <c r="E184" s="164" t="s">
        <v>454</v>
      </c>
      <c r="F184" s="191">
        <v>9.2413456600000004</v>
      </c>
      <c r="G184" s="191">
        <v>7.6701705499999999</v>
      </c>
      <c r="H184" s="192">
        <f t="shared" si="4"/>
        <v>0.20484226520882265</v>
      </c>
      <c r="I184" s="165">
        <f t="shared" si="5"/>
        <v>7.9306346616381642E-4</v>
      </c>
      <c r="J184" s="166">
        <v>273.96319269999998</v>
      </c>
      <c r="K184" s="166">
        <v>5.0668571428571401</v>
      </c>
    </row>
    <row r="185" spans="1:11" x14ac:dyDescent="0.2">
      <c r="A185" s="164" t="s">
        <v>1642</v>
      </c>
      <c r="B185" s="164" t="s">
        <v>1643</v>
      </c>
      <c r="C185" s="164" t="s">
        <v>2081</v>
      </c>
      <c r="D185" s="164" t="s">
        <v>452</v>
      </c>
      <c r="E185" s="164" t="s">
        <v>2192</v>
      </c>
      <c r="F185" s="191">
        <v>9.1538175736961502</v>
      </c>
      <c r="G185" s="191">
        <v>7.8285349088662304E-2</v>
      </c>
      <c r="H185" s="192">
        <f t="shared" si="4"/>
        <v>115.92887213581902</v>
      </c>
      <c r="I185" s="165">
        <f t="shared" si="5"/>
        <v>7.8555207874636784E-4</v>
      </c>
      <c r="J185" s="166">
        <v>0.78784029671999989</v>
      </c>
      <c r="K185" s="213" t="s">
        <v>3019</v>
      </c>
    </row>
    <row r="186" spans="1:11" x14ac:dyDescent="0.2">
      <c r="A186" s="164" t="s">
        <v>44</v>
      </c>
      <c r="B186" s="164" t="s">
        <v>1312</v>
      </c>
      <c r="C186" s="164" t="s">
        <v>1832</v>
      </c>
      <c r="D186" s="164" t="s">
        <v>453</v>
      </c>
      <c r="E186" s="164" t="s">
        <v>454</v>
      </c>
      <c r="F186" s="191">
        <v>9.0199801589999993</v>
      </c>
      <c r="G186" s="191">
        <v>3.206566665</v>
      </c>
      <c r="H186" s="192">
        <f t="shared" si="4"/>
        <v>1.8129713495290765</v>
      </c>
      <c r="I186" s="165">
        <f t="shared" si="5"/>
        <v>7.740665691781289E-4</v>
      </c>
      <c r="J186" s="166">
        <v>79.267454279999995</v>
      </c>
      <c r="K186" s="166">
        <v>52.344761904761903</v>
      </c>
    </row>
    <row r="187" spans="1:11" x14ac:dyDescent="0.2">
      <c r="A187" s="164" t="s">
        <v>1944</v>
      </c>
      <c r="B187" s="164" t="s">
        <v>1898</v>
      </c>
      <c r="C187" s="164" t="s">
        <v>1832</v>
      </c>
      <c r="D187" s="164" t="s">
        <v>453</v>
      </c>
      <c r="E187" s="164" t="s">
        <v>454</v>
      </c>
      <c r="F187" s="191">
        <v>8.9946293740000005</v>
      </c>
      <c r="G187" s="191">
        <v>1.4125161270000002</v>
      </c>
      <c r="H187" s="192">
        <f t="shared" si="4"/>
        <v>5.3678064993873162</v>
      </c>
      <c r="I187" s="165">
        <f t="shared" si="5"/>
        <v>7.7189104386376974E-4</v>
      </c>
      <c r="J187" s="166">
        <v>105.42731492</v>
      </c>
      <c r="K187" s="166">
        <v>25.876000000000001</v>
      </c>
    </row>
    <row r="188" spans="1:11" x14ac:dyDescent="0.2">
      <c r="A188" s="164" t="s">
        <v>1092</v>
      </c>
      <c r="B188" s="164" t="s">
        <v>782</v>
      </c>
      <c r="C188" s="164" t="s">
        <v>1832</v>
      </c>
      <c r="D188" s="164" t="s">
        <v>453</v>
      </c>
      <c r="E188" s="164" t="s">
        <v>454</v>
      </c>
      <c r="F188" s="191">
        <v>8.9015740129999994</v>
      </c>
      <c r="G188" s="191">
        <v>25.290994704999999</v>
      </c>
      <c r="H188" s="192">
        <f t="shared" si="4"/>
        <v>-0.64803385090898902</v>
      </c>
      <c r="I188" s="165">
        <f t="shared" si="5"/>
        <v>7.6390532296824964E-4</v>
      </c>
      <c r="J188" s="166">
        <v>550.91340000000002</v>
      </c>
      <c r="K188" s="166">
        <v>6.9524285714285696</v>
      </c>
    </row>
    <row r="189" spans="1:11" x14ac:dyDescent="0.2">
      <c r="A189" s="164" t="s">
        <v>1100</v>
      </c>
      <c r="B189" s="164" t="s">
        <v>1328</v>
      </c>
      <c r="C189" s="164" t="s">
        <v>1832</v>
      </c>
      <c r="D189" s="164" t="s">
        <v>453</v>
      </c>
      <c r="E189" s="164" t="s">
        <v>454</v>
      </c>
      <c r="F189" s="191">
        <v>8.8921952260000001</v>
      </c>
      <c r="G189" s="191">
        <v>4.6996028179999998</v>
      </c>
      <c r="H189" s="192">
        <f t="shared" si="4"/>
        <v>0.89211632777602112</v>
      </c>
      <c r="I189" s="165">
        <f t="shared" si="5"/>
        <v>7.6310046471488664E-4</v>
      </c>
      <c r="J189" s="166">
        <v>39.122999999999998</v>
      </c>
      <c r="K189" s="166">
        <v>17.729095238095201</v>
      </c>
    </row>
    <row r="190" spans="1:11" x14ac:dyDescent="0.2">
      <c r="A190" s="164" t="s">
        <v>1103</v>
      </c>
      <c r="B190" s="164" t="s">
        <v>97</v>
      </c>
      <c r="C190" s="164" t="s">
        <v>1832</v>
      </c>
      <c r="D190" s="164" t="s">
        <v>453</v>
      </c>
      <c r="E190" s="164" t="s">
        <v>2192</v>
      </c>
      <c r="F190" s="191">
        <v>8.8118378709999998</v>
      </c>
      <c r="G190" s="191">
        <v>2.7774227059999999</v>
      </c>
      <c r="H190" s="192">
        <f t="shared" si="4"/>
        <v>2.1726671824076318</v>
      </c>
      <c r="I190" s="165">
        <f t="shared" si="5"/>
        <v>7.5620444709659793E-4</v>
      </c>
      <c r="J190" s="166">
        <v>308.05599999999998</v>
      </c>
      <c r="K190" s="166">
        <v>37.154571428571401</v>
      </c>
    </row>
    <row r="191" spans="1:11" x14ac:dyDescent="0.2">
      <c r="A191" s="164" t="s">
        <v>868</v>
      </c>
      <c r="B191" s="164" t="s">
        <v>1381</v>
      </c>
      <c r="C191" s="164" t="s">
        <v>1833</v>
      </c>
      <c r="D191" s="164" t="s">
        <v>452</v>
      </c>
      <c r="E191" s="164" t="s">
        <v>454</v>
      </c>
      <c r="F191" s="191">
        <v>8.7980844499999993</v>
      </c>
      <c r="G191" s="191">
        <v>8.6998653499999996</v>
      </c>
      <c r="H191" s="192">
        <f t="shared" si="4"/>
        <v>1.1289726455363969E-2</v>
      </c>
      <c r="I191" s="165">
        <f t="shared" si="5"/>
        <v>7.550241713952916E-4</v>
      </c>
      <c r="J191" s="166">
        <v>350.19715100000002</v>
      </c>
      <c r="K191" s="166">
        <v>14.482571428571401</v>
      </c>
    </row>
    <row r="192" spans="1:11" x14ac:dyDescent="0.2">
      <c r="A192" s="164" t="s">
        <v>2197</v>
      </c>
      <c r="B192" s="164" t="s">
        <v>130</v>
      </c>
      <c r="C192" s="164" t="s">
        <v>1026</v>
      </c>
      <c r="D192" s="164" t="s">
        <v>452</v>
      </c>
      <c r="E192" s="164" t="s">
        <v>2192</v>
      </c>
      <c r="F192" s="191">
        <v>8.7733194260000005</v>
      </c>
      <c r="G192" s="191">
        <v>14.099868709000001</v>
      </c>
      <c r="H192" s="192">
        <f t="shared" si="4"/>
        <v>-0.37777297029723711</v>
      </c>
      <c r="I192" s="165">
        <f t="shared" si="5"/>
        <v>7.5289891426330482E-4</v>
      </c>
      <c r="J192" s="166">
        <v>302.13292575000003</v>
      </c>
      <c r="K192" s="166">
        <v>49.591190476190498</v>
      </c>
    </row>
    <row r="193" spans="1:11" x14ac:dyDescent="0.2">
      <c r="A193" s="164" t="s">
        <v>473</v>
      </c>
      <c r="B193" s="164" t="s">
        <v>474</v>
      </c>
      <c r="C193" s="164" t="s">
        <v>1833</v>
      </c>
      <c r="D193" s="164" t="s">
        <v>452</v>
      </c>
      <c r="E193" s="164" t="s">
        <v>454</v>
      </c>
      <c r="F193" s="191">
        <v>8.5389587100000011</v>
      </c>
      <c r="G193" s="191">
        <v>5.5882496459999995</v>
      </c>
      <c r="H193" s="192">
        <f t="shared" si="4"/>
        <v>0.52802026590062656</v>
      </c>
      <c r="I193" s="165">
        <f t="shared" si="5"/>
        <v>7.3278680845082801E-4</v>
      </c>
      <c r="J193" s="166">
        <v>33.730150000000002</v>
      </c>
      <c r="K193" s="166">
        <v>188.06119047619001</v>
      </c>
    </row>
    <row r="194" spans="1:11" x14ac:dyDescent="0.2">
      <c r="A194" s="164" t="s">
        <v>60</v>
      </c>
      <c r="B194" s="164" t="s">
        <v>2027</v>
      </c>
      <c r="C194" s="164" t="s">
        <v>1832</v>
      </c>
      <c r="D194" s="164" t="s">
        <v>1693</v>
      </c>
      <c r="E194" s="164" t="s">
        <v>454</v>
      </c>
      <c r="F194" s="191">
        <v>8.5360425059999994</v>
      </c>
      <c r="G194" s="191">
        <v>8.1509965350000009</v>
      </c>
      <c r="H194" s="192">
        <f t="shared" si="4"/>
        <v>4.7239128288992571E-2</v>
      </c>
      <c r="I194" s="165">
        <f t="shared" si="5"/>
        <v>7.3253654891749056E-4</v>
      </c>
      <c r="J194" s="166">
        <v>277.27</v>
      </c>
      <c r="K194" s="166">
        <v>38.973190476190503</v>
      </c>
    </row>
    <row r="195" spans="1:11" x14ac:dyDescent="0.2">
      <c r="A195" s="164" t="s">
        <v>240</v>
      </c>
      <c r="B195" s="164" t="s">
        <v>241</v>
      </c>
      <c r="C195" s="164" t="s">
        <v>1398</v>
      </c>
      <c r="D195" s="164" t="s">
        <v>452</v>
      </c>
      <c r="E195" s="164" t="s">
        <v>2192</v>
      </c>
      <c r="F195" s="191">
        <v>8.5255434169999997</v>
      </c>
      <c r="G195" s="191">
        <v>5.7379797049999999</v>
      </c>
      <c r="H195" s="192">
        <f t="shared" si="4"/>
        <v>0.48580926655612844</v>
      </c>
      <c r="I195" s="165">
        <f t="shared" si="5"/>
        <v>7.3163554984005728E-4</v>
      </c>
      <c r="J195" s="166">
        <v>196.11156410857441</v>
      </c>
      <c r="K195" s="166">
        <v>104.36794444444401</v>
      </c>
    </row>
    <row r="196" spans="1:11" x14ac:dyDescent="0.2">
      <c r="A196" s="164" t="s">
        <v>1174</v>
      </c>
      <c r="B196" s="164" t="s">
        <v>1175</v>
      </c>
      <c r="C196" s="164" t="s">
        <v>1832</v>
      </c>
      <c r="D196" s="164" t="s">
        <v>453</v>
      </c>
      <c r="E196" s="164" t="s">
        <v>454</v>
      </c>
      <c r="F196" s="191">
        <v>8.5171169500000001</v>
      </c>
      <c r="G196" s="191">
        <v>7.8288886199999999</v>
      </c>
      <c r="H196" s="192">
        <f t="shared" si="4"/>
        <v>8.790881610473078E-2</v>
      </c>
      <c r="I196" s="165">
        <f t="shared" si="5"/>
        <v>7.3091241671936248E-4</v>
      </c>
      <c r="J196" s="166">
        <v>102.20293503000001</v>
      </c>
      <c r="K196" s="166">
        <v>24.456666666666699</v>
      </c>
    </row>
    <row r="197" spans="1:11" x14ac:dyDescent="0.2">
      <c r="A197" s="164" t="s">
        <v>320</v>
      </c>
      <c r="B197" s="164" t="s">
        <v>321</v>
      </c>
      <c r="C197" s="164" t="s">
        <v>347</v>
      </c>
      <c r="D197" s="164" t="s">
        <v>453</v>
      </c>
      <c r="E197" s="164" t="s">
        <v>2192</v>
      </c>
      <c r="F197" s="191">
        <v>8.4316073199999995</v>
      </c>
      <c r="G197" s="191">
        <v>8.1107451499999996</v>
      </c>
      <c r="H197" s="192">
        <f t="shared" si="4"/>
        <v>3.9560134619690324E-2</v>
      </c>
      <c r="I197" s="165">
        <f t="shared" si="5"/>
        <v>7.2357424692752015E-4</v>
      </c>
      <c r="J197" s="166">
        <v>390.79599999999999</v>
      </c>
      <c r="K197" s="166">
        <v>11.6002857142857</v>
      </c>
    </row>
    <row r="198" spans="1:11" x14ac:dyDescent="0.2">
      <c r="A198" s="164" t="s">
        <v>1098</v>
      </c>
      <c r="B198" s="164" t="s">
        <v>1323</v>
      </c>
      <c r="C198" s="164" t="s">
        <v>1832</v>
      </c>
      <c r="D198" s="164" t="s">
        <v>453</v>
      </c>
      <c r="E198" s="164" t="s">
        <v>454</v>
      </c>
      <c r="F198" s="191">
        <v>8.3383829200000008</v>
      </c>
      <c r="G198" s="191">
        <v>5.0835668749999998</v>
      </c>
      <c r="H198" s="192">
        <f t="shared" si="4"/>
        <v>0.64026226565574618</v>
      </c>
      <c r="I198" s="165">
        <f t="shared" si="5"/>
        <v>7.1557401963215448E-4</v>
      </c>
      <c r="J198" s="166">
        <v>348.08499999999998</v>
      </c>
      <c r="K198" s="166">
        <v>19.744095238095198</v>
      </c>
    </row>
    <row r="199" spans="1:11" x14ac:dyDescent="0.2">
      <c r="A199" s="164" t="s">
        <v>1067</v>
      </c>
      <c r="B199" s="164" t="s">
        <v>488</v>
      </c>
      <c r="C199" s="164" t="s">
        <v>1828</v>
      </c>
      <c r="D199" s="164" t="s">
        <v>452</v>
      </c>
      <c r="E199" s="164" t="s">
        <v>2192</v>
      </c>
      <c r="F199" s="191">
        <v>8.1134718299999999</v>
      </c>
      <c r="G199" s="191">
        <v>16.158489800000002</v>
      </c>
      <c r="H199" s="192">
        <f t="shared" ref="H199:H262" si="6">IF(ISERROR(F199/G199-1),"",((F199/G199-1)))</f>
        <v>-0.49788179895376117</v>
      </c>
      <c r="I199" s="165">
        <f t="shared" ref="I199:I262" si="7">F199/$F$947</f>
        <v>6.9627285125511496E-4</v>
      </c>
      <c r="J199" s="166">
        <v>62.779353289999996</v>
      </c>
      <c r="K199" s="166">
        <v>23.8488095238095</v>
      </c>
    </row>
    <row r="200" spans="1:11" x14ac:dyDescent="0.2">
      <c r="A200" s="164" t="s">
        <v>542</v>
      </c>
      <c r="B200" s="164" t="s">
        <v>910</v>
      </c>
      <c r="C200" s="164" t="s">
        <v>1827</v>
      </c>
      <c r="D200" s="164" t="s">
        <v>452</v>
      </c>
      <c r="E200" s="164" t="s">
        <v>2192</v>
      </c>
      <c r="F200" s="191">
        <v>8.0679733230000004</v>
      </c>
      <c r="G200" s="191">
        <v>14.695072397000001</v>
      </c>
      <c r="H200" s="192">
        <f t="shared" si="6"/>
        <v>-0.45097423782362056</v>
      </c>
      <c r="I200" s="165">
        <f t="shared" si="7"/>
        <v>6.9236831126773203E-4</v>
      </c>
      <c r="J200" s="166">
        <v>57.468565990000002</v>
      </c>
      <c r="K200" s="166">
        <v>41.470238095238102</v>
      </c>
    </row>
    <row r="201" spans="1:11" x14ac:dyDescent="0.2">
      <c r="A201" s="164" t="s">
        <v>789</v>
      </c>
      <c r="B201" s="164" t="s">
        <v>190</v>
      </c>
      <c r="C201" s="164" t="s">
        <v>2081</v>
      </c>
      <c r="D201" s="164" t="s">
        <v>453</v>
      </c>
      <c r="E201" s="164" t="s">
        <v>454</v>
      </c>
      <c r="F201" s="191">
        <v>8.0403477500000005</v>
      </c>
      <c r="G201" s="191">
        <v>9.1676142840000008</v>
      </c>
      <c r="H201" s="192">
        <f t="shared" si="6"/>
        <v>-0.1229618196270964</v>
      </c>
      <c r="I201" s="165">
        <f t="shared" si="7"/>
        <v>6.8999757074095236E-4</v>
      </c>
      <c r="J201" s="166">
        <v>203.20749275058796</v>
      </c>
      <c r="K201" s="166">
        <v>18.4589523809524</v>
      </c>
    </row>
    <row r="202" spans="1:11" x14ac:dyDescent="0.2">
      <c r="A202" s="164" t="s">
        <v>1377</v>
      </c>
      <c r="B202" s="164" t="s">
        <v>1378</v>
      </c>
      <c r="C202" s="164" t="s">
        <v>1398</v>
      </c>
      <c r="D202" s="164" t="s">
        <v>452</v>
      </c>
      <c r="E202" s="164" t="s">
        <v>2192</v>
      </c>
      <c r="F202" s="191">
        <v>8.0293308799999998</v>
      </c>
      <c r="G202" s="191">
        <v>4.1248602999999999</v>
      </c>
      <c r="H202" s="192">
        <f t="shared" si="6"/>
        <v>0.94657037960776513</v>
      </c>
      <c r="I202" s="165">
        <f t="shared" si="7"/>
        <v>6.8905213731275644E-4</v>
      </c>
      <c r="J202" s="166">
        <v>87.596417520000003</v>
      </c>
      <c r="K202" s="166">
        <v>34.113761904761901</v>
      </c>
    </row>
    <row r="203" spans="1:11" x14ac:dyDescent="0.2">
      <c r="A203" s="164" t="s">
        <v>2004</v>
      </c>
      <c r="B203" s="164" t="s">
        <v>2005</v>
      </c>
      <c r="C203" s="164" t="s">
        <v>1832</v>
      </c>
      <c r="D203" s="164" t="s">
        <v>453</v>
      </c>
      <c r="E203" s="164" t="s">
        <v>454</v>
      </c>
      <c r="F203" s="191">
        <v>7.9920141080000002</v>
      </c>
      <c r="G203" s="191">
        <v>8.9512693100000007</v>
      </c>
      <c r="H203" s="192">
        <f t="shared" si="6"/>
        <v>-0.10716415390701728</v>
      </c>
      <c r="I203" s="165">
        <f t="shared" si="7"/>
        <v>6.8584972830900489E-4</v>
      </c>
      <c r="J203" s="166">
        <v>222.51400000000001</v>
      </c>
      <c r="K203" s="166">
        <v>39.607571428571397</v>
      </c>
    </row>
    <row r="204" spans="1:11" x14ac:dyDescent="0.2">
      <c r="A204" s="164" t="s">
        <v>80</v>
      </c>
      <c r="B204" s="164" t="s">
        <v>92</v>
      </c>
      <c r="C204" s="164" t="s">
        <v>1398</v>
      </c>
      <c r="D204" s="164" t="s">
        <v>452</v>
      </c>
      <c r="E204" s="164" t="s">
        <v>2192</v>
      </c>
      <c r="F204" s="191">
        <v>7.9839937800000005</v>
      </c>
      <c r="G204" s="191">
        <v>21.391700750999998</v>
      </c>
      <c r="H204" s="192">
        <f t="shared" si="6"/>
        <v>-0.62677143472910757</v>
      </c>
      <c r="I204" s="165">
        <f t="shared" si="7"/>
        <v>6.85161448770779E-4</v>
      </c>
      <c r="J204" s="166">
        <v>197.91988987335841</v>
      </c>
      <c r="K204" s="166">
        <v>30.1376666666667</v>
      </c>
    </row>
    <row r="205" spans="1:11" x14ac:dyDescent="0.2">
      <c r="A205" s="164" t="s">
        <v>1933</v>
      </c>
      <c r="B205" s="164" t="s">
        <v>892</v>
      </c>
      <c r="C205" s="164" t="s">
        <v>1832</v>
      </c>
      <c r="D205" s="164" t="s">
        <v>453</v>
      </c>
      <c r="E205" s="164" t="s">
        <v>2192</v>
      </c>
      <c r="F205" s="191">
        <v>7.9425567829999997</v>
      </c>
      <c r="G205" s="191">
        <v>6.6435329670000005</v>
      </c>
      <c r="H205" s="192">
        <f t="shared" si="6"/>
        <v>0.19553207946021467</v>
      </c>
      <c r="I205" s="165">
        <f t="shared" si="7"/>
        <v>6.8160545490611056E-4</v>
      </c>
      <c r="J205" s="166">
        <v>39.177065490000004</v>
      </c>
      <c r="K205" s="166">
        <v>19.696238095238101</v>
      </c>
    </row>
    <row r="206" spans="1:11" x14ac:dyDescent="0.2">
      <c r="A206" s="164" t="s">
        <v>2008</v>
      </c>
      <c r="B206" s="164" t="s">
        <v>2009</v>
      </c>
      <c r="C206" s="164" t="s">
        <v>1832</v>
      </c>
      <c r="D206" s="164" t="s">
        <v>453</v>
      </c>
      <c r="E206" s="164" t="s">
        <v>454</v>
      </c>
      <c r="F206" s="191">
        <v>7.9413403750000002</v>
      </c>
      <c r="G206" s="191">
        <v>10.098862765</v>
      </c>
      <c r="H206" s="192">
        <f t="shared" si="6"/>
        <v>-0.21364013356804934</v>
      </c>
      <c r="I206" s="165">
        <f t="shared" si="7"/>
        <v>6.8150106656481902E-4</v>
      </c>
      <c r="J206" s="166">
        <v>414.88799999999998</v>
      </c>
      <c r="K206" s="166">
        <v>35.478666666666697</v>
      </c>
    </row>
    <row r="207" spans="1:11" x14ac:dyDescent="0.2">
      <c r="A207" s="164" t="s">
        <v>555</v>
      </c>
      <c r="B207" s="164" t="s">
        <v>954</v>
      </c>
      <c r="C207" s="164" t="s">
        <v>1827</v>
      </c>
      <c r="D207" s="164" t="s">
        <v>452</v>
      </c>
      <c r="E207" s="164" t="s">
        <v>2192</v>
      </c>
      <c r="F207" s="191">
        <v>7.9375749999999998</v>
      </c>
      <c r="G207" s="191">
        <v>12.39146631</v>
      </c>
      <c r="H207" s="192">
        <f t="shared" si="6"/>
        <v>-0.35943214455626438</v>
      </c>
      <c r="I207" s="165">
        <f t="shared" si="7"/>
        <v>6.811779338243317E-4</v>
      </c>
      <c r="J207" s="166">
        <v>16.433718980000002</v>
      </c>
      <c r="K207" s="166">
        <v>43.011809523809497</v>
      </c>
    </row>
    <row r="208" spans="1:11" x14ac:dyDescent="0.2">
      <c r="A208" s="164" t="s">
        <v>1997</v>
      </c>
      <c r="B208" s="164" t="s">
        <v>1998</v>
      </c>
      <c r="C208" s="164" t="s">
        <v>1832</v>
      </c>
      <c r="D208" s="164" t="s">
        <v>453</v>
      </c>
      <c r="E208" s="164" t="s">
        <v>454</v>
      </c>
      <c r="F208" s="191">
        <v>7.9283320700000006</v>
      </c>
      <c r="G208" s="191">
        <v>15.64766528</v>
      </c>
      <c r="H208" s="192">
        <f t="shared" si="6"/>
        <v>-0.49332172383994144</v>
      </c>
      <c r="I208" s="165">
        <f t="shared" si="7"/>
        <v>6.8038473439504979E-4</v>
      </c>
      <c r="J208" s="166">
        <v>137.70066509999998</v>
      </c>
      <c r="K208" s="166">
        <v>61.789809523809502</v>
      </c>
    </row>
    <row r="209" spans="1:11" x14ac:dyDescent="0.2">
      <c r="A209" s="164" t="s">
        <v>1076</v>
      </c>
      <c r="B209" s="164" t="s">
        <v>484</v>
      </c>
      <c r="C209" s="164" t="s">
        <v>1828</v>
      </c>
      <c r="D209" s="164" t="s">
        <v>452</v>
      </c>
      <c r="E209" s="164" t="s">
        <v>2192</v>
      </c>
      <c r="F209" s="191">
        <v>7.7848410899999996</v>
      </c>
      <c r="G209" s="191">
        <v>4.48192184</v>
      </c>
      <c r="H209" s="192">
        <f t="shared" si="6"/>
        <v>0.73694262593387827</v>
      </c>
      <c r="I209" s="165">
        <f t="shared" si="7"/>
        <v>6.6807078595628486E-4</v>
      </c>
      <c r="J209" s="166">
        <v>103.09304184999999</v>
      </c>
      <c r="K209" s="166">
        <v>23.838238095238101</v>
      </c>
    </row>
    <row r="210" spans="1:11" x14ac:dyDescent="0.2">
      <c r="A210" s="164" t="s">
        <v>1947</v>
      </c>
      <c r="B210" s="164" t="s">
        <v>1324</v>
      </c>
      <c r="C210" s="164" t="s">
        <v>1832</v>
      </c>
      <c r="D210" s="164" t="s">
        <v>453</v>
      </c>
      <c r="E210" s="164" t="s">
        <v>454</v>
      </c>
      <c r="F210" s="191">
        <v>7.744248357</v>
      </c>
      <c r="G210" s="191">
        <v>9.942622965</v>
      </c>
      <c r="H210" s="192">
        <f t="shared" si="6"/>
        <v>-0.22110610205563597</v>
      </c>
      <c r="I210" s="165">
        <f t="shared" si="7"/>
        <v>6.6458724419532858E-4</v>
      </c>
      <c r="J210" s="166">
        <v>246.24505440000001</v>
      </c>
      <c r="K210" s="166">
        <v>22.692523809523799</v>
      </c>
    </row>
    <row r="211" spans="1:11" x14ac:dyDescent="0.2">
      <c r="A211" s="164" t="s">
        <v>46</v>
      </c>
      <c r="B211" s="164" t="s">
        <v>1193</v>
      </c>
      <c r="C211" s="164" t="s">
        <v>1831</v>
      </c>
      <c r="D211" s="164" t="s">
        <v>452</v>
      </c>
      <c r="E211" s="164" t="s">
        <v>2192</v>
      </c>
      <c r="F211" s="191">
        <v>7.6076459999999999</v>
      </c>
      <c r="G211" s="191">
        <v>1.35797378</v>
      </c>
      <c r="H211" s="192">
        <f t="shared" si="6"/>
        <v>4.6022038952769764</v>
      </c>
      <c r="I211" s="165">
        <f t="shared" si="7"/>
        <v>6.5286445590081879E-4</v>
      </c>
      <c r="J211" s="166">
        <v>35.261154353140803</v>
      </c>
      <c r="K211" s="166">
        <v>23.272714285714301</v>
      </c>
    </row>
    <row r="212" spans="1:11" x14ac:dyDescent="0.2">
      <c r="A212" s="164" t="s">
        <v>1992</v>
      </c>
      <c r="B212" s="164" t="s">
        <v>400</v>
      </c>
      <c r="C212" s="164" t="s">
        <v>1398</v>
      </c>
      <c r="D212" s="164" t="s">
        <v>452</v>
      </c>
      <c r="E212" s="164" t="s">
        <v>2192</v>
      </c>
      <c r="F212" s="191">
        <v>7.5995389710000003</v>
      </c>
      <c r="G212" s="191">
        <v>1.1499088500000001</v>
      </c>
      <c r="H212" s="192">
        <f t="shared" si="6"/>
        <v>5.6088185780986031</v>
      </c>
      <c r="I212" s="165">
        <f t="shared" si="7"/>
        <v>6.5216873595314289E-4</v>
      </c>
      <c r="J212" s="166">
        <v>80.963083420000004</v>
      </c>
      <c r="K212" s="166">
        <v>60.062571428571403</v>
      </c>
    </row>
    <row r="213" spans="1:11" x14ac:dyDescent="0.2">
      <c r="A213" s="164" t="s">
        <v>234</v>
      </c>
      <c r="B213" s="164" t="s">
        <v>235</v>
      </c>
      <c r="C213" s="164" t="s">
        <v>1398</v>
      </c>
      <c r="D213" s="164" t="s">
        <v>452</v>
      </c>
      <c r="E213" s="164" t="s">
        <v>454</v>
      </c>
      <c r="F213" s="191">
        <v>7.5837417010000001</v>
      </c>
      <c r="G213" s="191">
        <v>22.979721999000002</v>
      </c>
      <c r="H213" s="192">
        <f t="shared" si="6"/>
        <v>-0.66998113809514237</v>
      </c>
      <c r="I213" s="165">
        <f t="shared" si="7"/>
        <v>6.508130635042318E-4</v>
      </c>
      <c r="J213" s="166">
        <v>419.78350965926069</v>
      </c>
      <c r="K213" s="166">
        <v>11.9817619047619</v>
      </c>
    </row>
    <row r="214" spans="1:11" x14ac:dyDescent="0.2">
      <c r="A214" s="164" t="s">
        <v>1050</v>
      </c>
      <c r="B214" s="164" t="s">
        <v>226</v>
      </c>
      <c r="C214" s="164" t="s">
        <v>1398</v>
      </c>
      <c r="D214" s="164" t="s">
        <v>452</v>
      </c>
      <c r="E214" s="164" t="s">
        <v>2192</v>
      </c>
      <c r="F214" s="191">
        <v>7.5547125619999997</v>
      </c>
      <c r="G214" s="191">
        <v>7.0457652099999999</v>
      </c>
      <c r="H214" s="192">
        <f t="shared" si="6"/>
        <v>7.2234503539467143E-2</v>
      </c>
      <c r="I214" s="165">
        <f t="shared" si="7"/>
        <v>6.483218733202374E-4</v>
      </c>
      <c r="J214" s="166">
        <v>119.29647120999999</v>
      </c>
      <c r="K214" s="166">
        <v>19.671047619047599</v>
      </c>
    </row>
    <row r="215" spans="1:11" x14ac:dyDescent="0.2">
      <c r="A215" s="164" t="s">
        <v>1958</v>
      </c>
      <c r="B215" s="164" t="s">
        <v>1893</v>
      </c>
      <c r="C215" s="164" t="s">
        <v>1832</v>
      </c>
      <c r="D215" s="164" t="s">
        <v>453</v>
      </c>
      <c r="E215" s="164" t="s">
        <v>454</v>
      </c>
      <c r="F215" s="191">
        <v>7.5260402829999995</v>
      </c>
      <c r="G215" s="191">
        <v>1.580036351</v>
      </c>
      <c r="H215" s="192">
        <f t="shared" si="6"/>
        <v>3.763207047886457</v>
      </c>
      <c r="I215" s="165">
        <f t="shared" si="7"/>
        <v>6.4586130774860434E-4</v>
      </c>
      <c r="J215" s="166">
        <v>16.048030180000001</v>
      </c>
      <c r="K215" s="166">
        <v>50.872619047618997</v>
      </c>
    </row>
    <row r="216" spans="1:11" x14ac:dyDescent="0.2">
      <c r="A216" s="164" t="s">
        <v>255</v>
      </c>
      <c r="B216" s="164" t="s">
        <v>1249</v>
      </c>
      <c r="C216" s="164" t="s">
        <v>1831</v>
      </c>
      <c r="D216" s="164" t="s">
        <v>452</v>
      </c>
      <c r="E216" s="164" t="s">
        <v>2192</v>
      </c>
      <c r="F216" s="191">
        <v>7.3990323700000005</v>
      </c>
      <c r="G216" s="191">
        <v>5.4538328600000003</v>
      </c>
      <c r="H216" s="192">
        <f t="shared" si="6"/>
        <v>0.35666650591122084</v>
      </c>
      <c r="I216" s="165">
        <f t="shared" si="7"/>
        <v>6.3496188471868912E-4</v>
      </c>
      <c r="J216" s="166">
        <v>8.8391855705999998</v>
      </c>
      <c r="K216" s="166">
        <v>28.1632380952381</v>
      </c>
    </row>
    <row r="217" spans="1:11" x14ac:dyDescent="0.2">
      <c r="A217" s="164" t="s">
        <v>276</v>
      </c>
      <c r="B217" s="164" t="s">
        <v>414</v>
      </c>
      <c r="C217" s="164" t="s">
        <v>1846</v>
      </c>
      <c r="D217" s="164" t="s">
        <v>453</v>
      </c>
      <c r="E217" s="164" t="s">
        <v>2192</v>
      </c>
      <c r="F217" s="191">
        <v>7.2532303799999998</v>
      </c>
      <c r="G217" s="191">
        <v>2.4979515999999999</v>
      </c>
      <c r="H217" s="192">
        <f t="shared" si="6"/>
        <v>1.9036713041197437</v>
      </c>
      <c r="I217" s="165">
        <f t="shared" si="7"/>
        <v>6.2244961260841914E-4</v>
      </c>
      <c r="J217" s="166">
        <v>226.61422003248001</v>
      </c>
      <c r="K217" s="166">
        <v>17.260190476190498</v>
      </c>
    </row>
    <row r="218" spans="1:11" x14ac:dyDescent="0.2">
      <c r="A218" s="164" t="s">
        <v>1056</v>
      </c>
      <c r="B218" s="164" t="s">
        <v>231</v>
      </c>
      <c r="C218" s="164" t="s">
        <v>1398</v>
      </c>
      <c r="D218" s="164" t="s">
        <v>452</v>
      </c>
      <c r="E218" s="164" t="s">
        <v>2192</v>
      </c>
      <c r="F218" s="191">
        <v>7.1708649639999997</v>
      </c>
      <c r="G218" s="191">
        <v>5.3067277000000006</v>
      </c>
      <c r="H218" s="192">
        <f t="shared" si="6"/>
        <v>0.35127810759915179</v>
      </c>
      <c r="I218" s="165">
        <f t="shared" si="7"/>
        <v>6.1538126945708362E-4</v>
      </c>
      <c r="J218" s="166">
        <v>90.232427629999989</v>
      </c>
      <c r="K218" s="166">
        <v>12.208476190476199</v>
      </c>
    </row>
    <row r="219" spans="1:11" x14ac:dyDescent="0.2">
      <c r="A219" s="164" t="s">
        <v>1043</v>
      </c>
      <c r="B219" s="164" t="s">
        <v>220</v>
      </c>
      <c r="C219" s="164" t="s">
        <v>1398</v>
      </c>
      <c r="D219" s="164" t="s">
        <v>452</v>
      </c>
      <c r="E219" s="164" t="s">
        <v>2192</v>
      </c>
      <c r="F219" s="191">
        <v>7.1677481189999996</v>
      </c>
      <c r="G219" s="191">
        <v>13.61999623</v>
      </c>
      <c r="H219" s="192">
        <f t="shared" si="6"/>
        <v>-0.47373347261198184</v>
      </c>
      <c r="I219" s="165">
        <f t="shared" si="7"/>
        <v>6.151137915388087E-4</v>
      </c>
      <c r="J219" s="166">
        <v>56.384034829999997</v>
      </c>
      <c r="K219" s="166">
        <v>19.671952380952401</v>
      </c>
    </row>
    <row r="220" spans="1:11" x14ac:dyDescent="0.2">
      <c r="A220" s="164" t="s">
        <v>1246</v>
      </c>
      <c r="B220" s="164" t="s">
        <v>634</v>
      </c>
      <c r="C220" s="164" t="s">
        <v>1828</v>
      </c>
      <c r="D220" s="164" t="s">
        <v>452</v>
      </c>
      <c r="E220" s="164" t="s">
        <v>2192</v>
      </c>
      <c r="F220" s="191">
        <v>7.1616087100000003</v>
      </c>
      <c r="G220" s="191">
        <v>1.9448027999999999</v>
      </c>
      <c r="H220" s="192">
        <f t="shared" si="6"/>
        <v>2.6824343887205431</v>
      </c>
      <c r="I220" s="165">
        <f t="shared" si="7"/>
        <v>6.1458692660367148E-4</v>
      </c>
      <c r="J220" s="166">
        <v>35.940439042360801</v>
      </c>
      <c r="K220" s="166">
        <v>27.7723333333333</v>
      </c>
    </row>
    <row r="221" spans="1:11" x14ac:dyDescent="0.2">
      <c r="A221" s="164" t="s">
        <v>1926</v>
      </c>
      <c r="B221" s="164" t="s">
        <v>900</v>
      </c>
      <c r="C221" s="164" t="s">
        <v>1832</v>
      </c>
      <c r="D221" s="164" t="s">
        <v>453</v>
      </c>
      <c r="E221" s="164" t="s">
        <v>2192</v>
      </c>
      <c r="F221" s="191">
        <v>7.1081640459999997</v>
      </c>
      <c r="G221" s="191">
        <v>4.9517853689999995</v>
      </c>
      <c r="H221" s="192">
        <f t="shared" si="6"/>
        <v>0.4354749885767919</v>
      </c>
      <c r="I221" s="165">
        <f t="shared" si="7"/>
        <v>6.1000047220198636E-4</v>
      </c>
      <c r="J221" s="166">
        <v>60.876227499999999</v>
      </c>
      <c r="K221" s="166">
        <v>16.2506190476191</v>
      </c>
    </row>
    <row r="222" spans="1:11" x14ac:dyDescent="0.2">
      <c r="A222" s="164" t="s">
        <v>1149</v>
      </c>
      <c r="B222" s="164" t="s">
        <v>1150</v>
      </c>
      <c r="C222" s="164" t="s">
        <v>1832</v>
      </c>
      <c r="D222" s="164" t="s">
        <v>453</v>
      </c>
      <c r="E222" s="164" t="s">
        <v>454</v>
      </c>
      <c r="F222" s="191">
        <v>7.0916857539999993</v>
      </c>
      <c r="G222" s="191">
        <v>6.0495224030000001</v>
      </c>
      <c r="H222" s="192">
        <f t="shared" si="6"/>
        <v>0.17227200456075398</v>
      </c>
      <c r="I222" s="165">
        <f t="shared" si="7"/>
        <v>6.0858635656874647E-4</v>
      </c>
      <c r="J222" s="166">
        <v>174.16300000000001</v>
      </c>
      <c r="K222" s="166">
        <v>49.700285714285698</v>
      </c>
    </row>
    <row r="223" spans="1:11" x14ac:dyDescent="0.2">
      <c r="A223" s="164" t="s">
        <v>1949</v>
      </c>
      <c r="B223" s="164" t="s">
        <v>1896</v>
      </c>
      <c r="C223" s="164" t="s">
        <v>1832</v>
      </c>
      <c r="D223" s="164" t="s">
        <v>453</v>
      </c>
      <c r="E223" s="164" t="s">
        <v>454</v>
      </c>
      <c r="F223" s="191">
        <v>7.0582740949999998</v>
      </c>
      <c r="G223" s="191">
        <v>1.306518831</v>
      </c>
      <c r="H223" s="192">
        <f t="shared" si="6"/>
        <v>4.4023515984057022</v>
      </c>
      <c r="I223" s="165">
        <f t="shared" si="7"/>
        <v>6.0571907218488069E-4</v>
      </c>
      <c r="J223" s="166">
        <v>72.610355920000003</v>
      </c>
      <c r="K223" s="166">
        <v>28.472809523809499</v>
      </c>
    </row>
    <row r="224" spans="1:11" x14ac:dyDescent="0.2">
      <c r="A224" s="164" t="s">
        <v>1883</v>
      </c>
      <c r="B224" s="164" t="s">
        <v>188</v>
      </c>
      <c r="C224" s="164" t="s">
        <v>2081</v>
      </c>
      <c r="D224" s="164" t="s">
        <v>453</v>
      </c>
      <c r="E224" s="164" t="s">
        <v>454</v>
      </c>
      <c r="F224" s="191">
        <v>6.9960409000000006</v>
      </c>
      <c r="G224" s="191">
        <v>7.4159228839999995</v>
      </c>
      <c r="H224" s="192">
        <f t="shared" si="6"/>
        <v>-5.6618979264995151E-2</v>
      </c>
      <c r="I224" s="165">
        <f t="shared" si="7"/>
        <v>6.0037841345908776E-4</v>
      </c>
      <c r="J224" s="166">
        <v>250.09691503148733</v>
      </c>
      <c r="K224" s="166">
        <v>21.932047619047601</v>
      </c>
    </row>
    <row r="225" spans="1:11" x14ac:dyDescent="0.2">
      <c r="A225" s="164" t="s">
        <v>47</v>
      </c>
      <c r="B225" s="164" t="s">
        <v>120</v>
      </c>
      <c r="C225" s="164" t="s">
        <v>1833</v>
      </c>
      <c r="D225" s="164" t="s">
        <v>452</v>
      </c>
      <c r="E225" s="164" t="s">
        <v>454</v>
      </c>
      <c r="F225" s="191">
        <v>6.9730222690000003</v>
      </c>
      <c r="G225" s="191">
        <v>7.4035321310000004</v>
      </c>
      <c r="H225" s="192">
        <f t="shared" si="6"/>
        <v>-5.814925286774586E-2</v>
      </c>
      <c r="I225" s="165">
        <f t="shared" si="7"/>
        <v>5.984030263283778E-4</v>
      </c>
      <c r="J225" s="166">
        <v>142.74505099999999</v>
      </c>
      <c r="K225" s="166">
        <v>37.102761904761898</v>
      </c>
    </row>
    <row r="226" spans="1:11" x14ac:dyDescent="0.2">
      <c r="A226" s="164" t="s">
        <v>2109</v>
      </c>
      <c r="B226" s="164" t="s">
        <v>2110</v>
      </c>
      <c r="C226" s="164" t="s">
        <v>2092</v>
      </c>
      <c r="D226" s="164" t="s">
        <v>452</v>
      </c>
      <c r="E226" s="164" t="s">
        <v>2192</v>
      </c>
      <c r="F226" s="191">
        <v>6.9645526428592301</v>
      </c>
      <c r="G226" s="191">
        <v>4.9811619065728702E-2</v>
      </c>
      <c r="H226" s="192">
        <f t="shared" si="6"/>
        <v>138.81783313787062</v>
      </c>
      <c r="I226" s="165">
        <f t="shared" si="7"/>
        <v>5.9767618942481037E-4</v>
      </c>
      <c r="J226" s="166">
        <v>57.761891672273308</v>
      </c>
      <c r="K226" s="166">
        <v>27.812999999999999</v>
      </c>
    </row>
    <row r="227" spans="1:11" x14ac:dyDescent="0.2">
      <c r="A227" s="164" t="s">
        <v>1867</v>
      </c>
      <c r="B227" s="164" t="s">
        <v>134</v>
      </c>
      <c r="C227" s="164" t="s">
        <v>1826</v>
      </c>
      <c r="D227" s="164" t="s">
        <v>452</v>
      </c>
      <c r="E227" s="164" t="s">
        <v>2192</v>
      </c>
      <c r="F227" s="191">
        <v>6.9491342600000001</v>
      </c>
      <c r="G227" s="191">
        <v>22.032425549999999</v>
      </c>
      <c r="H227" s="192">
        <f t="shared" si="6"/>
        <v>-0.68459513255906579</v>
      </c>
      <c r="I227" s="165">
        <f t="shared" si="7"/>
        <v>5.9635303188879172E-4</v>
      </c>
      <c r="J227" s="166">
        <v>641.07254302499996</v>
      </c>
      <c r="K227" s="166">
        <v>9.9083809523809503</v>
      </c>
    </row>
    <row r="228" spans="1:11" x14ac:dyDescent="0.2">
      <c r="A228" s="164" t="s">
        <v>1232</v>
      </c>
      <c r="B228" s="164" t="s">
        <v>1233</v>
      </c>
      <c r="C228" s="164" t="s">
        <v>1827</v>
      </c>
      <c r="D228" s="164" t="s">
        <v>452</v>
      </c>
      <c r="E228" s="164" t="s">
        <v>2192</v>
      </c>
      <c r="F228" s="191">
        <v>6.9187252929999996</v>
      </c>
      <c r="G228" s="191">
        <v>1.7051767369999999</v>
      </c>
      <c r="H228" s="192">
        <f t="shared" si="6"/>
        <v>3.0574828068393947</v>
      </c>
      <c r="I228" s="165">
        <f t="shared" si="7"/>
        <v>5.9374342916871758E-4</v>
      </c>
      <c r="J228" s="166">
        <v>14.87120782</v>
      </c>
      <c r="K228" s="166">
        <v>30.058571428571401</v>
      </c>
    </row>
    <row r="229" spans="1:11" x14ac:dyDescent="0.2">
      <c r="A229" s="164" t="s">
        <v>1939</v>
      </c>
      <c r="B229" s="164" t="s">
        <v>901</v>
      </c>
      <c r="C229" s="164" t="s">
        <v>1832</v>
      </c>
      <c r="D229" s="164" t="s">
        <v>453</v>
      </c>
      <c r="E229" s="164" t="s">
        <v>2192</v>
      </c>
      <c r="F229" s="191">
        <v>6.82720635</v>
      </c>
      <c r="G229" s="191">
        <v>5.1731714550000003</v>
      </c>
      <c r="H229" s="192">
        <f t="shared" si="6"/>
        <v>0.3197332447586545</v>
      </c>
      <c r="I229" s="165">
        <f t="shared" si="7"/>
        <v>5.8588955887476431E-4</v>
      </c>
      <c r="J229" s="166">
        <v>9.2629155900000004</v>
      </c>
      <c r="K229" s="166">
        <v>29.337476190476199</v>
      </c>
    </row>
    <row r="230" spans="1:11" x14ac:dyDescent="0.2">
      <c r="A230" s="164" t="s">
        <v>1955</v>
      </c>
      <c r="B230" s="164" t="s">
        <v>2021</v>
      </c>
      <c r="C230" s="164" t="s">
        <v>1832</v>
      </c>
      <c r="D230" s="164" t="s">
        <v>453</v>
      </c>
      <c r="E230" s="164" t="s">
        <v>454</v>
      </c>
      <c r="F230" s="191">
        <v>6.7844840099999999</v>
      </c>
      <c r="G230" s="191">
        <v>4.3077245379999995</v>
      </c>
      <c r="H230" s="192">
        <f t="shared" si="6"/>
        <v>0.57495771843153087</v>
      </c>
      <c r="I230" s="165">
        <f t="shared" si="7"/>
        <v>5.8222326088207244E-4</v>
      </c>
      <c r="J230" s="166">
        <v>88.600999999999999</v>
      </c>
      <c r="K230" s="166">
        <v>22.689809523809501</v>
      </c>
    </row>
    <row r="231" spans="1:11" x14ac:dyDescent="0.2">
      <c r="A231" s="164" t="s">
        <v>1095</v>
      </c>
      <c r="B231" s="164" t="s">
        <v>1313</v>
      </c>
      <c r="C231" s="164" t="s">
        <v>1832</v>
      </c>
      <c r="D231" s="164" t="s">
        <v>453</v>
      </c>
      <c r="E231" s="164" t="s">
        <v>454</v>
      </c>
      <c r="F231" s="191">
        <v>6.7464113150000005</v>
      </c>
      <c r="G231" s="191">
        <v>0.50180130999999994</v>
      </c>
      <c r="H231" s="192">
        <f t="shared" si="6"/>
        <v>12.444387610307357</v>
      </c>
      <c r="I231" s="165">
        <f t="shared" si="7"/>
        <v>5.7895598092374471E-4</v>
      </c>
      <c r="J231" s="166">
        <v>221.82499999999999</v>
      </c>
      <c r="K231" s="166">
        <v>58.738333333333301</v>
      </c>
    </row>
    <row r="232" spans="1:11" x14ac:dyDescent="0.2">
      <c r="A232" s="164" t="s">
        <v>499</v>
      </c>
      <c r="B232" s="164" t="s">
        <v>500</v>
      </c>
      <c r="C232" s="164" t="s">
        <v>1833</v>
      </c>
      <c r="D232" s="164" t="s">
        <v>452</v>
      </c>
      <c r="E232" s="164" t="s">
        <v>454</v>
      </c>
      <c r="F232" s="191">
        <v>6.6867070599999998</v>
      </c>
      <c r="G232" s="191">
        <v>14.011100734999999</v>
      </c>
      <c r="H232" s="192">
        <f t="shared" si="6"/>
        <v>-0.52275647813333626</v>
      </c>
      <c r="I232" s="165">
        <f t="shared" si="7"/>
        <v>5.7383234794245992E-4</v>
      </c>
      <c r="J232" s="166">
        <v>129.972037</v>
      </c>
      <c r="K232" s="166">
        <v>33.802900000000001</v>
      </c>
    </row>
    <row r="233" spans="1:11" x14ac:dyDescent="0.2">
      <c r="A233" s="164" t="s">
        <v>1314</v>
      </c>
      <c r="B233" s="164" t="s">
        <v>1315</v>
      </c>
      <c r="C233" s="164" t="s">
        <v>1832</v>
      </c>
      <c r="D233" s="164" t="s">
        <v>453</v>
      </c>
      <c r="E233" s="164" t="s">
        <v>454</v>
      </c>
      <c r="F233" s="191">
        <v>6.6604279139999996</v>
      </c>
      <c r="G233" s="191">
        <v>7.7559680520000001</v>
      </c>
      <c r="H233" s="192">
        <f t="shared" si="6"/>
        <v>-0.14125124428761637</v>
      </c>
      <c r="I233" s="165">
        <f t="shared" si="7"/>
        <v>5.7157715358209819E-4</v>
      </c>
      <c r="J233" s="166">
        <v>61.798093999999999</v>
      </c>
      <c r="K233" s="166">
        <v>41.173999999999999</v>
      </c>
    </row>
    <row r="234" spans="1:11" x14ac:dyDescent="0.2">
      <c r="A234" s="164" t="s">
        <v>1144</v>
      </c>
      <c r="B234" s="164" t="s">
        <v>1145</v>
      </c>
      <c r="C234" s="164" t="s">
        <v>1832</v>
      </c>
      <c r="D234" s="164" t="s">
        <v>1693</v>
      </c>
      <c r="E234" s="164" t="s">
        <v>454</v>
      </c>
      <c r="F234" s="191">
        <v>6.6469202699999999</v>
      </c>
      <c r="G234" s="191">
        <v>8.3683173600000007</v>
      </c>
      <c r="H234" s="192">
        <f t="shared" si="6"/>
        <v>-0.20570408792431372</v>
      </c>
      <c r="I234" s="165">
        <f t="shared" si="7"/>
        <v>5.7041796969649664E-4</v>
      </c>
      <c r="J234" s="166">
        <v>316.798</v>
      </c>
      <c r="K234" s="166">
        <v>44.0184761904762</v>
      </c>
    </row>
    <row r="235" spans="1:11" x14ac:dyDescent="0.2">
      <c r="A235" s="164" t="s">
        <v>461</v>
      </c>
      <c r="B235" s="164" t="s">
        <v>462</v>
      </c>
      <c r="C235" s="164" t="s">
        <v>1833</v>
      </c>
      <c r="D235" s="164" t="s">
        <v>452</v>
      </c>
      <c r="E235" s="164" t="s">
        <v>454</v>
      </c>
      <c r="F235" s="191">
        <v>6.525118559</v>
      </c>
      <c r="G235" s="191">
        <v>5.3860869570000007</v>
      </c>
      <c r="H235" s="192">
        <f t="shared" si="6"/>
        <v>0.21147664549300726</v>
      </c>
      <c r="I235" s="165">
        <f t="shared" si="7"/>
        <v>5.5996532668710797E-4</v>
      </c>
      <c r="J235" s="166">
        <v>159.53879900000001</v>
      </c>
      <c r="K235" s="166">
        <v>33.242047619047597</v>
      </c>
    </row>
    <row r="236" spans="1:11" x14ac:dyDescent="0.2">
      <c r="A236" s="164" t="s">
        <v>1987</v>
      </c>
      <c r="B236" s="164" t="s">
        <v>835</v>
      </c>
      <c r="C236" s="164" t="s">
        <v>1832</v>
      </c>
      <c r="D236" s="164" t="s">
        <v>453</v>
      </c>
      <c r="E236" s="164" t="s">
        <v>454</v>
      </c>
      <c r="F236" s="191">
        <v>6.4320374600000001</v>
      </c>
      <c r="G236" s="191">
        <v>3.6174620000000002</v>
      </c>
      <c r="H236" s="192">
        <f t="shared" si="6"/>
        <v>0.77805252964647575</v>
      </c>
      <c r="I236" s="165">
        <f t="shared" si="7"/>
        <v>5.519773970366897E-4</v>
      </c>
      <c r="J236" s="166">
        <v>65.803200000000004</v>
      </c>
      <c r="K236" s="166">
        <v>11.1789047619048</v>
      </c>
    </row>
    <row r="237" spans="1:11" x14ac:dyDescent="0.2">
      <c r="A237" s="164" t="s">
        <v>1068</v>
      </c>
      <c r="B237" s="164" t="s">
        <v>482</v>
      </c>
      <c r="C237" s="164" t="s">
        <v>1828</v>
      </c>
      <c r="D237" s="164" t="s">
        <v>452</v>
      </c>
      <c r="E237" s="164" t="s">
        <v>2192</v>
      </c>
      <c r="F237" s="191">
        <v>6.3405070400000003</v>
      </c>
      <c r="G237" s="191">
        <v>8.9869666099999996</v>
      </c>
      <c r="H237" s="192">
        <f t="shared" si="6"/>
        <v>-0.29447751225148922</v>
      </c>
      <c r="I237" s="165">
        <f t="shared" si="7"/>
        <v>5.4412254182238651E-4</v>
      </c>
      <c r="J237" s="166">
        <v>116.8568756</v>
      </c>
      <c r="K237" s="166">
        <v>22.125380952381001</v>
      </c>
    </row>
    <row r="238" spans="1:11" x14ac:dyDescent="0.2">
      <c r="A238" s="164" t="s">
        <v>867</v>
      </c>
      <c r="B238" s="164" t="s">
        <v>287</v>
      </c>
      <c r="C238" s="164" t="s">
        <v>1398</v>
      </c>
      <c r="D238" s="164" t="s">
        <v>452</v>
      </c>
      <c r="E238" s="164" t="s">
        <v>2192</v>
      </c>
      <c r="F238" s="191">
        <v>6.3329041129999997</v>
      </c>
      <c r="G238" s="191">
        <v>3.8598253900000001</v>
      </c>
      <c r="H238" s="192">
        <f t="shared" si="6"/>
        <v>0.64072295327328255</v>
      </c>
      <c r="I238" s="165">
        <f t="shared" si="7"/>
        <v>5.4347008233634976E-4</v>
      </c>
      <c r="J238" s="166">
        <v>143.83957187000001</v>
      </c>
      <c r="K238" s="166">
        <v>37.908857142857102</v>
      </c>
    </row>
    <row r="239" spans="1:11" x14ac:dyDescent="0.2">
      <c r="A239" s="164" t="s">
        <v>2087</v>
      </c>
      <c r="B239" s="164" t="s">
        <v>2088</v>
      </c>
      <c r="C239" s="164" t="s">
        <v>1833</v>
      </c>
      <c r="D239" s="164" t="s">
        <v>452</v>
      </c>
      <c r="E239" s="164" t="s">
        <v>2192</v>
      </c>
      <c r="F239" s="191">
        <v>6.2733136600000003</v>
      </c>
      <c r="G239" s="191">
        <v>5.8112063349999996</v>
      </c>
      <c r="H239" s="192">
        <f t="shared" si="6"/>
        <v>7.9520033941455459E-2</v>
      </c>
      <c r="I239" s="165">
        <f t="shared" si="7"/>
        <v>5.3835621548782293E-4</v>
      </c>
      <c r="J239" s="166">
        <v>47.287170000000003</v>
      </c>
      <c r="K239" s="166">
        <v>7.6565714285714304</v>
      </c>
    </row>
    <row r="240" spans="1:11" x14ac:dyDescent="0.2">
      <c r="A240" s="164" t="s">
        <v>1931</v>
      </c>
      <c r="B240" s="164" t="s">
        <v>889</v>
      </c>
      <c r="C240" s="164" t="s">
        <v>1832</v>
      </c>
      <c r="D240" s="164" t="s">
        <v>453</v>
      </c>
      <c r="E240" s="164" t="s">
        <v>2192</v>
      </c>
      <c r="F240" s="191">
        <v>6.2603082839999997</v>
      </c>
      <c r="G240" s="191">
        <v>1.2356371930000001</v>
      </c>
      <c r="H240" s="192">
        <f t="shared" si="6"/>
        <v>4.0664615143225129</v>
      </c>
      <c r="I240" s="165">
        <f t="shared" si="7"/>
        <v>5.3724013467569976E-4</v>
      </c>
      <c r="J240" s="166">
        <v>13.35558906</v>
      </c>
      <c r="K240" s="166">
        <v>20.898</v>
      </c>
    </row>
    <row r="241" spans="1:244" x14ac:dyDescent="0.2">
      <c r="A241" s="164" t="s">
        <v>2032</v>
      </c>
      <c r="B241" s="164" t="s">
        <v>2033</v>
      </c>
      <c r="C241" s="164" t="s">
        <v>1832</v>
      </c>
      <c r="D241" s="164" t="s">
        <v>1693</v>
      </c>
      <c r="E241" s="164" t="s">
        <v>454</v>
      </c>
      <c r="F241" s="191">
        <v>6.1627369000000005</v>
      </c>
      <c r="G241" s="191">
        <v>10.18080026</v>
      </c>
      <c r="H241" s="192">
        <f t="shared" si="6"/>
        <v>-0.39467067984692972</v>
      </c>
      <c r="I241" s="165">
        <f t="shared" si="7"/>
        <v>5.2886686276916656E-4</v>
      </c>
      <c r="J241" s="166">
        <v>510.3</v>
      </c>
      <c r="K241" s="166">
        <v>24.480899999999998</v>
      </c>
    </row>
    <row r="242" spans="1:244" s="150" customFormat="1" x14ac:dyDescent="0.2">
      <c r="A242" s="164" t="s">
        <v>2541</v>
      </c>
      <c r="B242" s="164" t="s">
        <v>2540</v>
      </c>
      <c r="C242" s="164" t="s">
        <v>347</v>
      </c>
      <c r="D242" s="164" t="s">
        <v>1693</v>
      </c>
      <c r="E242" s="164" t="s">
        <v>454</v>
      </c>
      <c r="F242" s="191">
        <v>6.1359064700000001</v>
      </c>
      <c r="G242" s="191">
        <v>5.5886408400000001</v>
      </c>
      <c r="H242" s="192">
        <f t="shared" si="6"/>
        <v>9.7924637790822944E-2</v>
      </c>
      <c r="I242" s="165">
        <f t="shared" si="7"/>
        <v>5.2656435893505874E-4</v>
      </c>
      <c r="J242" s="166">
        <v>273.76799999999997</v>
      </c>
      <c r="K242" s="166">
        <v>35.011761904761897</v>
      </c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  <c r="AJ242" s="151"/>
      <c r="AK242" s="151"/>
      <c r="AL242" s="151"/>
      <c r="AM242" s="151"/>
      <c r="AN242" s="151"/>
      <c r="AO242" s="151"/>
      <c r="AP242" s="151"/>
      <c r="AQ242" s="151"/>
      <c r="AR242" s="151"/>
      <c r="AS242" s="151"/>
      <c r="AT242" s="151"/>
      <c r="AU242" s="151"/>
      <c r="AV242" s="151"/>
      <c r="AW242" s="151"/>
      <c r="AX242" s="151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  <c r="BJ242" s="151"/>
      <c r="BK242" s="151"/>
      <c r="BL242" s="151"/>
      <c r="BM242" s="151"/>
      <c r="BN242" s="151"/>
      <c r="BO242" s="151"/>
      <c r="BP242" s="151"/>
      <c r="BQ242" s="151"/>
      <c r="BR242" s="151"/>
      <c r="BS242" s="151"/>
      <c r="BT242" s="151"/>
      <c r="BU242" s="151"/>
      <c r="BV242" s="151"/>
      <c r="BW242" s="151"/>
      <c r="BX242" s="151"/>
      <c r="BY242" s="151"/>
      <c r="BZ242" s="151"/>
      <c r="CA242" s="151"/>
      <c r="CB242" s="151"/>
      <c r="CC242" s="151"/>
      <c r="CD242" s="151"/>
      <c r="CE242" s="151"/>
      <c r="CF242" s="151"/>
      <c r="CG242" s="151"/>
      <c r="CH242" s="151"/>
      <c r="CI242" s="151"/>
      <c r="CJ242" s="151"/>
      <c r="CK242" s="151"/>
      <c r="CL242" s="151"/>
      <c r="CM242" s="151"/>
      <c r="CN242" s="151"/>
      <c r="CO242" s="151"/>
      <c r="CP242" s="151"/>
      <c r="CQ242" s="151"/>
      <c r="CR242" s="151"/>
      <c r="CS242" s="151"/>
      <c r="CT242" s="151"/>
      <c r="CU242" s="151"/>
      <c r="CV242" s="151"/>
      <c r="CW242" s="151"/>
      <c r="CX242" s="151"/>
      <c r="CY242" s="151"/>
      <c r="CZ242" s="151"/>
      <c r="DA242" s="151"/>
      <c r="DB242" s="151"/>
      <c r="DC242" s="151"/>
      <c r="DD242" s="151"/>
      <c r="DE242" s="151"/>
      <c r="DF242" s="151"/>
      <c r="DG242" s="151"/>
      <c r="DH242" s="151"/>
      <c r="DI242" s="151"/>
      <c r="DJ242" s="151"/>
      <c r="DK242" s="151"/>
      <c r="DL242" s="151"/>
      <c r="DM242" s="151"/>
      <c r="DN242" s="151"/>
      <c r="DO242" s="151"/>
      <c r="DP242" s="151"/>
      <c r="DQ242" s="151"/>
      <c r="DR242" s="151"/>
      <c r="DS242" s="151"/>
      <c r="DT242" s="151"/>
      <c r="DU242" s="151"/>
      <c r="DV242" s="151"/>
      <c r="DW242" s="151"/>
      <c r="DX242" s="151"/>
      <c r="DY242" s="151"/>
      <c r="DZ242" s="151"/>
      <c r="EA242" s="151"/>
      <c r="EB242" s="151"/>
      <c r="EC242" s="151"/>
      <c r="ED242" s="151"/>
      <c r="EE242" s="151"/>
      <c r="EF242" s="151"/>
      <c r="EG242" s="151"/>
      <c r="EH242" s="151"/>
      <c r="EI242" s="151"/>
      <c r="EJ242" s="151"/>
      <c r="EK242" s="151"/>
      <c r="EL242" s="151"/>
      <c r="EM242" s="151"/>
      <c r="EN242" s="151"/>
      <c r="EO242" s="151"/>
      <c r="EP242" s="151"/>
      <c r="EQ242" s="151"/>
      <c r="ER242" s="151"/>
      <c r="ES242" s="151"/>
      <c r="ET242" s="151"/>
      <c r="EU242" s="151"/>
      <c r="EV242" s="151"/>
      <c r="EW242" s="151"/>
      <c r="EX242" s="151"/>
      <c r="EY242" s="151"/>
      <c r="EZ242" s="151"/>
      <c r="FA242" s="151"/>
      <c r="FB242" s="151"/>
      <c r="FC242" s="151"/>
      <c r="FD242" s="151"/>
      <c r="FE242" s="151"/>
      <c r="FF242" s="151"/>
      <c r="FG242" s="151"/>
      <c r="FH242" s="151"/>
      <c r="FI242" s="151"/>
      <c r="FJ242" s="151"/>
      <c r="FK242" s="151"/>
      <c r="FL242" s="151"/>
      <c r="FM242" s="151"/>
      <c r="FN242" s="151"/>
      <c r="FO242" s="151"/>
      <c r="FP242" s="151"/>
      <c r="FQ242" s="151"/>
      <c r="FR242" s="151"/>
      <c r="FS242" s="151"/>
      <c r="FT242" s="151"/>
      <c r="FU242" s="151"/>
      <c r="FV242" s="151"/>
      <c r="FW242" s="151"/>
      <c r="FX242" s="151"/>
      <c r="FY242" s="151"/>
      <c r="FZ242" s="151"/>
      <c r="GA242" s="151"/>
      <c r="GB242" s="151"/>
      <c r="GC242" s="151"/>
      <c r="GD242" s="151"/>
      <c r="GE242" s="151"/>
      <c r="GF242" s="151"/>
      <c r="GG242" s="151"/>
      <c r="GH242" s="151"/>
      <c r="GI242" s="151"/>
      <c r="GJ242" s="151"/>
      <c r="GK242" s="151"/>
      <c r="GL242" s="151"/>
      <c r="GM242" s="151"/>
      <c r="GN242" s="151"/>
      <c r="GO242" s="151"/>
      <c r="GP242" s="151"/>
      <c r="GQ242" s="151"/>
      <c r="GR242" s="151"/>
      <c r="GS242" s="151"/>
      <c r="GT242" s="151"/>
      <c r="GU242" s="151"/>
      <c r="GV242" s="151"/>
      <c r="GW242" s="151"/>
      <c r="GX242" s="151"/>
      <c r="GY242" s="151"/>
      <c r="GZ242" s="151"/>
      <c r="HA242" s="151"/>
      <c r="HB242" s="151"/>
      <c r="HC242" s="151"/>
      <c r="HD242" s="151"/>
      <c r="HE242" s="151"/>
      <c r="HF242" s="151"/>
      <c r="HG242" s="151"/>
      <c r="HH242" s="151"/>
      <c r="HI242" s="151"/>
      <c r="HJ242" s="151"/>
      <c r="HK242" s="151"/>
      <c r="HL242" s="151"/>
      <c r="HM242" s="151"/>
      <c r="HN242" s="151"/>
      <c r="HO242" s="151"/>
      <c r="HP242" s="151"/>
      <c r="HQ242" s="151"/>
      <c r="HR242" s="151"/>
      <c r="HS242" s="151"/>
      <c r="HT242" s="151"/>
      <c r="HU242" s="151"/>
      <c r="HV242" s="151"/>
      <c r="HW242" s="151"/>
      <c r="HX242" s="151"/>
      <c r="HY242" s="151"/>
      <c r="HZ242" s="151"/>
      <c r="IA242" s="151"/>
      <c r="IB242" s="151"/>
      <c r="IC242" s="151"/>
      <c r="ID242" s="151"/>
      <c r="IE242" s="151"/>
      <c r="IF242" s="151"/>
      <c r="IG242" s="151"/>
      <c r="IH242" s="151"/>
      <c r="II242" s="151"/>
      <c r="IJ242" s="151"/>
    </row>
    <row r="243" spans="1:244" x14ac:dyDescent="0.2">
      <c r="A243" s="164" t="s">
        <v>973</v>
      </c>
      <c r="B243" s="164" t="s">
        <v>974</v>
      </c>
      <c r="C243" s="164" t="s">
        <v>1830</v>
      </c>
      <c r="D243" s="164" t="s">
        <v>453</v>
      </c>
      <c r="E243" s="164" t="s">
        <v>454</v>
      </c>
      <c r="F243" s="191">
        <v>6.1036653849999993</v>
      </c>
      <c r="G243" s="191">
        <v>4.9398879620000002</v>
      </c>
      <c r="H243" s="192">
        <f t="shared" si="6"/>
        <v>0.23558781736596779</v>
      </c>
      <c r="I243" s="165">
        <f t="shared" si="7"/>
        <v>5.2379752956153405E-4</v>
      </c>
      <c r="J243" s="166">
        <v>148.70024529</v>
      </c>
      <c r="K243" s="166">
        <v>39.926619047618999</v>
      </c>
    </row>
    <row r="244" spans="1:244" x14ac:dyDescent="0.2">
      <c r="A244" s="164" t="s">
        <v>1093</v>
      </c>
      <c r="B244" s="164" t="s">
        <v>783</v>
      </c>
      <c r="C244" s="164" t="s">
        <v>1832</v>
      </c>
      <c r="D244" s="164" t="s">
        <v>453</v>
      </c>
      <c r="E244" s="164" t="s">
        <v>454</v>
      </c>
      <c r="F244" s="191">
        <v>6.0455516039999999</v>
      </c>
      <c r="G244" s="191">
        <v>27.437869787</v>
      </c>
      <c r="H244" s="192">
        <f t="shared" si="6"/>
        <v>-0.77966395893953955</v>
      </c>
      <c r="I244" s="165">
        <f t="shared" si="7"/>
        <v>5.1881038609916683E-4</v>
      </c>
      <c r="J244" s="166">
        <v>693.08479999999997</v>
      </c>
      <c r="K244" s="166">
        <v>8.8611904761904796</v>
      </c>
    </row>
    <row r="245" spans="1:244" x14ac:dyDescent="0.2">
      <c r="A245" s="164" t="s">
        <v>1218</v>
      </c>
      <c r="B245" s="164" t="s">
        <v>1219</v>
      </c>
      <c r="C245" s="164" t="s">
        <v>1398</v>
      </c>
      <c r="D245" s="164" t="s">
        <v>452</v>
      </c>
      <c r="E245" s="164" t="s">
        <v>2192</v>
      </c>
      <c r="F245" s="191">
        <v>5.9713802449999998</v>
      </c>
      <c r="G245" s="191">
        <v>6.0638913639999998</v>
      </c>
      <c r="H245" s="192">
        <f t="shared" si="6"/>
        <v>-1.5256064702810823E-2</v>
      </c>
      <c r="I245" s="165">
        <f t="shared" si="7"/>
        <v>5.1244523136707767E-4</v>
      </c>
      <c r="J245" s="166">
        <v>293.33276488644481</v>
      </c>
      <c r="K245" s="166">
        <v>32.9093809523809</v>
      </c>
    </row>
    <row r="246" spans="1:244" x14ac:dyDescent="0.2">
      <c r="A246" s="164" t="s">
        <v>2927</v>
      </c>
      <c r="B246" s="164" t="s">
        <v>2928</v>
      </c>
      <c r="C246" s="164" t="s">
        <v>2081</v>
      </c>
      <c r="D246" s="164" t="s">
        <v>453</v>
      </c>
      <c r="E246" s="164" t="s">
        <v>454</v>
      </c>
      <c r="F246" s="191">
        <v>5.9215208499999994</v>
      </c>
      <c r="G246" s="191"/>
      <c r="H246" s="192" t="str">
        <f t="shared" si="6"/>
        <v/>
      </c>
      <c r="I246" s="165">
        <f t="shared" si="7"/>
        <v>5.0816645357060566E-4</v>
      </c>
      <c r="J246" s="166">
        <v>47.646652763845772</v>
      </c>
      <c r="K246" s="166">
        <v>6.2058</v>
      </c>
    </row>
    <row r="247" spans="1:244" x14ac:dyDescent="0.2">
      <c r="A247" s="164" t="s">
        <v>798</v>
      </c>
      <c r="B247" s="164" t="s">
        <v>799</v>
      </c>
      <c r="C247" s="164" t="s">
        <v>1398</v>
      </c>
      <c r="D247" s="164" t="s">
        <v>452</v>
      </c>
      <c r="E247" s="164" t="s">
        <v>454</v>
      </c>
      <c r="F247" s="191">
        <v>5.9027659200000002</v>
      </c>
      <c r="G247" s="191">
        <v>4.44098536</v>
      </c>
      <c r="H247" s="192">
        <f t="shared" si="6"/>
        <v>0.3291568067677666</v>
      </c>
      <c r="I247" s="165">
        <f t="shared" si="7"/>
        <v>5.0655696396371443E-4</v>
      </c>
      <c r="J247" s="166">
        <v>36.696203259999997</v>
      </c>
      <c r="K247" s="166">
        <v>9.7437142857142796</v>
      </c>
    </row>
    <row r="248" spans="1:244" x14ac:dyDescent="0.2">
      <c r="A248" s="164" t="s">
        <v>1078</v>
      </c>
      <c r="B248" s="164" t="s">
        <v>493</v>
      </c>
      <c r="C248" s="164" t="s">
        <v>1828</v>
      </c>
      <c r="D248" s="164" t="s">
        <v>452</v>
      </c>
      <c r="E248" s="164" t="s">
        <v>2192</v>
      </c>
      <c r="F248" s="191">
        <v>5.8896626900000006</v>
      </c>
      <c r="G248" s="191">
        <v>7.1730267899999998</v>
      </c>
      <c r="H248" s="192">
        <f t="shared" si="6"/>
        <v>-0.1789152804767371</v>
      </c>
      <c r="I248" s="165">
        <f t="shared" si="7"/>
        <v>5.0543248562646091E-4</v>
      </c>
      <c r="J248" s="166">
        <v>42.814241920000001</v>
      </c>
      <c r="K248" s="166">
        <v>24.975999999999999</v>
      </c>
    </row>
    <row r="249" spans="1:244" x14ac:dyDescent="0.2">
      <c r="A249" s="164" t="s">
        <v>1875</v>
      </c>
      <c r="B249" s="164" t="s">
        <v>216</v>
      </c>
      <c r="C249" s="164" t="s">
        <v>1398</v>
      </c>
      <c r="D249" s="164" t="s">
        <v>452</v>
      </c>
      <c r="E249" s="164" t="s">
        <v>454</v>
      </c>
      <c r="F249" s="191">
        <v>5.7895619189999996</v>
      </c>
      <c r="G249" s="191">
        <v>7.8328579149999999</v>
      </c>
      <c r="H249" s="192">
        <f t="shared" si="6"/>
        <v>-0.26086212952836385</v>
      </c>
      <c r="I249" s="165">
        <f t="shared" si="7"/>
        <v>4.9684214961527324E-4</v>
      </c>
      <c r="J249" s="166">
        <v>72.835652569999993</v>
      </c>
      <c r="K249" s="166">
        <v>25.864952380952399</v>
      </c>
    </row>
    <row r="250" spans="1:244" x14ac:dyDescent="0.2">
      <c r="A250" s="164" t="s">
        <v>42</v>
      </c>
      <c r="B250" s="164" t="s">
        <v>1386</v>
      </c>
      <c r="C250" s="164" t="s">
        <v>1398</v>
      </c>
      <c r="D250" s="164" t="s">
        <v>452</v>
      </c>
      <c r="E250" s="164" t="s">
        <v>2192</v>
      </c>
      <c r="F250" s="191">
        <v>5.7587112099999995</v>
      </c>
      <c r="G250" s="191">
        <v>14.149071724999999</v>
      </c>
      <c r="H250" s="192">
        <f t="shared" si="6"/>
        <v>-0.59299724236856255</v>
      </c>
      <c r="I250" s="165">
        <f t="shared" si="7"/>
        <v>4.9419463797429524E-4</v>
      </c>
      <c r="J250" s="166">
        <v>233.47924075999998</v>
      </c>
      <c r="K250" s="166">
        <v>22.457761904761899</v>
      </c>
    </row>
    <row r="251" spans="1:244" x14ac:dyDescent="0.2">
      <c r="A251" s="164" t="s">
        <v>1996</v>
      </c>
      <c r="B251" s="164" t="s">
        <v>448</v>
      </c>
      <c r="C251" s="164" t="s">
        <v>1833</v>
      </c>
      <c r="D251" s="164" t="s">
        <v>452</v>
      </c>
      <c r="E251" s="164" t="s">
        <v>2192</v>
      </c>
      <c r="F251" s="191">
        <v>5.7496479900000006</v>
      </c>
      <c r="G251" s="191">
        <v>4.8197857500000003</v>
      </c>
      <c r="H251" s="192">
        <f t="shared" si="6"/>
        <v>0.19292605278149555</v>
      </c>
      <c r="I251" s="165">
        <f t="shared" si="7"/>
        <v>4.9341686069680256E-4</v>
      </c>
      <c r="J251" s="166">
        <v>198.04417599999999</v>
      </c>
      <c r="K251" s="166">
        <v>41.3015238095238</v>
      </c>
    </row>
    <row r="252" spans="1:244" x14ac:dyDescent="0.2">
      <c r="A252" s="164" t="s">
        <v>1194</v>
      </c>
      <c r="B252" s="164" t="s">
        <v>1195</v>
      </c>
      <c r="C252" s="164" t="s">
        <v>1827</v>
      </c>
      <c r="D252" s="164" t="s">
        <v>452</v>
      </c>
      <c r="E252" s="164" t="s">
        <v>2192</v>
      </c>
      <c r="F252" s="191">
        <v>5.7054057369999995</v>
      </c>
      <c r="G252" s="191">
        <v>18.743519963000001</v>
      </c>
      <c r="H252" s="192">
        <f t="shared" si="6"/>
        <v>-0.69560649503067951</v>
      </c>
      <c r="I252" s="165">
        <f t="shared" si="7"/>
        <v>4.8962012851017447E-4</v>
      </c>
      <c r="J252" s="166">
        <v>345.07567102999997</v>
      </c>
      <c r="K252" s="166">
        <v>20.602380952381001</v>
      </c>
    </row>
    <row r="253" spans="1:244" x14ac:dyDescent="0.2">
      <c r="A253" s="164" t="s">
        <v>1691</v>
      </c>
      <c r="B253" s="164" t="s">
        <v>1692</v>
      </c>
      <c r="C253" s="164" t="s">
        <v>1832</v>
      </c>
      <c r="D253" s="164" t="s">
        <v>1693</v>
      </c>
      <c r="E253" s="164" t="s">
        <v>2192</v>
      </c>
      <c r="F253" s="191">
        <v>5.6941267599999996</v>
      </c>
      <c r="G253" s="191">
        <v>5.01113842</v>
      </c>
      <c r="H253" s="192">
        <f t="shared" si="6"/>
        <v>0.13629404793013067</v>
      </c>
      <c r="I253" s="165">
        <f t="shared" si="7"/>
        <v>4.8865220187659781E-4</v>
      </c>
      <c r="J253" s="166">
        <v>54.9</v>
      </c>
      <c r="K253" s="166">
        <v>52.554238095238098</v>
      </c>
    </row>
    <row r="254" spans="1:244" x14ac:dyDescent="0.2">
      <c r="A254" s="164" t="s">
        <v>58</v>
      </c>
      <c r="B254" s="164" t="s">
        <v>351</v>
      </c>
      <c r="C254" s="164" t="s">
        <v>1398</v>
      </c>
      <c r="D254" s="164" t="s">
        <v>452</v>
      </c>
      <c r="E254" s="164" t="s">
        <v>2192</v>
      </c>
      <c r="F254" s="191">
        <v>5.6104492300000004</v>
      </c>
      <c r="G254" s="191">
        <v>6.2683299999999997E-2</v>
      </c>
      <c r="H254" s="192">
        <f t="shared" si="6"/>
        <v>88.504688330065591</v>
      </c>
      <c r="I254" s="165">
        <f t="shared" si="7"/>
        <v>4.814712571935022E-4</v>
      </c>
      <c r="J254" s="166">
        <v>26.309495475826196</v>
      </c>
      <c r="K254" s="166">
        <v>24.961476190476201</v>
      </c>
    </row>
    <row r="255" spans="1:244" x14ac:dyDescent="0.2">
      <c r="A255" s="164" t="s">
        <v>1046</v>
      </c>
      <c r="B255" s="164" t="s">
        <v>223</v>
      </c>
      <c r="C255" s="164" t="s">
        <v>1398</v>
      </c>
      <c r="D255" s="164" t="s">
        <v>452</v>
      </c>
      <c r="E255" s="164" t="s">
        <v>2192</v>
      </c>
      <c r="F255" s="191">
        <v>5.5807241859999994</v>
      </c>
      <c r="G255" s="191">
        <v>5.7252205400000005</v>
      </c>
      <c r="H255" s="192">
        <f t="shared" si="6"/>
        <v>-2.5238565569738025E-2</v>
      </c>
      <c r="I255" s="165">
        <f t="shared" si="7"/>
        <v>4.7892034661253027E-4</v>
      </c>
      <c r="J255" s="166">
        <v>48.297903740000002</v>
      </c>
      <c r="K255" s="166">
        <v>22.617809523809498</v>
      </c>
    </row>
    <row r="256" spans="1:244" x14ac:dyDescent="0.2">
      <c r="A256" s="164" t="s">
        <v>1634</v>
      </c>
      <c r="B256" s="164" t="s">
        <v>1635</v>
      </c>
      <c r="C256" s="164" t="s">
        <v>1832</v>
      </c>
      <c r="D256" s="164" t="s">
        <v>1693</v>
      </c>
      <c r="E256" s="164" t="s">
        <v>2192</v>
      </c>
      <c r="F256" s="191">
        <v>5.5802754400000003</v>
      </c>
      <c r="G256" s="191">
        <v>15.90553422</v>
      </c>
      <c r="H256" s="192">
        <f t="shared" si="6"/>
        <v>-0.6491613948443663</v>
      </c>
      <c r="I256" s="165">
        <f t="shared" si="7"/>
        <v>4.7888183663018788E-4</v>
      </c>
      <c r="J256" s="166">
        <v>289.05599999999998</v>
      </c>
      <c r="K256" s="166">
        <v>34.512333333333302</v>
      </c>
    </row>
    <row r="257" spans="1:11" x14ac:dyDescent="0.2">
      <c r="A257" s="164" t="s">
        <v>838</v>
      </c>
      <c r="B257" s="164" t="s">
        <v>839</v>
      </c>
      <c r="C257" s="164" t="s">
        <v>1827</v>
      </c>
      <c r="D257" s="164" t="s">
        <v>452</v>
      </c>
      <c r="E257" s="164" t="s">
        <v>2192</v>
      </c>
      <c r="F257" s="191">
        <v>5.5767461270000007</v>
      </c>
      <c r="G257" s="191">
        <v>1.5544998189999999</v>
      </c>
      <c r="H257" s="192">
        <f t="shared" si="6"/>
        <v>2.5874858644805032</v>
      </c>
      <c r="I257" s="165">
        <f t="shared" si="7"/>
        <v>4.7857896199440065E-4</v>
      </c>
      <c r="J257" s="166">
        <v>295.49606876000001</v>
      </c>
      <c r="K257" s="166">
        <v>7.9321904761904802</v>
      </c>
    </row>
    <row r="258" spans="1:11" x14ac:dyDescent="0.2">
      <c r="A258" s="164" t="s">
        <v>1934</v>
      </c>
      <c r="B258" s="164" t="s">
        <v>893</v>
      </c>
      <c r="C258" s="164" t="s">
        <v>1832</v>
      </c>
      <c r="D258" s="164" t="s">
        <v>453</v>
      </c>
      <c r="E258" s="164" t="s">
        <v>2192</v>
      </c>
      <c r="F258" s="191">
        <v>5.4151919050000004</v>
      </c>
      <c r="G258" s="191">
        <v>8.8955424700000005</v>
      </c>
      <c r="H258" s="192">
        <f t="shared" si="6"/>
        <v>-0.39124657959167719</v>
      </c>
      <c r="I258" s="165">
        <f t="shared" si="7"/>
        <v>4.647148824559323E-4</v>
      </c>
      <c r="J258" s="166">
        <v>40.837892339999996</v>
      </c>
      <c r="K258" s="166">
        <v>21.5294285714286</v>
      </c>
    </row>
    <row r="259" spans="1:11" x14ac:dyDescent="0.2">
      <c r="A259" s="164" t="s">
        <v>268</v>
      </c>
      <c r="B259" s="164" t="s">
        <v>416</v>
      </c>
      <c r="C259" s="164" t="s">
        <v>1846</v>
      </c>
      <c r="D259" s="164" t="s">
        <v>453</v>
      </c>
      <c r="E259" s="164" t="s">
        <v>2192</v>
      </c>
      <c r="F259" s="191">
        <v>5.3668848300000001</v>
      </c>
      <c r="G259" s="191">
        <v>1.6848069299999999</v>
      </c>
      <c r="H259" s="192">
        <f t="shared" si="6"/>
        <v>2.1854598496932822</v>
      </c>
      <c r="I259" s="165">
        <f t="shared" si="7"/>
        <v>4.6056931992107788E-4</v>
      </c>
      <c r="J259" s="166">
        <v>49.402717930000001</v>
      </c>
      <c r="K259" s="166">
        <v>23.353904761904801</v>
      </c>
    </row>
    <row r="260" spans="1:11" x14ac:dyDescent="0.2">
      <c r="A260" s="164" t="s">
        <v>544</v>
      </c>
      <c r="B260" s="164" t="s">
        <v>912</v>
      </c>
      <c r="C260" s="164" t="s">
        <v>1827</v>
      </c>
      <c r="D260" s="164" t="s">
        <v>452</v>
      </c>
      <c r="E260" s="164" t="s">
        <v>2192</v>
      </c>
      <c r="F260" s="191">
        <v>5.3179646250000001</v>
      </c>
      <c r="G260" s="191">
        <v>8.9145331999999994E-2</v>
      </c>
      <c r="H260" s="192">
        <f t="shared" si="6"/>
        <v>58.654998256106111</v>
      </c>
      <c r="I260" s="165">
        <f t="shared" si="7"/>
        <v>4.5637114048161903E-4</v>
      </c>
      <c r="J260" s="166">
        <v>23.34612109</v>
      </c>
      <c r="K260" s="166">
        <v>34.877000000000002</v>
      </c>
    </row>
    <row r="261" spans="1:11" x14ac:dyDescent="0.2">
      <c r="A261" s="164" t="s">
        <v>628</v>
      </c>
      <c r="B261" s="164" t="s">
        <v>629</v>
      </c>
      <c r="C261" s="164" t="s">
        <v>1830</v>
      </c>
      <c r="D261" s="164" t="s">
        <v>453</v>
      </c>
      <c r="E261" s="164" t="s">
        <v>454</v>
      </c>
      <c r="F261" s="191">
        <v>5.2898186569999996</v>
      </c>
      <c r="G261" s="191">
        <v>2.876864522</v>
      </c>
      <c r="H261" s="192">
        <f t="shared" si="6"/>
        <v>0.8387444443586487</v>
      </c>
      <c r="I261" s="165">
        <f t="shared" si="7"/>
        <v>4.5395574127874837E-4</v>
      </c>
      <c r="J261" s="166">
        <v>80.458010099999996</v>
      </c>
      <c r="K261" s="166">
        <v>50.041380952380997</v>
      </c>
    </row>
    <row r="262" spans="1:11" x14ac:dyDescent="0.2">
      <c r="A262" s="164" t="s">
        <v>1882</v>
      </c>
      <c r="B262" s="164" t="s">
        <v>1568</v>
      </c>
      <c r="C262" s="164" t="s">
        <v>1832</v>
      </c>
      <c r="D262" s="164" t="s">
        <v>453</v>
      </c>
      <c r="E262" s="164" t="s">
        <v>2192</v>
      </c>
      <c r="F262" s="191">
        <v>5.2450373200000007</v>
      </c>
      <c r="G262" s="191">
        <v>5.7283398099999996</v>
      </c>
      <c r="H262" s="192">
        <f t="shared" si="6"/>
        <v>-8.4370429484000753E-2</v>
      </c>
      <c r="I262" s="165">
        <f t="shared" si="7"/>
        <v>4.5011274658432969E-4</v>
      </c>
      <c r="J262" s="166">
        <v>37.887999999999998</v>
      </c>
      <c r="K262" s="166">
        <v>47.9248571428571</v>
      </c>
    </row>
    <row r="263" spans="1:11" x14ac:dyDescent="0.2">
      <c r="A263" s="164" t="s">
        <v>1930</v>
      </c>
      <c r="B263" s="164" t="s">
        <v>888</v>
      </c>
      <c r="C263" s="164" t="s">
        <v>1832</v>
      </c>
      <c r="D263" s="164" t="s">
        <v>453</v>
      </c>
      <c r="E263" s="164" t="s">
        <v>2192</v>
      </c>
      <c r="F263" s="191">
        <v>5.2056478400000001</v>
      </c>
      <c r="G263" s="191">
        <v>6.9620101160000001</v>
      </c>
      <c r="H263" s="192">
        <f t="shared" ref="H263:H326" si="8">IF(ISERROR(F263/G263-1),"",((F263/G263-1)))</f>
        <v>-0.2522780413610074</v>
      </c>
      <c r="I263" s="165">
        <f t="shared" ref="I263:I326" si="9">F263/$F$947</f>
        <v>4.4673246424358767E-4</v>
      </c>
      <c r="J263" s="166">
        <v>13.9210332</v>
      </c>
      <c r="K263" s="166">
        <v>22.1484285714286</v>
      </c>
    </row>
    <row r="264" spans="1:11" x14ac:dyDescent="0.2">
      <c r="A264" s="164" t="s">
        <v>830</v>
      </c>
      <c r="B264" s="164" t="s">
        <v>831</v>
      </c>
      <c r="C264" s="164" t="s">
        <v>1832</v>
      </c>
      <c r="D264" s="164" t="s">
        <v>1693</v>
      </c>
      <c r="E264" s="164" t="s">
        <v>454</v>
      </c>
      <c r="F264" s="191">
        <v>5.1997837049999998</v>
      </c>
      <c r="G264" s="191">
        <v>4.7621112000000005</v>
      </c>
      <c r="H264" s="192">
        <f t="shared" si="8"/>
        <v>9.1907241687258168E-2</v>
      </c>
      <c r="I264" s="165">
        <f t="shared" si="9"/>
        <v>4.4622922246471096E-4</v>
      </c>
      <c r="J264" s="166">
        <v>205.98400000000001</v>
      </c>
      <c r="K264" s="166">
        <v>65.587904761904795</v>
      </c>
    </row>
    <row r="265" spans="1:11" x14ac:dyDescent="0.2">
      <c r="A265" s="164" t="s">
        <v>589</v>
      </c>
      <c r="B265" s="164" t="s">
        <v>590</v>
      </c>
      <c r="C265" s="164" t="s">
        <v>1827</v>
      </c>
      <c r="D265" s="164" t="s">
        <v>452</v>
      </c>
      <c r="E265" s="164" t="s">
        <v>2192</v>
      </c>
      <c r="F265" s="191">
        <v>5.178503181</v>
      </c>
      <c r="G265" s="191">
        <v>7.3944272599999996</v>
      </c>
      <c r="H265" s="192">
        <f t="shared" si="8"/>
        <v>-0.29967487691534878</v>
      </c>
      <c r="I265" s="165">
        <f t="shared" si="9"/>
        <v>4.4440299425659718E-4</v>
      </c>
      <c r="J265" s="166">
        <v>56.029456799999998</v>
      </c>
      <c r="K265" s="166">
        <v>40.664428571428601</v>
      </c>
    </row>
    <row r="266" spans="1:11" x14ac:dyDescent="0.2">
      <c r="A266" s="164" t="s">
        <v>737</v>
      </c>
      <c r="B266" s="164" t="s">
        <v>738</v>
      </c>
      <c r="C266" s="164" t="s">
        <v>1398</v>
      </c>
      <c r="D266" s="164" t="s">
        <v>452</v>
      </c>
      <c r="E266" s="164" t="s">
        <v>2192</v>
      </c>
      <c r="F266" s="191">
        <v>5.1706036979999999</v>
      </c>
      <c r="G266" s="191">
        <v>9.8231624169999989</v>
      </c>
      <c r="H266" s="192">
        <f t="shared" si="8"/>
        <v>-0.47363145609282253</v>
      </c>
      <c r="I266" s="165">
        <f t="shared" si="9"/>
        <v>4.4372508525942605E-4</v>
      </c>
      <c r="J266" s="166">
        <v>85.470125817859198</v>
      </c>
      <c r="K266" s="166">
        <v>39.751399999999997</v>
      </c>
    </row>
    <row r="267" spans="1:11" x14ac:dyDescent="0.2">
      <c r="A267" s="164" t="s">
        <v>2925</v>
      </c>
      <c r="B267" s="164" t="s">
        <v>2926</v>
      </c>
      <c r="C267" s="164" t="s">
        <v>2081</v>
      </c>
      <c r="D267" s="164" t="s">
        <v>453</v>
      </c>
      <c r="E267" s="164" t="s">
        <v>454</v>
      </c>
      <c r="F267" s="191">
        <v>5.1014999999999997</v>
      </c>
      <c r="G267" s="191"/>
      <c r="H267" s="192" t="str">
        <f t="shared" si="8"/>
        <v/>
      </c>
      <c r="I267" s="165">
        <f t="shared" si="9"/>
        <v>4.3779482139127225E-4</v>
      </c>
      <c r="J267" s="166">
        <v>3.0099140816253764</v>
      </c>
      <c r="K267" s="166">
        <v>4.8632999999999997</v>
      </c>
    </row>
    <row r="268" spans="1:11" x14ac:dyDescent="0.2">
      <c r="A268" s="164" t="s">
        <v>2107</v>
      </c>
      <c r="B268" s="164" t="s">
        <v>2108</v>
      </c>
      <c r="C268" s="164" t="s">
        <v>2092</v>
      </c>
      <c r="D268" s="164" t="s">
        <v>452</v>
      </c>
      <c r="E268" s="164" t="s">
        <v>2192</v>
      </c>
      <c r="F268" s="191">
        <v>5.0293770950000001</v>
      </c>
      <c r="G268" s="191">
        <v>4.2247662100000003</v>
      </c>
      <c r="H268" s="192">
        <f t="shared" si="8"/>
        <v>0.19045098474218292</v>
      </c>
      <c r="I268" s="165">
        <f t="shared" si="9"/>
        <v>4.3160545859352757E-4</v>
      </c>
      <c r="J268" s="166">
        <v>53.080713759999995</v>
      </c>
      <c r="K268" s="166">
        <v>36.689142857142897</v>
      </c>
    </row>
    <row r="269" spans="1:11" x14ac:dyDescent="0.2">
      <c r="A269" s="164" t="s">
        <v>1952</v>
      </c>
      <c r="B269" s="164" t="s">
        <v>779</v>
      </c>
      <c r="C269" s="164" t="s">
        <v>1832</v>
      </c>
      <c r="D269" s="164" t="s">
        <v>453</v>
      </c>
      <c r="E269" s="164" t="s">
        <v>454</v>
      </c>
      <c r="F269" s="191">
        <v>5.0053481230000001</v>
      </c>
      <c r="G269" s="191">
        <v>1.4245174700000001</v>
      </c>
      <c r="H269" s="192">
        <f t="shared" si="8"/>
        <v>2.5137148040732695</v>
      </c>
      <c r="I269" s="165">
        <f t="shared" si="9"/>
        <v>4.2954336714886307E-4</v>
      </c>
      <c r="J269" s="166">
        <v>87.224000000000004</v>
      </c>
      <c r="K269" s="166">
        <v>26.5365238095238</v>
      </c>
    </row>
    <row r="270" spans="1:11" x14ac:dyDescent="0.2">
      <c r="A270" s="164" t="s">
        <v>1954</v>
      </c>
      <c r="B270" s="164" t="s">
        <v>2020</v>
      </c>
      <c r="C270" s="164" t="s">
        <v>1832</v>
      </c>
      <c r="D270" s="164" t="s">
        <v>453</v>
      </c>
      <c r="E270" s="164" t="s">
        <v>454</v>
      </c>
      <c r="F270" s="191">
        <v>5.0035214400000001</v>
      </c>
      <c r="G270" s="191">
        <v>1.808682E-2</v>
      </c>
      <c r="H270" s="192">
        <f t="shared" si="8"/>
        <v>275.63909078544486</v>
      </c>
      <c r="I270" s="165">
        <f t="shared" si="9"/>
        <v>4.2938660691016397E-4</v>
      </c>
      <c r="J270" s="166">
        <v>13.183199999999999</v>
      </c>
      <c r="K270" s="166">
        <v>51.613047619047599</v>
      </c>
    </row>
    <row r="271" spans="1:11" x14ac:dyDescent="0.2">
      <c r="A271" s="164" t="s">
        <v>459</v>
      </c>
      <c r="B271" s="164" t="s">
        <v>460</v>
      </c>
      <c r="C271" s="164" t="s">
        <v>1827</v>
      </c>
      <c r="D271" s="164" t="s">
        <v>452</v>
      </c>
      <c r="E271" s="164" t="s">
        <v>2192</v>
      </c>
      <c r="F271" s="191">
        <v>4.9920088899999993</v>
      </c>
      <c r="G271" s="191">
        <v>2.2515234520000003</v>
      </c>
      <c r="H271" s="192">
        <f t="shared" si="8"/>
        <v>1.2171693950447908</v>
      </c>
      <c r="I271" s="165">
        <f t="shared" si="9"/>
        <v>4.2839863577010548E-4</v>
      </c>
      <c r="J271" s="166">
        <v>153.58641352999999</v>
      </c>
      <c r="K271" s="166">
        <v>7.05690476190476</v>
      </c>
    </row>
    <row r="272" spans="1:11" x14ac:dyDescent="0.2">
      <c r="A272" s="164" t="s">
        <v>1840</v>
      </c>
      <c r="B272" s="164" t="s">
        <v>1841</v>
      </c>
      <c r="C272" s="164" t="s">
        <v>1827</v>
      </c>
      <c r="D272" s="164" t="s">
        <v>452</v>
      </c>
      <c r="E272" s="164" t="s">
        <v>2192</v>
      </c>
      <c r="F272" s="191">
        <v>4.9720110000000002</v>
      </c>
      <c r="G272" s="191">
        <v>3.9434863300000003</v>
      </c>
      <c r="H272" s="192">
        <f t="shared" si="8"/>
        <v>0.26081608605449369</v>
      </c>
      <c r="I272" s="165">
        <f t="shared" si="9"/>
        <v>4.2668247921208294E-4</v>
      </c>
      <c r="J272" s="166">
        <v>31.010167350000003</v>
      </c>
      <c r="K272" s="166">
        <v>66.192095238095206</v>
      </c>
    </row>
    <row r="273" spans="1:11" x14ac:dyDescent="0.2">
      <c r="A273" s="164" t="s">
        <v>1118</v>
      </c>
      <c r="B273" s="164" t="s">
        <v>1265</v>
      </c>
      <c r="C273" s="164" t="s">
        <v>1833</v>
      </c>
      <c r="D273" s="164" t="s">
        <v>452</v>
      </c>
      <c r="E273" s="164" t="s">
        <v>454</v>
      </c>
      <c r="F273" s="191">
        <v>4.9703098049999994</v>
      </c>
      <c r="G273" s="191">
        <v>8.2903031039999995</v>
      </c>
      <c r="H273" s="192">
        <f t="shared" si="8"/>
        <v>-0.40046705860466458</v>
      </c>
      <c r="I273" s="165">
        <f t="shared" si="9"/>
        <v>4.2653648796221977E-4</v>
      </c>
      <c r="J273" s="166">
        <v>144.20955499999999</v>
      </c>
      <c r="K273" s="166">
        <v>9.8597142857142899</v>
      </c>
    </row>
    <row r="274" spans="1:11" x14ac:dyDescent="0.2">
      <c r="A274" s="164" t="s">
        <v>1870</v>
      </c>
      <c r="B274" s="164" t="s">
        <v>2042</v>
      </c>
      <c r="C274" s="164" t="s">
        <v>1398</v>
      </c>
      <c r="D274" s="164" t="s">
        <v>452</v>
      </c>
      <c r="E274" s="164" t="s">
        <v>2192</v>
      </c>
      <c r="F274" s="191">
        <v>4.9564960899999999</v>
      </c>
      <c r="G274" s="191">
        <v>8.0453610849999997</v>
      </c>
      <c r="H274" s="192">
        <f t="shared" si="8"/>
        <v>-0.38393118249956082</v>
      </c>
      <c r="I274" s="165">
        <f t="shared" si="9"/>
        <v>4.2535103801785544E-4</v>
      </c>
      <c r="J274" s="166">
        <v>16.88840635</v>
      </c>
      <c r="K274" s="166">
        <v>52.953000000000003</v>
      </c>
    </row>
    <row r="275" spans="1:11" x14ac:dyDescent="0.2">
      <c r="A275" s="164" t="s">
        <v>2167</v>
      </c>
      <c r="B275" s="164" t="s">
        <v>2188</v>
      </c>
      <c r="C275" s="164" t="s">
        <v>1398</v>
      </c>
      <c r="D275" s="164" t="s">
        <v>452</v>
      </c>
      <c r="E275" s="164" t="s">
        <v>2192</v>
      </c>
      <c r="F275" s="191">
        <v>4.9321821799999999</v>
      </c>
      <c r="G275" s="191">
        <v>5.1085731299999999</v>
      </c>
      <c r="H275" s="192">
        <f t="shared" si="8"/>
        <v>-3.4528418310026288E-2</v>
      </c>
      <c r="I275" s="165">
        <f t="shared" si="9"/>
        <v>4.2326449408258671E-4</v>
      </c>
      <c r="J275" s="166">
        <v>23.640988263235201</v>
      </c>
      <c r="K275" s="166">
        <v>77.564599999999999</v>
      </c>
    </row>
    <row r="276" spans="1:11" x14ac:dyDescent="0.2">
      <c r="A276" s="164" t="s">
        <v>1960</v>
      </c>
      <c r="B276" s="164" t="s">
        <v>786</v>
      </c>
      <c r="C276" s="164" t="s">
        <v>1832</v>
      </c>
      <c r="D276" s="164" t="s">
        <v>453</v>
      </c>
      <c r="E276" s="164" t="s">
        <v>454</v>
      </c>
      <c r="F276" s="191">
        <v>4.9161390199999992</v>
      </c>
      <c r="G276" s="191">
        <v>4.4655417750000002</v>
      </c>
      <c r="H276" s="192">
        <f t="shared" si="8"/>
        <v>0.1009053923809724</v>
      </c>
      <c r="I276" s="165">
        <f t="shared" si="9"/>
        <v>4.2188772012066337E-4</v>
      </c>
      <c r="J276" s="166">
        <v>95.804400000000001</v>
      </c>
      <c r="K276" s="166">
        <v>24.166714285714299</v>
      </c>
    </row>
    <row r="277" spans="1:11" x14ac:dyDescent="0.2">
      <c r="A277" s="164" t="s">
        <v>1925</v>
      </c>
      <c r="B277" s="164" t="s">
        <v>899</v>
      </c>
      <c r="C277" s="164" t="s">
        <v>1832</v>
      </c>
      <c r="D277" s="164" t="s">
        <v>453</v>
      </c>
      <c r="E277" s="164" t="s">
        <v>2192</v>
      </c>
      <c r="F277" s="191">
        <v>4.8560793099999993</v>
      </c>
      <c r="G277" s="191">
        <v>1.748507869</v>
      </c>
      <c r="H277" s="192">
        <f t="shared" si="8"/>
        <v>1.7772704922267635</v>
      </c>
      <c r="I277" s="165">
        <f t="shared" si="9"/>
        <v>4.1673358309973584E-4</v>
      </c>
      <c r="J277" s="166">
        <v>19.320234120000002</v>
      </c>
      <c r="K277" s="166">
        <v>20.363900000000001</v>
      </c>
    </row>
    <row r="278" spans="1:11" x14ac:dyDescent="0.2">
      <c r="A278" s="164" t="s">
        <v>1244</v>
      </c>
      <c r="B278" s="164" t="s">
        <v>640</v>
      </c>
      <c r="C278" s="164" t="s">
        <v>1828</v>
      </c>
      <c r="D278" s="164" t="s">
        <v>452</v>
      </c>
      <c r="E278" s="164" t="s">
        <v>2192</v>
      </c>
      <c r="F278" s="191">
        <v>4.8490137600000001</v>
      </c>
      <c r="G278" s="191">
        <v>5.93945554</v>
      </c>
      <c r="H278" s="192">
        <f t="shared" si="8"/>
        <v>-0.18359288535056528</v>
      </c>
      <c r="I278" s="165">
        <f t="shared" si="9"/>
        <v>4.1612723963207327E-4</v>
      </c>
      <c r="J278" s="166">
        <v>214.855262588106</v>
      </c>
      <c r="K278" s="166">
        <v>13.878904761904799</v>
      </c>
    </row>
    <row r="279" spans="1:11" x14ac:dyDescent="0.2">
      <c r="A279" s="164" t="s">
        <v>1346</v>
      </c>
      <c r="B279" s="164" t="s">
        <v>1340</v>
      </c>
      <c r="C279" s="164" t="s">
        <v>1827</v>
      </c>
      <c r="D279" s="164" t="s">
        <v>452</v>
      </c>
      <c r="E279" s="164" t="s">
        <v>2192</v>
      </c>
      <c r="F279" s="191">
        <v>4.8408634630000007</v>
      </c>
      <c r="G279" s="191">
        <v>1.0500922699999999</v>
      </c>
      <c r="H279" s="192">
        <f t="shared" si="8"/>
        <v>3.6099410511801988</v>
      </c>
      <c r="I279" s="165">
        <f t="shared" si="9"/>
        <v>4.1542780655956507E-4</v>
      </c>
      <c r="J279" s="166">
        <v>19.306904199999998</v>
      </c>
      <c r="K279" s="166">
        <v>55.169619047619101</v>
      </c>
    </row>
    <row r="280" spans="1:11" x14ac:dyDescent="0.2">
      <c r="A280" s="164" t="s">
        <v>1703</v>
      </c>
      <c r="B280" s="164" t="s">
        <v>1704</v>
      </c>
      <c r="C280" s="164" t="s">
        <v>347</v>
      </c>
      <c r="D280" s="164" t="s">
        <v>453</v>
      </c>
      <c r="E280" s="164" t="s">
        <v>454</v>
      </c>
      <c r="F280" s="191">
        <v>4.8301945130000004</v>
      </c>
      <c r="G280" s="191">
        <v>4.6663300199999993</v>
      </c>
      <c r="H280" s="192">
        <f t="shared" si="8"/>
        <v>3.5116353172123249E-2</v>
      </c>
      <c r="I280" s="165">
        <f t="shared" si="9"/>
        <v>4.1451223054080928E-4</v>
      </c>
      <c r="J280" s="166">
        <v>242.64699751999999</v>
      </c>
      <c r="K280" s="166">
        <v>94.039428571428601</v>
      </c>
    </row>
    <row r="281" spans="1:11" x14ac:dyDescent="0.2">
      <c r="A281" s="164" t="s">
        <v>1652</v>
      </c>
      <c r="B281" s="164" t="s">
        <v>1653</v>
      </c>
      <c r="C281" s="164" t="s">
        <v>1828</v>
      </c>
      <c r="D281" s="164" t="s">
        <v>452</v>
      </c>
      <c r="E281" s="164" t="s">
        <v>2192</v>
      </c>
      <c r="F281" s="191">
        <v>4.8167224100000006</v>
      </c>
      <c r="G281" s="191">
        <v>4.8123659600000002</v>
      </c>
      <c r="H281" s="192">
        <f t="shared" si="8"/>
        <v>9.0526157740522528E-4</v>
      </c>
      <c r="I281" s="165">
        <f t="shared" si="9"/>
        <v>4.1335609667299597E-4</v>
      </c>
      <c r="J281" s="166">
        <v>414.23097237999997</v>
      </c>
      <c r="K281" s="166">
        <v>38.615238095238098</v>
      </c>
    </row>
    <row r="282" spans="1:11" x14ac:dyDescent="0.2">
      <c r="A282" s="164" t="s">
        <v>1721</v>
      </c>
      <c r="B282" s="164" t="s">
        <v>1722</v>
      </c>
      <c r="C282" s="164" t="s">
        <v>1827</v>
      </c>
      <c r="D282" s="164" t="s">
        <v>452</v>
      </c>
      <c r="E282" s="164" t="s">
        <v>2192</v>
      </c>
      <c r="F282" s="191">
        <v>4.7919346819999999</v>
      </c>
      <c r="G282" s="191">
        <v>42.216812509</v>
      </c>
      <c r="H282" s="192">
        <f t="shared" si="8"/>
        <v>-0.88649226700906347</v>
      </c>
      <c r="I282" s="165">
        <f t="shared" si="9"/>
        <v>4.112288911545297E-4</v>
      </c>
      <c r="J282" s="166">
        <v>25.68997023</v>
      </c>
      <c r="K282" s="166">
        <v>31.155333333333299</v>
      </c>
    </row>
    <row r="283" spans="1:11" x14ac:dyDescent="0.2">
      <c r="A283" s="164" t="s">
        <v>146</v>
      </c>
      <c r="B283" s="164" t="s">
        <v>147</v>
      </c>
      <c r="C283" s="164" t="s">
        <v>1826</v>
      </c>
      <c r="D283" s="164" t="s">
        <v>452</v>
      </c>
      <c r="E283" s="164" t="s">
        <v>2192</v>
      </c>
      <c r="F283" s="191">
        <v>4.7861295500000001</v>
      </c>
      <c r="G283" s="191">
        <v>5.8154242900000002</v>
      </c>
      <c r="H283" s="192">
        <f t="shared" si="8"/>
        <v>-0.17699391973341294</v>
      </c>
      <c r="I283" s="165">
        <f t="shared" si="9"/>
        <v>4.1073071282911702E-4</v>
      </c>
      <c r="J283" s="166">
        <v>241.82679680999999</v>
      </c>
      <c r="K283" s="166">
        <v>11.235047619047601</v>
      </c>
    </row>
    <row r="284" spans="1:11" x14ac:dyDescent="0.2">
      <c r="A284" s="164" t="s">
        <v>518</v>
      </c>
      <c r="B284" s="164" t="s">
        <v>816</v>
      </c>
      <c r="C284" s="164" t="s">
        <v>1398</v>
      </c>
      <c r="D284" s="164" t="s">
        <v>452</v>
      </c>
      <c r="E284" s="164" t="s">
        <v>2192</v>
      </c>
      <c r="F284" s="191">
        <v>4.7647331449999992</v>
      </c>
      <c r="G284" s="191">
        <v>12.317152539999999</v>
      </c>
      <c r="H284" s="192">
        <f t="shared" si="8"/>
        <v>-0.61316277203464753</v>
      </c>
      <c r="I284" s="165">
        <f t="shared" si="9"/>
        <v>4.088945400749485E-4</v>
      </c>
      <c r="J284" s="166">
        <v>84.167766727076398</v>
      </c>
      <c r="K284" s="166">
        <v>15.576523809523801</v>
      </c>
    </row>
    <row r="285" spans="1:11" x14ac:dyDescent="0.2">
      <c r="A285" s="164" t="s">
        <v>615</v>
      </c>
      <c r="B285" s="164" t="s">
        <v>616</v>
      </c>
      <c r="C285" s="164" t="s">
        <v>1398</v>
      </c>
      <c r="D285" s="164" t="s">
        <v>452</v>
      </c>
      <c r="E285" s="164" t="s">
        <v>2192</v>
      </c>
      <c r="F285" s="191">
        <v>4.7356619100000001</v>
      </c>
      <c r="G285" s="191">
        <v>0</v>
      </c>
      <c r="H285" s="192" t="str">
        <f t="shared" si="8"/>
        <v/>
      </c>
      <c r="I285" s="165">
        <f t="shared" si="9"/>
        <v>4.063997373435071E-4</v>
      </c>
      <c r="J285" s="166">
        <v>33.047639329999996</v>
      </c>
      <c r="K285" s="166">
        <v>62.332666666666697</v>
      </c>
    </row>
    <row r="286" spans="1:11" x14ac:dyDescent="0.2">
      <c r="A286" s="164" t="s">
        <v>1951</v>
      </c>
      <c r="B286" s="164" t="s">
        <v>1326</v>
      </c>
      <c r="C286" s="164" t="s">
        <v>1832</v>
      </c>
      <c r="D286" s="164" t="s">
        <v>453</v>
      </c>
      <c r="E286" s="164" t="s">
        <v>454</v>
      </c>
      <c r="F286" s="191">
        <v>4.7206739369999999</v>
      </c>
      <c r="G286" s="191">
        <v>7.2434463400000002</v>
      </c>
      <c r="H286" s="192">
        <f t="shared" si="8"/>
        <v>-0.34828343920609484</v>
      </c>
      <c r="I286" s="165">
        <f t="shared" si="9"/>
        <v>4.051135162394098E-4</v>
      </c>
      <c r="J286" s="166">
        <v>59.777775007999999</v>
      </c>
      <c r="K286" s="166">
        <v>34.418619047619103</v>
      </c>
    </row>
    <row r="287" spans="1:11" x14ac:dyDescent="0.2">
      <c r="A287" s="164" t="s">
        <v>84</v>
      </c>
      <c r="B287" s="164" t="s">
        <v>112</v>
      </c>
      <c r="C287" s="164" t="s">
        <v>1832</v>
      </c>
      <c r="D287" s="164" t="s">
        <v>1693</v>
      </c>
      <c r="E287" s="164" t="s">
        <v>454</v>
      </c>
      <c r="F287" s="191">
        <v>4.5917894759999998</v>
      </c>
      <c r="G287" s="191">
        <v>1.7541702029999999</v>
      </c>
      <c r="H287" s="192">
        <f t="shared" si="8"/>
        <v>1.6176419301542544</v>
      </c>
      <c r="I287" s="165">
        <f t="shared" si="9"/>
        <v>3.9405305371199525E-4</v>
      </c>
      <c r="J287" s="166">
        <v>63.868000000000002</v>
      </c>
      <c r="K287" s="166">
        <v>49.849523809523802</v>
      </c>
    </row>
    <row r="288" spans="1:11" x14ac:dyDescent="0.2">
      <c r="A288" s="164" t="s">
        <v>1344</v>
      </c>
      <c r="B288" s="164" t="s">
        <v>1336</v>
      </c>
      <c r="C288" s="164" t="s">
        <v>1830</v>
      </c>
      <c r="D288" s="164" t="s">
        <v>452</v>
      </c>
      <c r="E288" s="164" t="s">
        <v>2192</v>
      </c>
      <c r="F288" s="191">
        <v>4.5875418420000003</v>
      </c>
      <c r="G288" s="191">
        <v>7.4523314110000003</v>
      </c>
      <c r="H288" s="192">
        <f t="shared" si="8"/>
        <v>-0.38441521330780226</v>
      </c>
      <c r="I288" s="165">
        <f t="shared" si="9"/>
        <v>3.9368853500801305E-4</v>
      </c>
      <c r="J288" s="166">
        <v>10.155049383269791</v>
      </c>
      <c r="K288" s="166">
        <v>40.707000000000001</v>
      </c>
    </row>
    <row r="289" spans="1:11" x14ac:dyDescent="0.2">
      <c r="A289" s="164" t="s">
        <v>828</v>
      </c>
      <c r="B289" s="164" t="s">
        <v>829</v>
      </c>
      <c r="C289" s="164" t="s">
        <v>1832</v>
      </c>
      <c r="D289" s="164" t="s">
        <v>1693</v>
      </c>
      <c r="E289" s="164" t="s">
        <v>2192</v>
      </c>
      <c r="F289" s="191">
        <v>4.5843350950000001</v>
      </c>
      <c r="G289" s="191">
        <v>5.7104087220000004</v>
      </c>
      <c r="H289" s="192">
        <f t="shared" si="8"/>
        <v>-0.19719667747453407</v>
      </c>
      <c r="I289" s="165">
        <f t="shared" si="9"/>
        <v>3.9341334198045015E-4</v>
      </c>
      <c r="J289" s="166">
        <v>213.21600000000001</v>
      </c>
      <c r="K289" s="166">
        <v>41.758761904761897</v>
      </c>
    </row>
    <row r="290" spans="1:11" x14ac:dyDescent="0.2">
      <c r="A290" s="164" t="s">
        <v>1147</v>
      </c>
      <c r="B290" s="164" t="s">
        <v>1148</v>
      </c>
      <c r="C290" s="164" t="s">
        <v>1832</v>
      </c>
      <c r="D290" s="164" t="s">
        <v>453</v>
      </c>
      <c r="E290" s="164" t="s">
        <v>454</v>
      </c>
      <c r="F290" s="191">
        <v>4.5528770180000002</v>
      </c>
      <c r="G290" s="191">
        <v>8.0308262779999993</v>
      </c>
      <c r="H290" s="192">
        <f t="shared" si="8"/>
        <v>-0.43307489660530285</v>
      </c>
      <c r="I290" s="165">
        <f t="shared" si="9"/>
        <v>3.9071370791173937E-4</v>
      </c>
      <c r="J290" s="166">
        <v>271.678</v>
      </c>
      <c r="K290" s="166">
        <v>37.999949999999998</v>
      </c>
    </row>
    <row r="291" spans="1:11" x14ac:dyDescent="0.2">
      <c r="A291" s="164" t="s">
        <v>1956</v>
      </c>
      <c r="B291" s="164" t="s">
        <v>2022</v>
      </c>
      <c r="C291" s="164" t="s">
        <v>1832</v>
      </c>
      <c r="D291" s="164" t="s">
        <v>453</v>
      </c>
      <c r="E291" s="164" t="s">
        <v>454</v>
      </c>
      <c r="F291" s="191">
        <v>4.5459420899999996</v>
      </c>
      <c r="G291" s="191">
        <v>6.8107278080000002</v>
      </c>
      <c r="H291" s="192">
        <f t="shared" si="8"/>
        <v>-0.33253211431232699</v>
      </c>
      <c r="I291" s="165">
        <f t="shared" si="9"/>
        <v>3.9011857401678268E-4</v>
      </c>
      <c r="J291" s="166">
        <v>79.315200000000004</v>
      </c>
      <c r="K291" s="166">
        <v>22.145285714285698</v>
      </c>
    </row>
    <row r="292" spans="1:11" x14ac:dyDescent="0.2">
      <c r="A292" s="164" t="s">
        <v>1164</v>
      </c>
      <c r="B292" s="164" t="s">
        <v>1165</v>
      </c>
      <c r="C292" s="164" t="s">
        <v>1398</v>
      </c>
      <c r="D292" s="164" t="s">
        <v>452</v>
      </c>
      <c r="E292" s="164" t="s">
        <v>2192</v>
      </c>
      <c r="F292" s="191">
        <v>4.5125909280000007</v>
      </c>
      <c r="G292" s="191">
        <v>7.6940679200000002</v>
      </c>
      <c r="H292" s="192">
        <f t="shared" si="8"/>
        <v>-0.41349738851798434</v>
      </c>
      <c r="I292" s="165">
        <f t="shared" si="9"/>
        <v>3.872564812968021E-4</v>
      </c>
      <c r="J292" s="166">
        <v>134.31161383000003</v>
      </c>
      <c r="K292" s="166">
        <v>57.6464761904762</v>
      </c>
    </row>
    <row r="293" spans="1:11" x14ac:dyDescent="0.2">
      <c r="A293" s="164" t="s">
        <v>148</v>
      </c>
      <c r="B293" s="164" t="s">
        <v>149</v>
      </c>
      <c r="C293" s="164" t="s">
        <v>1826</v>
      </c>
      <c r="D293" s="164" t="s">
        <v>452</v>
      </c>
      <c r="E293" s="164" t="s">
        <v>2192</v>
      </c>
      <c r="F293" s="191">
        <v>4.5118968480000001</v>
      </c>
      <c r="G293" s="191">
        <v>7.1341363700000002</v>
      </c>
      <c r="H293" s="192">
        <f t="shared" si="8"/>
        <v>-0.36756229289740927</v>
      </c>
      <c r="I293" s="165">
        <f t="shared" si="9"/>
        <v>3.8719691751563354E-4</v>
      </c>
      <c r="J293" s="166">
        <v>168.38232795000002</v>
      </c>
      <c r="K293" s="166">
        <v>23.137095238095199</v>
      </c>
    </row>
    <row r="294" spans="1:11" x14ac:dyDescent="0.2">
      <c r="A294" s="164" t="s">
        <v>2539</v>
      </c>
      <c r="B294" s="164" t="s">
        <v>2538</v>
      </c>
      <c r="C294" s="164" t="s">
        <v>347</v>
      </c>
      <c r="D294" s="164" t="s">
        <v>1693</v>
      </c>
      <c r="E294" s="164" t="s">
        <v>454</v>
      </c>
      <c r="F294" s="191">
        <v>4.3868800199999995</v>
      </c>
      <c r="G294" s="191">
        <v>2.8745037299999998</v>
      </c>
      <c r="H294" s="192">
        <f t="shared" si="8"/>
        <v>0.52613474604884236</v>
      </c>
      <c r="I294" s="165">
        <f t="shared" si="9"/>
        <v>3.7646836319138308E-4</v>
      </c>
      <c r="J294" s="166">
        <v>33.119999999999997</v>
      </c>
      <c r="K294" s="166">
        <v>91.660809523809505</v>
      </c>
    </row>
    <row r="295" spans="1:11" x14ac:dyDescent="0.2">
      <c r="A295" s="164" t="s">
        <v>1289</v>
      </c>
      <c r="B295" s="164" t="s">
        <v>1290</v>
      </c>
      <c r="C295" s="164" t="s">
        <v>1833</v>
      </c>
      <c r="D295" s="164" t="s">
        <v>452</v>
      </c>
      <c r="E295" s="164" t="s">
        <v>2192</v>
      </c>
      <c r="F295" s="191">
        <v>4.3578168480000006</v>
      </c>
      <c r="G295" s="191">
        <v>1.2056667029999999</v>
      </c>
      <c r="H295" s="192">
        <f t="shared" si="8"/>
        <v>2.6144457146877027</v>
      </c>
      <c r="I295" s="165">
        <f t="shared" si="9"/>
        <v>3.7397425240145792E-4</v>
      </c>
      <c r="J295" s="166">
        <v>100.44696</v>
      </c>
      <c r="K295" s="166">
        <v>54.392571428571401</v>
      </c>
    </row>
    <row r="296" spans="1:11" x14ac:dyDescent="0.2">
      <c r="A296" s="164" t="s">
        <v>1064</v>
      </c>
      <c r="B296" s="164" t="s">
        <v>491</v>
      </c>
      <c r="C296" s="164" t="s">
        <v>1828</v>
      </c>
      <c r="D296" s="164" t="s">
        <v>452</v>
      </c>
      <c r="E296" s="164" t="s">
        <v>2192</v>
      </c>
      <c r="F296" s="191">
        <v>4.3191267199999999</v>
      </c>
      <c r="G296" s="191">
        <v>6.1777438</v>
      </c>
      <c r="H296" s="192">
        <f t="shared" si="8"/>
        <v>-0.30085693744696895</v>
      </c>
      <c r="I296" s="165">
        <f t="shared" si="9"/>
        <v>3.7065398626848412E-4</v>
      </c>
      <c r="J296" s="166">
        <v>95.383611590000001</v>
      </c>
      <c r="K296" s="166">
        <v>21.504619047618998</v>
      </c>
    </row>
    <row r="297" spans="1:11" x14ac:dyDescent="0.2">
      <c r="A297" s="164" t="s">
        <v>757</v>
      </c>
      <c r="B297" s="164" t="s">
        <v>758</v>
      </c>
      <c r="C297" s="164" t="s">
        <v>1398</v>
      </c>
      <c r="D297" s="164" t="s">
        <v>452</v>
      </c>
      <c r="E297" s="164" t="s">
        <v>454</v>
      </c>
      <c r="F297" s="191">
        <v>4.3147301619999991</v>
      </c>
      <c r="G297" s="191">
        <v>9.8740074100000008</v>
      </c>
      <c r="H297" s="192">
        <f t="shared" si="8"/>
        <v>-0.56302137695073906</v>
      </c>
      <c r="I297" s="165">
        <f t="shared" si="9"/>
        <v>3.7027668737122906E-4</v>
      </c>
      <c r="J297" s="166">
        <v>357.53801229546144</v>
      </c>
      <c r="K297" s="166">
        <v>15.364952380952399</v>
      </c>
    </row>
    <row r="298" spans="1:11" x14ac:dyDescent="0.2">
      <c r="A298" s="164" t="s">
        <v>2823</v>
      </c>
      <c r="B298" s="164" t="s">
        <v>2824</v>
      </c>
      <c r="C298" s="164" t="s">
        <v>1828</v>
      </c>
      <c r="D298" s="164" t="s">
        <v>452</v>
      </c>
      <c r="E298" s="164" t="s">
        <v>2192</v>
      </c>
      <c r="F298" s="191">
        <v>4.2736792999999995</v>
      </c>
      <c r="G298" s="191">
        <v>3.566851E-2</v>
      </c>
      <c r="H298" s="192">
        <f t="shared" si="8"/>
        <v>118.81659172194183</v>
      </c>
      <c r="I298" s="165">
        <f t="shared" si="9"/>
        <v>3.6675383040813043E-4</v>
      </c>
      <c r="J298" s="166">
        <v>371.09800000000001</v>
      </c>
      <c r="K298" s="166">
        <v>59.655857142857201</v>
      </c>
    </row>
    <row r="299" spans="1:11" x14ac:dyDescent="0.2">
      <c r="A299" s="164" t="s">
        <v>1208</v>
      </c>
      <c r="B299" s="164" t="s">
        <v>1209</v>
      </c>
      <c r="C299" s="164" t="s">
        <v>1827</v>
      </c>
      <c r="D299" s="164" t="s">
        <v>452</v>
      </c>
      <c r="E299" s="164" t="s">
        <v>2192</v>
      </c>
      <c r="F299" s="191">
        <v>4.2305655</v>
      </c>
      <c r="G299" s="191">
        <v>3.7390020750000001</v>
      </c>
      <c r="H299" s="192">
        <f t="shared" si="8"/>
        <v>0.13146915009401261</v>
      </c>
      <c r="I299" s="165">
        <f t="shared" si="9"/>
        <v>3.6305393853897452E-4</v>
      </c>
      <c r="J299" s="166">
        <v>17.779794280000001</v>
      </c>
      <c r="K299" s="166">
        <v>32.1787142857143</v>
      </c>
    </row>
    <row r="300" spans="1:11" x14ac:dyDescent="0.2">
      <c r="A300" s="164" t="s">
        <v>281</v>
      </c>
      <c r="B300" s="164" t="s">
        <v>36</v>
      </c>
      <c r="C300" s="164" t="s">
        <v>1846</v>
      </c>
      <c r="D300" s="164" t="s">
        <v>1693</v>
      </c>
      <c r="E300" s="164" t="s">
        <v>454</v>
      </c>
      <c r="F300" s="191">
        <v>4.2109324699999995</v>
      </c>
      <c r="G300" s="191">
        <v>5.6452190599999996</v>
      </c>
      <c r="H300" s="192">
        <f t="shared" si="8"/>
        <v>-0.25407102448208629</v>
      </c>
      <c r="I300" s="165">
        <f t="shared" si="9"/>
        <v>3.6136909312836597E-4</v>
      </c>
      <c r="J300" s="166">
        <v>1159.2136100968798</v>
      </c>
      <c r="K300" s="166">
        <v>35.793904761904798</v>
      </c>
    </row>
    <row r="301" spans="1:11" x14ac:dyDescent="0.2">
      <c r="A301" s="164" t="s">
        <v>39</v>
      </c>
      <c r="B301" s="164" t="s">
        <v>302</v>
      </c>
      <c r="C301" s="164" t="s">
        <v>1398</v>
      </c>
      <c r="D301" s="164" t="s">
        <v>452</v>
      </c>
      <c r="E301" s="164" t="s">
        <v>2192</v>
      </c>
      <c r="F301" s="191">
        <v>4.1968303899999997</v>
      </c>
      <c r="G301" s="191">
        <v>1.71841238</v>
      </c>
      <c r="H301" s="192">
        <f t="shared" si="8"/>
        <v>1.4422719708292604</v>
      </c>
      <c r="I301" s="165">
        <f t="shared" si="9"/>
        <v>3.6015889659894414E-4</v>
      </c>
      <c r="J301" s="166">
        <v>105.64827947000001</v>
      </c>
      <c r="K301" s="166">
        <v>14.272714285714301</v>
      </c>
    </row>
    <row r="302" spans="1:11" x14ac:dyDescent="0.2">
      <c r="A302" s="164" t="s">
        <v>1296</v>
      </c>
      <c r="B302" s="164" t="s">
        <v>1297</v>
      </c>
      <c r="C302" s="164" t="s">
        <v>1398</v>
      </c>
      <c r="D302" s="164" t="s">
        <v>452</v>
      </c>
      <c r="E302" s="164" t="s">
        <v>2192</v>
      </c>
      <c r="F302" s="191">
        <v>4.1963368210000001</v>
      </c>
      <c r="G302" s="191">
        <v>6.3273734949999998</v>
      </c>
      <c r="H302" s="192">
        <f t="shared" si="8"/>
        <v>-0.33679640939229871</v>
      </c>
      <c r="I302" s="165">
        <f t="shared" si="9"/>
        <v>3.6011654004651858E-4</v>
      </c>
      <c r="J302" s="166">
        <v>12.142239165144</v>
      </c>
      <c r="K302" s="166">
        <v>243.823714285714</v>
      </c>
    </row>
    <row r="303" spans="1:11" x14ac:dyDescent="0.2">
      <c r="A303" s="164" t="s">
        <v>1664</v>
      </c>
      <c r="B303" s="164" t="s">
        <v>1665</v>
      </c>
      <c r="C303" s="164" t="s">
        <v>1832</v>
      </c>
      <c r="D303" s="164" t="s">
        <v>452</v>
      </c>
      <c r="E303" s="164" t="s">
        <v>2192</v>
      </c>
      <c r="F303" s="191">
        <v>4.1809265699999996</v>
      </c>
      <c r="G303" s="191">
        <v>4.3977642800000005</v>
      </c>
      <c r="H303" s="192">
        <f t="shared" si="8"/>
        <v>-4.9306351180786967E-2</v>
      </c>
      <c r="I303" s="165">
        <f t="shared" si="9"/>
        <v>3.5879408036130052E-4</v>
      </c>
      <c r="J303" s="166">
        <v>17.305946119999998</v>
      </c>
      <c r="K303" s="166">
        <v>57.487285714285697</v>
      </c>
    </row>
    <row r="304" spans="1:11" x14ac:dyDescent="0.2">
      <c r="A304" s="164" t="s">
        <v>535</v>
      </c>
      <c r="B304" s="164" t="s">
        <v>906</v>
      </c>
      <c r="C304" s="164" t="s">
        <v>1827</v>
      </c>
      <c r="D304" s="164" t="s">
        <v>452</v>
      </c>
      <c r="E304" s="164" t="s">
        <v>2192</v>
      </c>
      <c r="F304" s="191">
        <v>4.1531856190000003</v>
      </c>
      <c r="G304" s="191">
        <v>0.65901828900000003</v>
      </c>
      <c r="H304" s="192">
        <f t="shared" si="8"/>
        <v>5.3020794541257414</v>
      </c>
      <c r="I304" s="165">
        <f t="shared" si="9"/>
        <v>3.564134384543577E-4</v>
      </c>
      <c r="J304" s="166">
        <v>119.03312428</v>
      </c>
      <c r="K304" s="166">
        <v>25.0537142857143</v>
      </c>
    </row>
    <row r="305" spans="1:11" x14ac:dyDescent="0.2">
      <c r="A305" s="164" t="s">
        <v>593</v>
      </c>
      <c r="B305" s="164" t="s">
        <v>594</v>
      </c>
      <c r="C305" s="164" t="s">
        <v>617</v>
      </c>
      <c r="D305" s="164" t="s">
        <v>453</v>
      </c>
      <c r="E305" s="164" t="s">
        <v>454</v>
      </c>
      <c r="F305" s="191">
        <v>4.1212972799999994</v>
      </c>
      <c r="G305" s="191">
        <v>1.1191230000000001</v>
      </c>
      <c r="H305" s="192">
        <f t="shared" si="8"/>
        <v>2.6826133320466106</v>
      </c>
      <c r="I305" s="165">
        <f t="shared" si="9"/>
        <v>3.5367688064254357E-4</v>
      </c>
      <c r="J305" s="166">
        <v>89.832251326904384</v>
      </c>
      <c r="K305" s="166">
        <v>32.121809523809503</v>
      </c>
    </row>
    <row r="306" spans="1:11" x14ac:dyDescent="0.2">
      <c r="A306" s="164" t="s">
        <v>1023</v>
      </c>
      <c r="B306" s="164" t="s">
        <v>724</v>
      </c>
      <c r="C306" s="164" t="s">
        <v>1832</v>
      </c>
      <c r="D306" s="164" t="s">
        <v>453</v>
      </c>
      <c r="E306" s="164" t="s">
        <v>2192</v>
      </c>
      <c r="F306" s="191">
        <v>4.1105064589999998</v>
      </c>
      <c r="G306" s="191">
        <v>6.118991318</v>
      </c>
      <c r="H306" s="192">
        <f t="shared" si="8"/>
        <v>-0.32823789978124629</v>
      </c>
      <c r="I306" s="165">
        <f t="shared" si="9"/>
        <v>3.5275084603461257E-4</v>
      </c>
      <c r="J306" s="166">
        <v>131.10000000000002</v>
      </c>
      <c r="K306" s="166">
        <v>39.667190476190498</v>
      </c>
    </row>
    <row r="307" spans="1:11" x14ac:dyDescent="0.2">
      <c r="A307" s="164" t="s">
        <v>1945</v>
      </c>
      <c r="B307" s="164" t="s">
        <v>1899</v>
      </c>
      <c r="C307" s="164" t="s">
        <v>1832</v>
      </c>
      <c r="D307" s="164" t="s">
        <v>453</v>
      </c>
      <c r="E307" s="164" t="s">
        <v>454</v>
      </c>
      <c r="F307" s="191">
        <v>4.1042855899999999</v>
      </c>
      <c r="G307" s="191">
        <v>3.1653139019999998</v>
      </c>
      <c r="H307" s="192">
        <f t="shared" si="8"/>
        <v>0.2966440982067251</v>
      </c>
      <c r="I307" s="165">
        <f t="shared" si="9"/>
        <v>3.5221699045630159E-4</v>
      </c>
      <c r="J307" s="166">
        <v>132.25122898000001</v>
      </c>
      <c r="K307" s="166">
        <v>31.584476190476199</v>
      </c>
    </row>
    <row r="308" spans="1:11" x14ac:dyDescent="0.2">
      <c r="A308" s="164" t="s">
        <v>669</v>
      </c>
      <c r="B308" s="164" t="s">
        <v>671</v>
      </c>
      <c r="C308" s="164" t="s">
        <v>1846</v>
      </c>
      <c r="D308" s="164" t="s">
        <v>452</v>
      </c>
      <c r="E308" s="164" t="s">
        <v>2192</v>
      </c>
      <c r="F308" s="191">
        <v>4.0875209000000003</v>
      </c>
      <c r="G308" s="191">
        <v>0.90330731999999991</v>
      </c>
      <c r="H308" s="192">
        <f t="shared" si="8"/>
        <v>3.52506119401313</v>
      </c>
      <c r="I308" s="165">
        <f t="shared" si="9"/>
        <v>3.5077829703981039E-4</v>
      </c>
      <c r="J308" s="166">
        <v>71.552495399279991</v>
      </c>
      <c r="K308" s="166">
        <v>240.89809523809501</v>
      </c>
    </row>
    <row r="309" spans="1:11" x14ac:dyDescent="0.2">
      <c r="A309" s="164" t="s">
        <v>1957</v>
      </c>
      <c r="B309" s="164" t="s">
        <v>785</v>
      </c>
      <c r="C309" s="164" t="s">
        <v>1832</v>
      </c>
      <c r="D309" s="164" t="s">
        <v>453</v>
      </c>
      <c r="E309" s="164" t="s">
        <v>454</v>
      </c>
      <c r="F309" s="191">
        <v>4.0670387400000001</v>
      </c>
      <c r="G309" s="191">
        <v>3.5153958300000001</v>
      </c>
      <c r="H309" s="192">
        <f t="shared" si="8"/>
        <v>0.15692199020444297</v>
      </c>
      <c r="I309" s="165">
        <f t="shared" si="9"/>
        <v>3.49020581940544E-4</v>
      </c>
      <c r="J309" s="166">
        <v>573.22439999999995</v>
      </c>
      <c r="K309" s="166">
        <v>7.8291428571428598</v>
      </c>
    </row>
    <row r="310" spans="1:11" x14ac:dyDescent="0.2">
      <c r="A310" s="164" t="s">
        <v>1176</v>
      </c>
      <c r="B310" s="164" t="s">
        <v>1177</v>
      </c>
      <c r="C310" s="164" t="s">
        <v>1832</v>
      </c>
      <c r="D310" s="164" t="s">
        <v>453</v>
      </c>
      <c r="E310" s="164" t="s">
        <v>2192</v>
      </c>
      <c r="F310" s="191">
        <v>3.9859189330000002</v>
      </c>
      <c r="G310" s="191">
        <v>8.8034458779999998</v>
      </c>
      <c r="H310" s="192">
        <f t="shared" si="8"/>
        <v>-0.54723196027581689</v>
      </c>
      <c r="I310" s="165">
        <f t="shared" si="9"/>
        <v>3.420591330692592E-4</v>
      </c>
      <c r="J310" s="166">
        <v>70.653875989999989</v>
      </c>
      <c r="K310" s="166">
        <v>49.409619047619103</v>
      </c>
    </row>
    <row r="311" spans="1:11" x14ac:dyDescent="0.2">
      <c r="A311" s="164" t="s">
        <v>1329</v>
      </c>
      <c r="B311" s="164" t="s">
        <v>1330</v>
      </c>
      <c r="C311" s="164" t="s">
        <v>1832</v>
      </c>
      <c r="D311" s="164" t="s">
        <v>453</v>
      </c>
      <c r="E311" s="164" t="s">
        <v>454</v>
      </c>
      <c r="F311" s="191">
        <v>3.9098818250000003</v>
      </c>
      <c r="G311" s="191">
        <v>4.1138341269999996</v>
      </c>
      <c r="H311" s="192">
        <f t="shared" si="8"/>
        <v>-4.9577181700500628E-2</v>
      </c>
      <c r="I311" s="165">
        <f t="shared" si="9"/>
        <v>3.3553386557617503E-4</v>
      </c>
      <c r="J311" s="166">
        <v>98.343262299999992</v>
      </c>
      <c r="K311" s="166">
        <v>53.094333333333303</v>
      </c>
    </row>
    <row r="312" spans="1:11" x14ac:dyDescent="0.2">
      <c r="A312" s="164" t="s">
        <v>1376</v>
      </c>
      <c r="B312" s="164" t="s">
        <v>1383</v>
      </c>
      <c r="C312" s="164" t="s">
        <v>1833</v>
      </c>
      <c r="D312" s="164" t="s">
        <v>452</v>
      </c>
      <c r="E312" s="164" t="s">
        <v>454</v>
      </c>
      <c r="F312" s="191">
        <v>3.88713263</v>
      </c>
      <c r="G312" s="191">
        <v>7.5914218990000002</v>
      </c>
      <c r="H312" s="192">
        <f t="shared" si="8"/>
        <v>-0.48795723887878728</v>
      </c>
      <c r="I312" s="165">
        <f t="shared" si="9"/>
        <v>3.3358160060277108E-4</v>
      </c>
      <c r="J312" s="166">
        <v>39.849688</v>
      </c>
      <c r="K312" s="166">
        <v>36.079285714285703</v>
      </c>
    </row>
    <row r="313" spans="1:11" x14ac:dyDescent="0.2">
      <c r="A313" s="164" t="s">
        <v>297</v>
      </c>
      <c r="B313" s="164" t="s">
        <v>298</v>
      </c>
      <c r="C313" s="164" t="s">
        <v>1398</v>
      </c>
      <c r="D313" s="164" t="s">
        <v>452</v>
      </c>
      <c r="E313" s="164" t="s">
        <v>2192</v>
      </c>
      <c r="F313" s="191">
        <v>3.86286877</v>
      </c>
      <c r="G313" s="191">
        <v>3.3947880120000002</v>
      </c>
      <c r="H313" s="192">
        <f t="shared" si="8"/>
        <v>0.13788217595485008</v>
      </c>
      <c r="I313" s="165">
        <f t="shared" si="9"/>
        <v>3.3149935180242548E-4</v>
      </c>
      <c r="J313" s="166">
        <v>75.754769890000006</v>
      </c>
      <c r="K313" s="166">
        <v>29.185952380952401</v>
      </c>
    </row>
    <row r="314" spans="1:11" x14ac:dyDescent="0.2">
      <c r="A314" s="164" t="s">
        <v>2198</v>
      </c>
      <c r="B314" s="164" t="s">
        <v>1166</v>
      </c>
      <c r="C314" s="164" t="s">
        <v>2081</v>
      </c>
      <c r="D314" s="164" t="s">
        <v>452</v>
      </c>
      <c r="E314" s="164" t="s">
        <v>2192</v>
      </c>
      <c r="F314" s="191">
        <v>3.8576521100000001</v>
      </c>
      <c r="G314" s="191">
        <v>3.4187921800000001</v>
      </c>
      <c r="H314" s="192">
        <f t="shared" si="8"/>
        <v>0.12836695151209798</v>
      </c>
      <c r="I314" s="165">
        <f t="shared" si="9"/>
        <v>3.3105167430895124E-4</v>
      </c>
      <c r="J314" s="166">
        <v>55.394469013679995</v>
      </c>
      <c r="K314" s="166">
        <v>86.451095238095206</v>
      </c>
    </row>
    <row r="315" spans="1:11" x14ac:dyDescent="0.2">
      <c r="A315" s="164" t="s">
        <v>533</v>
      </c>
      <c r="B315" s="164" t="s">
        <v>1238</v>
      </c>
      <c r="C315" s="164" t="s">
        <v>1827</v>
      </c>
      <c r="D315" s="164" t="s">
        <v>452</v>
      </c>
      <c r="E315" s="164" t="s">
        <v>2192</v>
      </c>
      <c r="F315" s="191">
        <v>3.8571949700000001</v>
      </c>
      <c r="G315" s="191">
        <v>23.965565778999999</v>
      </c>
      <c r="H315" s="192">
        <f t="shared" si="8"/>
        <v>-0.83905262218428844</v>
      </c>
      <c r="I315" s="165">
        <f t="shared" si="9"/>
        <v>3.3101244397970477E-4</v>
      </c>
      <c r="J315" s="166">
        <v>26.520213920000003</v>
      </c>
      <c r="K315" s="166">
        <v>27.9974285714286</v>
      </c>
    </row>
    <row r="316" spans="1:11" x14ac:dyDescent="0.2">
      <c r="A316" s="164" t="s">
        <v>1394</v>
      </c>
      <c r="B316" s="164" t="s">
        <v>897</v>
      </c>
      <c r="C316" s="164" t="s">
        <v>1832</v>
      </c>
      <c r="D316" s="164" t="s">
        <v>453</v>
      </c>
      <c r="E316" s="164" t="s">
        <v>2192</v>
      </c>
      <c r="F316" s="191">
        <v>3.8112693739999997</v>
      </c>
      <c r="G316" s="191">
        <v>3.4386192119999999</v>
      </c>
      <c r="H316" s="192">
        <f t="shared" si="8"/>
        <v>0.10837203511791449</v>
      </c>
      <c r="I316" s="165">
        <f t="shared" si="9"/>
        <v>3.2707125254618369E-4</v>
      </c>
      <c r="J316" s="166">
        <v>47.287527109999999</v>
      </c>
      <c r="K316" s="166">
        <v>44.920142857142899</v>
      </c>
    </row>
    <row r="317" spans="1:11" x14ac:dyDescent="0.2">
      <c r="A317" s="164" t="s">
        <v>309</v>
      </c>
      <c r="B317" s="164" t="s">
        <v>317</v>
      </c>
      <c r="C317" s="164" t="s">
        <v>2081</v>
      </c>
      <c r="D317" s="164" t="s">
        <v>1693</v>
      </c>
      <c r="E317" s="164" t="s">
        <v>454</v>
      </c>
      <c r="F317" s="191">
        <v>3.7948900000000001</v>
      </c>
      <c r="G317" s="191">
        <v>6.6748099999999999</v>
      </c>
      <c r="H317" s="192">
        <f t="shared" si="8"/>
        <v>-0.43146097042462628</v>
      </c>
      <c r="I317" s="165">
        <f t="shared" si="9"/>
        <v>3.2566562574723619E-4</v>
      </c>
      <c r="J317" s="166">
        <v>108.11196331560001</v>
      </c>
      <c r="K317" s="166">
        <v>82.424095238095205</v>
      </c>
    </row>
    <row r="318" spans="1:11" x14ac:dyDescent="0.2">
      <c r="A318" s="164" t="s">
        <v>1096</v>
      </c>
      <c r="B318" s="164" t="s">
        <v>1320</v>
      </c>
      <c r="C318" s="164" t="s">
        <v>1832</v>
      </c>
      <c r="D318" s="164" t="s">
        <v>453</v>
      </c>
      <c r="E318" s="164" t="s">
        <v>454</v>
      </c>
      <c r="F318" s="191">
        <v>3.7782131099999998</v>
      </c>
      <c r="G318" s="191">
        <v>6.3955909200000001</v>
      </c>
      <c r="H318" s="192">
        <f t="shared" si="8"/>
        <v>-0.4092472208963609</v>
      </c>
      <c r="I318" s="165">
        <f t="shared" si="9"/>
        <v>3.2423446705294782E-4</v>
      </c>
      <c r="J318" s="166">
        <v>47.63</v>
      </c>
      <c r="K318" s="166">
        <v>17.276285714285699</v>
      </c>
    </row>
    <row r="319" spans="1:11" x14ac:dyDescent="0.2">
      <c r="A319" s="164" t="s">
        <v>605</v>
      </c>
      <c r="B319" s="164" t="s">
        <v>606</v>
      </c>
      <c r="C319" s="164" t="s">
        <v>617</v>
      </c>
      <c r="D319" s="164" t="s">
        <v>453</v>
      </c>
      <c r="E319" s="164" t="s">
        <v>454</v>
      </c>
      <c r="F319" s="191">
        <v>3.6808744</v>
      </c>
      <c r="G319" s="191">
        <v>12.919761960000001</v>
      </c>
      <c r="H319" s="192">
        <f t="shared" si="8"/>
        <v>-0.71509735153046117</v>
      </c>
      <c r="I319" s="165">
        <f t="shared" si="9"/>
        <v>3.1588116250351987E-4</v>
      </c>
      <c r="J319" s="166">
        <v>33.191557240000002</v>
      </c>
      <c r="K319" s="166">
        <v>23.026952380952402</v>
      </c>
    </row>
    <row r="320" spans="1:11" x14ac:dyDescent="0.2">
      <c r="A320" s="164" t="s">
        <v>401</v>
      </c>
      <c r="B320" s="164" t="s">
        <v>402</v>
      </c>
      <c r="C320" s="164" t="s">
        <v>1830</v>
      </c>
      <c r="D320" s="164" t="s">
        <v>453</v>
      </c>
      <c r="E320" s="164" t="s">
        <v>454</v>
      </c>
      <c r="F320" s="191">
        <v>3.6184146690000003</v>
      </c>
      <c r="G320" s="191">
        <v>0.12880540700000001</v>
      </c>
      <c r="H320" s="192">
        <f t="shared" si="8"/>
        <v>27.09210229039531</v>
      </c>
      <c r="I320" s="165">
        <f t="shared" si="9"/>
        <v>3.1052106316464074E-4</v>
      </c>
      <c r="J320" s="166">
        <v>99.86117935</v>
      </c>
      <c r="K320" s="166">
        <v>81.949809523809506</v>
      </c>
    </row>
    <row r="321" spans="1:11" x14ac:dyDescent="0.2">
      <c r="A321" s="164" t="s">
        <v>1699</v>
      </c>
      <c r="B321" s="164" t="s">
        <v>1700</v>
      </c>
      <c r="C321" s="164" t="s">
        <v>347</v>
      </c>
      <c r="D321" s="164" t="s">
        <v>453</v>
      </c>
      <c r="E321" s="164" t="s">
        <v>454</v>
      </c>
      <c r="F321" s="191">
        <v>3.6132593100000001</v>
      </c>
      <c r="G321" s="191">
        <v>1.6234568999999999</v>
      </c>
      <c r="H321" s="192">
        <f t="shared" si="8"/>
        <v>1.2256576752976938</v>
      </c>
      <c r="I321" s="165">
        <f t="shared" si="9"/>
        <v>3.1007864633182436E-4</v>
      </c>
      <c r="J321" s="166">
        <v>31.968000000000004</v>
      </c>
      <c r="K321" s="166">
        <v>68.319047619047595</v>
      </c>
    </row>
    <row r="322" spans="1:11" x14ac:dyDescent="0.2">
      <c r="A322" s="164" t="s">
        <v>971</v>
      </c>
      <c r="B322" s="164" t="s">
        <v>972</v>
      </c>
      <c r="C322" s="164" t="s">
        <v>1833</v>
      </c>
      <c r="D322" s="164" t="s">
        <v>452</v>
      </c>
      <c r="E322" s="164" t="s">
        <v>2192</v>
      </c>
      <c r="F322" s="191">
        <v>3.6069781150000004</v>
      </c>
      <c r="G322" s="191">
        <v>1.2340386399999999</v>
      </c>
      <c r="H322" s="192">
        <f t="shared" si="8"/>
        <v>1.9229053273404801</v>
      </c>
      <c r="I322" s="165">
        <f t="shared" si="9"/>
        <v>3.0953961376431504E-4</v>
      </c>
      <c r="J322" s="166">
        <v>62.9938024</v>
      </c>
      <c r="K322" s="166">
        <v>54.360047619047599</v>
      </c>
    </row>
    <row r="323" spans="1:11" x14ac:dyDescent="0.2">
      <c r="A323" s="164" t="s">
        <v>1666</v>
      </c>
      <c r="B323" s="164" t="s">
        <v>1667</v>
      </c>
      <c r="C323" s="164" t="s">
        <v>1026</v>
      </c>
      <c r="D323" s="164" t="s">
        <v>452</v>
      </c>
      <c r="E323" s="164" t="s">
        <v>2192</v>
      </c>
      <c r="F323" s="191">
        <v>3.5574394599999999</v>
      </c>
      <c r="G323" s="191">
        <v>1.8446921999999999</v>
      </c>
      <c r="H323" s="192">
        <f t="shared" si="8"/>
        <v>0.92847319460666666</v>
      </c>
      <c r="I323" s="165">
        <f t="shared" si="9"/>
        <v>3.0528836087444168E-4</v>
      </c>
      <c r="J323" s="166">
        <v>7.2057881999999998</v>
      </c>
      <c r="K323" s="166">
        <v>29.569333333333301</v>
      </c>
    </row>
    <row r="324" spans="1:11" x14ac:dyDescent="0.2">
      <c r="A324" s="164" t="s">
        <v>1988</v>
      </c>
      <c r="B324" s="164" t="s">
        <v>805</v>
      </c>
      <c r="C324" s="164" t="s">
        <v>1830</v>
      </c>
      <c r="D324" s="164" t="s">
        <v>452</v>
      </c>
      <c r="E324" s="164" t="s">
        <v>2192</v>
      </c>
      <c r="F324" s="191">
        <v>3.4651991500000001</v>
      </c>
      <c r="G324" s="191">
        <v>10.524729019999999</v>
      </c>
      <c r="H324" s="192">
        <f t="shared" si="8"/>
        <v>-0.67075644955655112</v>
      </c>
      <c r="I324" s="165">
        <f t="shared" si="9"/>
        <v>2.9737258511407206E-4</v>
      </c>
      <c r="J324" s="166">
        <v>4.6425016500000007</v>
      </c>
      <c r="K324" s="166">
        <v>15.433476190476201</v>
      </c>
    </row>
    <row r="325" spans="1:11" x14ac:dyDescent="0.2">
      <c r="A325" s="164" t="s">
        <v>2168</v>
      </c>
      <c r="B325" s="164" t="s">
        <v>2189</v>
      </c>
      <c r="C325" s="164" t="s">
        <v>1398</v>
      </c>
      <c r="D325" s="164" t="s">
        <v>452</v>
      </c>
      <c r="E325" s="164" t="s">
        <v>2192</v>
      </c>
      <c r="F325" s="191">
        <v>3.4536138300000001</v>
      </c>
      <c r="G325" s="191">
        <v>1.4196755000000001</v>
      </c>
      <c r="H325" s="192">
        <f t="shared" si="8"/>
        <v>1.4326783338868636</v>
      </c>
      <c r="I325" s="165">
        <f t="shared" si="9"/>
        <v>2.9637836907954088E-4</v>
      </c>
      <c r="J325" s="166">
        <v>13.2129576863856</v>
      </c>
      <c r="K325" s="166">
        <v>72.089500000000001</v>
      </c>
    </row>
    <row r="326" spans="1:11" x14ac:dyDescent="0.2">
      <c r="A326" s="164" t="s">
        <v>1234</v>
      </c>
      <c r="B326" s="164" t="s">
        <v>1235</v>
      </c>
      <c r="C326" s="164" t="s">
        <v>1827</v>
      </c>
      <c r="D326" s="164" t="s">
        <v>452</v>
      </c>
      <c r="E326" s="164" t="s">
        <v>2192</v>
      </c>
      <c r="F326" s="191">
        <v>3.4219639559999999</v>
      </c>
      <c r="G326" s="191">
        <v>1.6359582099999999</v>
      </c>
      <c r="H326" s="192">
        <f t="shared" si="8"/>
        <v>1.0917184406562561</v>
      </c>
      <c r="I326" s="165">
        <f t="shared" si="9"/>
        <v>2.9366227559039331E-4</v>
      </c>
      <c r="J326" s="166">
        <v>45.207203329999999</v>
      </c>
      <c r="K326" s="166">
        <v>38.0253333333333</v>
      </c>
    </row>
    <row r="327" spans="1:11" x14ac:dyDescent="0.2">
      <c r="A327" s="164" t="s">
        <v>684</v>
      </c>
      <c r="B327" s="164" t="s">
        <v>685</v>
      </c>
      <c r="C327" s="164" t="s">
        <v>1846</v>
      </c>
      <c r="D327" s="164" t="s">
        <v>452</v>
      </c>
      <c r="E327" s="164" t="s">
        <v>2192</v>
      </c>
      <c r="F327" s="191">
        <v>3.3834938440000002</v>
      </c>
      <c r="G327" s="191">
        <v>2.89132831</v>
      </c>
      <c r="H327" s="192">
        <f t="shared" ref="H327:H390" si="10">IF(ISERROR(F327/G327-1),"",((F327/G327-1)))</f>
        <v>0.17022125515728792</v>
      </c>
      <c r="I327" s="165">
        <f t="shared" ref="I327:I390" si="11">F327/$F$947</f>
        <v>2.9036089054443781E-4</v>
      </c>
      <c r="J327" s="166">
        <v>162.46554950064001</v>
      </c>
      <c r="K327" s="166">
        <v>57.929428571428602</v>
      </c>
    </row>
    <row r="328" spans="1:11" x14ac:dyDescent="0.2">
      <c r="A328" s="164" t="s">
        <v>881</v>
      </c>
      <c r="B328" s="164" t="s">
        <v>878</v>
      </c>
      <c r="C328" s="164" t="s">
        <v>1834</v>
      </c>
      <c r="D328" s="164" t="s">
        <v>453</v>
      </c>
      <c r="E328" s="164" t="s">
        <v>2192</v>
      </c>
      <c r="F328" s="191">
        <v>3.3759589700000001</v>
      </c>
      <c r="G328" s="191">
        <v>1.3498297399999999</v>
      </c>
      <c r="H328" s="192">
        <f t="shared" si="10"/>
        <v>1.5010257738135184</v>
      </c>
      <c r="I328" s="165">
        <f t="shared" si="11"/>
        <v>2.8971427115464344E-4</v>
      </c>
      <c r="J328" s="166">
        <v>57.048552790000009</v>
      </c>
      <c r="K328" s="166">
        <v>9.4274285714285693</v>
      </c>
    </row>
    <row r="329" spans="1:11" x14ac:dyDescent="0.2">
      <c r="A329" s="164" t="s">
        <v>193</v>
      </c>
      <c r="B329" s="164" t="s">
        <v>194</v>
      </c>
      <c r="C329" s="164" t="s">
        <v>2081</v>
      </c>
      <c r="D329" s="164" t="s">
        <v>453</v>
      </c>
      <c r="E329" s="164" t="s">
        <v>454</v>
      </c>
      <c r="F329" s="191">
        <v>3.3289272000000003</v>
      </c>
      <c r="G329" s="191">
        <v>7.0374074499999999</v>
      </c>
      <c r="H329" s="192">
        <f t="shared" si="10"/>
        <v>-0.52696682355659252</v>
      </c>
      <c r="I329" s="165">
        <f t="shared" si="11"/>
        <v>2.8567815131795517E-4</v>
      </c>
      <c r="J329" s="166">
        <v>151.64954497396445</v>
      </c>
      <c r="K329" s="166">
        <v>51.361476190476203</v>
      </c>
    </row>
    <row r="330" spans="1:11" x14ac:dyDescent="0.2">
      <c r="A330" s="164" t="s">
        <v>1044</v>
      </c>
      <c r="B330" s="164" t="s">
        <v>221</v>
      </c>
      <c r="C330" s="164" t="s">
        <v>1398</v>
      </c>
      <c r="D330" s="164" t="s">
        <v>452</v>
      </c>
      <c r="E330" s="164" t="s">
        <v>2192</v>
      </c>
      <c r="F330" s="191">
        <v>3.3076052370000002</v>
      </c>
      <c r="G330" s="191">
        <v>13.094325361999999</v>
      </c>
      <c r="H330" s="192">
        <f t="shared" si="10"/>
        <v>-0.74740163043460495</v>
      </c>
      <c r="I330" s="165">
        <f t="shared" si="11"/>
        <v>2.8384836694408548E-4</v>
      </c>
      <c r="J330" s="166">
        <v>152.68578221000001</v>
      </c>
      <c r="K330" s="166">
        <v>21.517095238095202</v>
      </c>
    </row>
    <row r="331" spans="1:11" x14ac:dyDescent="0.2">
      <c r="A331" s="164" t="s">
        <v>532</v>
      </c>
      <c r="B331" s="164" t="s">
        <v>1239</v>
      </c>
      <c r="C331" s="164" t="s">
        <v>1827</v>
      </c>
      <c r="D331" s="164" t="s">
        <v>452</v>
      </c>
      <c r="E331" s="164" t="s">
        <v>2192</v>
      </c>
      <c r="F331" s="191">
        <v>3.2844964330000002</v>
      </c>
      <c r="G331" s="191">
        <v>7.6437797000000005</v>
      </c>
      <c r="H331" s="192">
        <f t="shared" si="10"/>
        <v>-0.57030467099934867</v>
      </c>
      <c r="I331" s="165">
        <f t="shared" si="11"/>
        <v>2.8186524144771264E-4</v>
      </c>
      <c r="J331" s="166">
        <v>21.293283710000001</v>
      </c>
      <c r="K331" s="166">
        <v>31.766428571428602</v>
      </c>
    </row>
    <row r="332" spans="1:11" x14ac:dyDescent="0.2">
      <c r="A332" s="164" t="s">
        <v>1200</v>
      </c>
      <c r="B332" s="164" t="s">
        <v>1201</v>
      </c>
      <c r="C332" s="164" t="s">
        <v>1827</v>
      </c>
      <c r="D332" s="164" t="s">
        <v>452</v>
      </c>
      <c r="E332" s="164" t="s">
        <v>2192</v>
      </c>
      <c r="F332" s="191">
        <v>3.2519187440000001</v>
      </c>
      <c r="G332" s="191">
        <v>3.3713344169999999</v>
      </c>
      <c r="H332" s="192">
        <f t="shared" si="10"/>
        <v>-3.5420892213434696E-2</v>
      </c>
      <c r="I332" s="165">
        <f t="shared" si="11"/>
        <v>2.7906952576857994E-4</v>
      </c>
      <c r="J332" s="166">
        <v>122.18073473</v>
      </c>
      <c r="K332" s="166">
        <v>40.714285714285701</v>
      </c>
    </row>
    <row r="333" spans="1:11" x14ac:dyDescent="0.2">
      <c r="A333" s="164" t="s">
        <v>1125</v>
      </c>
      <c r="B333" s="164" t="s">
        <v>1272</v>
      </c>
      <c r="C333" s="164" t="s">
        <v>1833</v>
      </c>
      <c r="D333" s="164" t="s">
        <v>452</v>
      </c>
      <c r="E333" s="164" t="s">
        <v>454</v>
      </c>
      <c r="F333" s="191">
        <v>3.206671644</v>
      </c>
      <c r="G333" s="191">
        <v>0.94672706400000006</v>
      </c>
      <c r="H333" s="192">
        <f t="shared" si="10"/>
        <v>2.3871131035924411</v>
      </c>
      <c r="I333" s="165">
        <f t="shared" si="11"/>
        <v>2.7518656074594481E-4</v>
      </c>
      <c r="J333" s="166">
        <v>101.73846</v>
      </c>
      <c r="K333" s="166">
        <v>33.575047619047602</v>
      </c>
    </row>
    <row r="334" spans="1:11" x14ac:dyDescent="0.2">
      <c r="A334" s="164" t="s">
        <v>1993</v>
      </c>
      <c r="B334" s="164" t="s">
        <v>405</v>
      </c>
      <c r="C334" s="164" t="s">
        <v>1846</v>
      </c>
      <c r="D334" s="164" t="s">
        <v>453</v>
      </c>
      <c r="E334" s="164" t="s">
        <v>2192</v>
      </c>
      <c r="F334" s="191">
        <v>3.1971162599999996</v>
      </c>
      <c r="G334" s="191">
        <v>4.0592984699999999</v>
      </c>
      <c r="H334" s="192">
        <f t="shared" si="10"/>
        <v>-0.21239685043410972</v>
      </c>
      <c r="I334" s="165">
        <f t="shared" si="11"/>
        <v>2.7436654748874494E-4</v>
      </c>
      <c r="J334" s="166">
        <v>145.53502219999999</v>
      </c>
      <c r="K334" s="166">
        <v>15.8417142857143</v>
      </c>
    </row>
    <row r="335" spans="1:11" x14ac:dyDescent="0.2">
      <c r="A335" s="164" t="s">
        <v>1074</v>
      </c>
      <c r="B335" s="164" t="s">
        <v>485</v>
      </c>
      <c r="C335" s="164" t="s">
        <v>1828</v>
      </c>
      <c r="D335" s="164" t="s">
        <v>452</v>
      </c>
      <c r="E335" s="164" t="s">
        <v>2192</v>
      </c>
      <c r="F335" s="191">
        <v>3.1386527400000004</v>
      </c>
      <c r="G335" s="191">
        <v>3.5254145600000002</v>
      </c>
      <c r="H335" s="192">
        <f t="shared" si="10"/>
        <v>-0.10970676311043537</v>
      </c>
      <c r="I335" s="165">
        <f t="shared" si="11"/>
        <v>2.693493905160301E-4</v>
      </c>
      <c r="J335" s="166">
        <v>17.588102690000003</v>
      </c>
      <c r="K335" s="166">
        <v>24.749619047619099</v>
      </c>
    </row>
    <row r="336" spans="1:11" x14ac:dyDescent="0.2">
      <c r="A336" s="164" t="s">
        <v>579</v>
      </c>
      <c r="B336" s="164" t="s">
        <v>580</v>
      </c>
      <c r="C336" s="164" t="s">
        <v>1827</v>
      </c>
      <c r="D336" s="164" t="s">
        <v>452</v>
      </c>
      <c r="E336" s="164" t="s">
        <v>2192</v>
      </c>
      <c r="F336" s="191">
        <v>3.1250772009999999</v>
      </c>
      <c r="G336" s="191">
        <v>4.7764629599999999</v>
      </c>
      <c r="H336" s="192">
        <f t="shared" si="10"/>
        <v>-0.3457340238643869</v>
      </c>
      <c r="I336" s="165">
        <f t="shared" si="11"/>
        <v>2.681843800932534E-4</v>
      </c>
      <c r="J336" s="166">
        <v>45.935322970000001</v>
      </c>
      <c r="K336" s="166">
        <v>23.831476190476199</v>
      </c>
    </row>
    <row r="337" spans="1:11" x14ac:dyDescent="0.2">
      <c r="A337" s="164" t="s">
        <v>1953</v>
      </c>
      <c r="B337" s="164" t="s">
        <v>2019</v>
      </c>
      <c r="C337" s="164" t="s">
        <v>1832</v>
      </c>
      <c r="D337" s="164" t="s">
        <v>453</v>
      </c>
      <c r="E337" s="164" t="s">
        <v>454</v>
      </c>
      <c r="F337" s="191">
        <v>3.120095643</v>
      </c>
      <c r="G337" s="191">
        <v>11.018251248</v>
      </c>
      <c r="H337" s="192">
        <f t="shared" si="10"/>
        <v>-0.71682478709438113</v>
      </c>
      <c r="I337" s="165">
        <f t="shared" si="11"/>
        <v>2.6775687832027287E-4</v>
      </c>
      <c r="J337" s="166">
        <v>94.686199999999999</v>
      </c>
      <c r="K337" s="166">
        <v>25.658333333333299</v>
      </c>
    </row>
    <row r="338" spans="1:11" x14ac:dyDescent="0.2">
      <c r="A338" s="164" t="s">
        <v>2169</v>
      </c>
      <c r="B338" s="164" t="s">
        <v>2190</v>
      </c>
      <c r="C338" s="164" t="s">
        <v>1398</v>
      </c>
      <c r="D338" s="164" t="s">
        <v>452</v>
      </c>
      <c r="E338" s="164" t="s">
        <v>2192</v>
      </c>
      <c r="F338" s="191">
        <v>2.9985270699999997</v>
      </c>
      <c r="G338" s="191">
        <v>0.77358647999999997</v>
      </c>
      <c r="H338" s="192">
        <f t="shared" si="10"/>
        <v>2.8761368606131792</v>
      </c>
      <c r="I338" s="165">
        <f t="shared" si="11"/>
        <v>2.5732424248702245E-4</v>
      </c>
      <c r="J338" s="166">
        <v>55.323516301891203</v>
      </c>
      <c r="K338" s="166">
        <v>66.016190476190502</v>
      </c>
    </row>
    <row r="339" spans="1:11" x14ac:dyDescent="0.2">
      <c r="A339" s="164" t="s">
        <v>280</v>
      </c>
      <c r="B339" s="164" t="s">
        <v>410</v>
      </c>
      <c r="C339" s="164" t="s">
        <v>1846</v>
      </c>
      <c r="D339" s="164" t="s">
        <v>453</v>
      </c>
      <c r="E339" s="164" t="s">
        <v>2192</v>
      </c>
      <c r="F339" s="191">
        <v>2.9725198799999997</v>
      </c>
      <c r="G339" s="191">
        <v>1.80338072</v>
      </c>
      <c r="H339" s="192">
        <f t="shared" si="10"/>
        <v>0.64830412515444857</v>
      </c>
      <c r="I339" s="165">
        <f t="shared" si="11"/>
        <v>2.5509238654250829E-4</v>
      </c>
      <c r="J339" s="166">
        <v>39.52363399803</v>
      </c>
      <c r="K339" s="166">
        <v>18.882750000000001</v>
      </c>
    </row>
    <row r="340" spans="1:11" x14ac:dyDescent="0.2">
      <c r="A340" s="164" t="s">
        <v>1022</v>
      </c>
      <c r="B340" s="164" t="s">
        <v>126</v>
      </c>
      <c r="C340" s="164" t="s">
        <v>1026</v>
      </c>
      <c r="D340" s="164" t="s">
        <v>452</v>
      </c>
      <c r="E340" s="164" t="s">
        <v>2192</v>
      </c>
      <c r="F340" s="191">
        <v>2.9606292700000001</v>
      </c>
      <c r="G340" s="191">
        <v>2.180999608</v>
      </c>
      <c r="H340" s="192">
        <f t="shared" si="10"/>
        <v>0.35746437511510099</v>
      </c>
      <c r="I340" s="165">
        <f t="shared" si="11"/>
        <v>2.5407197147219894E-4</v>
      </c>
      <c r="J340" s="166">
        <v>48.515717200000005</v>
      </c>
      <c r="K340" s="166">
        <v>69.901904761904802</v>
      </c>
    </row>
    <row r="341" spans="1:11" x14ac:dyDescent="0.2">
      <c r="A341" s="164" t="s">
        <v>2094</v>
      </c>
      <c r="B341" s="164" t="s">
        <v>1341</v>
      </c>
      <c r="C341" s="164" t="s">
        <v>1827</v>
      </c>
      <c r="D341" s="164" t="s">
        <v>453</v>
      </c>
      <c r="E341" s="164" t="s">
        <v>454</v>
      </c>
      <c r="F341" s="191">
        <v>2.9271051090000002</v>
      </c>
      <c r="G341" s="191">
        <v>0.49127815999999996</v>
      </c>
      <c r="H341" s="192">
        <f t="shared" si="10"/>
        <v>4.9581421429358885</v>
      </c>
      <c r="I341" s="165">
        <f t="shared" si="11"/>
        <v>2.5119503251752145E-4</v>
      </c>
      <c r="J341" s="166">
        <v>12.668646859999999</v>
      </c>
      <c r="K341" s="166">
        <v>24.170619047618999</v>
      </c>
    </row>
    <row r="342" spans="1:11" x14ac:dyDescent="0.2">
      <c r="A342" s="164" t="s">
        <v>2150</v>
      </c>
      <c r="B342" s="164" t="s">
        <v>2171</v>
      </c>
      <c r="C342" s="164" t="s">
        <v>1832</v>
      </c>
      <c r="D342" s="164" t="s">
        <v>453</v>
      </c>
      <c r="E342" s="164" t="s">
        <v>454</v>
      </c>
      <c r="F342" s="191">
        <v>2.9115193399999999</v>
      </c>
      <c r="G342" s="191">
        <v>1.2218397299999999</v>
      </c>
      <c r="H342" s="192">
        <f t="shared" si="10"/>
        <v>1.3828979108413835</v>
      </c>
      <c r="I342" s="165">
        <f t="shared" si="11"/>
        <v>2.4985751042488192E-4</v>
      </c>
      <c r="J342" s="166">
        <v>145.25755115999999</v>
      </c>
      <c r="K342" s="166">
        <v>62.500666666666703</v>
      </c>
    </row>
    <row r="343" spans="1:11" x14ac:dyDescent="0.2">
      <c r="A343" s="164" t="s">
        <v>561</v>
      </c>
      <c r="B343" s="164" t="s">
        <v>406</v>
      </c>
      <c r="C343" s="164" t="s">
        <v>1846</v>
      </c>
      <c r="D343" s="164" t="s">
        <v>453</v>
      </c>
      <c r="E343" s="164" t="s">
        <v>2192</v>
      </c>
      <c r="F343" s="191">
        <v>2.8955371200000002</v>
      </c>
      <c r="G343" s="191">
        <v>0.60539334</v>
      </c>
      <c r="H343" s="192">
        <f t="shared" si="10"/>
        <v>3.7829021706779926</v>
      </c>
      <c r="I343" s="165">
        <f t="shared" si="11"/>
        <v>2.4848596614372227E-4</v>
      </c>
      <c r="J343" s="166">
        <v>70.169112006960006</v>
      </c>
      <c r="K343" s="166">
        <v>20.209428571428599</v>
      </c>
    </row>
    <row r="344" spans="1:11" x14ac:dyDescent="0.2">
      <c r="A344" s="164" t="s">
        <v>1970</v>
      </c>
      <c r="B344" s="164" t="s">
        <v>94</v>
      </c>
      <c r="C344" s="164" t="s">
        <v>1832</v>
      </c>
      <c r="D344" s="164" t="s">
        <v>453</v>
      </c>
      <c r="E344" s="164" t="s">
        <v>454</v>
      </c>
      <c r="F344" s="191">
        <v>2.8868022519999998</v>
      </c>
      <c r="G344" s="191">
        <v>1.439351166</v>
      </c>
      <c r="H344" s="192">
        <f t="shared" si="10"/>
        <v>1.0056274800697245</v>
      </c>
      <c r="I344" s="165">
        <f t="shared" si="11"/>
        <v>2.4773636701093063E-4</v>
      </c>
      <c r="J344" s="166">
        <v>154.9744</v>
      </c>
      <c r="K344" s="166">
        <v>93.683904761904799</v>
      </c>
    </row>
    <row r="345" spans="1:11" x14ac:dyDescent="0.2">
      <c r="A345" s="164" t="s">
        <v>521</v>
      </c>
      <c r="B345" s="164" t="s">
        <v>522</v>
      </c>
      <c r="C345" s="164" t="s">
        <v>1827</v>
      </c>
      <c r="D345" s="164" t="s">
        <v>452</v>
      </c>
      <c r="E345" s="164" t="s">
        <v>2192</v>
      </c>
      <c r="F345" s="191">
        <v>2.8667280430000002</v>
      </c>
      <c r="G345" s="191">
        <v>3.7464519969999999</v>
      </c>
      <c r="H345" s="192">
        <f t="shared" si="10"/>
        <v>-0.23481522109570474</v>
      </c>
      <c r="I345" s="165">
        <f t="shared" si="11"/>
        <v>2.4601366099432259E-4</v>
      </c>
      <c r="J345" s="166">
        <v>22.005128469999999</v>
      </c>
      <c r="K345" s="166">
        <v>22.5747619047619</v>
      </c>
    </row>
    <row r="346" spans="1:11" x14ac:dyDescent="0.2">
      <c r="A346" s="164" t="s">
        <v>2690</v>
      </c>
      <c r="B346" s="164" t="s">
        <v>2691</v>
      </c>
      <c r="C346" s="164" t="s">
        <v>1828</v>
      </c>
      <c r="D346" s="164" t="s">
        <v>452</v>
      </c>
      <c r="E346" s="164" t="s">
        <v>2192</v>
      </c>
      <c r="F346" s="191">
        <v>2.866555</v>
      </c>
      <c r="G346" s="191">
        <v>0</v>
      </c>
      <c r="H346" s="192" t="str">
        <f t="shared" si="10"/>
        <v/>
      </c>
      <c r="I346" s="165">
        <f t="shared" si="11"/>
        <v>2.4599881098368297E-4</v>
      </c>
      <c r="J346" s="166">
        <v>312.142</v>
      </c>
      <c r="K346" s="166">
        <v>30.249047619047602</v>
      </c>
    </row>
    <row r="347" spans="1:11" x14ac:dyDescent="0.2">
      <c r="A347" s="164" t="s">
        <v>1375</v>
      </c>
      <c r="B347" s="164" t="s">
        <v>968</v>
      </c>
      <c r="C347" s="164" t="s">
        <v>1833</v>
      </c>
      <c r="D347" s="164" t="s">
        <v>452</v>
      </c>
      <c r="E347" s="164" t="s">
        <v>454</v>
      </c>
      <c r="F347" s="191">
        <v>2.8544480159999996</v>
      </c>
      <c r="G347" s="191">
        <v>1.9280736699999999</v>
      </c>
      <c r="H347" s="192">
        <f t="shared" si="10"/>
        <v>0.48046626039968676</v>
      </c>
      <c r="I347" s="165">
        <f t="shared" si="11"/>
        <v>2.4495982737143807E-4</v>
      </c>
      <c r="J347" s="166">
        <v>121.699977</v>
      </c>
      <c r="K347" s="166">
        <v>77.439800000000005</v>
      </c>
    </row>
    <row r="348" spans="1:11" x14ac:dyDescent="0.2">
      <c r="A348" s="164" t="s">
        <v>322</v>
      </c>
      <c r="B348" s="164" t="s">
        <v>323</v>
      </c>
      <c r="C348" s="164" t="s">
        <v>347</v>
      </c>
      <c r="D348" s="164" t="s">
        <v>453</v>
      </c>
      <c r="E348" s="164" t="s">
        <v>2192</v>
      </c>
      <c r="F348" s="191">
        <v>2.8537935499999998</v>
      </c>
      <c r="G348" s="191">
        <v>3.1693499999999999E-2</v>
      </c>
      <c r="H348" s="192">
        <f t="shared" si="10"/>
        <v>89.04349630050325</v>
      </c>
      <c r="I348" s="165">
        <f t="shared" si="11"/>
        <v>2.4490366314021655E-4</v>
      </c>
      <c r="J348" s="166">
        <v>7.5608508100000007</v>
      </c>
      <c r="K348" s="166">
        <v>124.728761904762</v>
      </c>
    </row>
    <row r="349" spans="1:11" x14ac:dyDescent="0.2">
      <c r="A349" s="164" t="s">
        <v>278</v>
      </c>
      <c r="B349" s="164" t="s">
        <v>24</v>
      </c>
      <c r="C349" s="164" t="s">
        <v>1846</v>
      </c>
      <c r="D349" s="164" t="s">
        <v>1693</v>
      </c>
      <c r="E349" s="164" t="s">
        <v>2192</v>
      </c>
      <c r="F349" s="191">
        <v>2.8470427950000001</v>
      </c>
      <c r="G349" s="191">
        <v>1.419047401</v>
      </c>
      <c r="H349" s="192">
        <f t="shared" si="10"/>
        <v>1.0063056336199159</v>
      </c>
      <c r="I349" s="165">
        <f t="shared" si="11"/>
        <v>2.443243343977916E-4</v>
      </c>
      <c r="J349" s="166">
        <v>109.03732175256</v>
      </c>
      <c r="K349" s="166">
        <v>37.177809523809501</v>
      </c>
    </row>
    <row r="350" spans="1:11" x14ac:dyDescent="0.2">
      <c r="A350" s="164" t="s">
        <v>751</v>
      </c>
      <c r="B350" s="164" t="s">
        <v>752</v>
      </c>
      <c r="C350" s="164" t="s">
        <v>1398</v>
      </c>
      <c r="D350" s="164" t="s">
        <v>452</v>
      </c>
      <c r="E350" s="164" t="s">
        <v>454</v>
      </c>
      <c r="F350" s="191">
        <v>2.8223155380000002</v>
      </c>
      <c r="G350" s="191">
        <v>9.1107836549999988</v>
      </c>
      <c r="H350" s="192">
        <f t="shared" si="10"/>
        <v>-0.69022252696658937</v>
      </c>
      <c r="I350" s="165">
        <f t="shared" si="11"/>
        <v>2.4220231831197152E-4</v>
      </c>
      <c r="J350" s="166">
        <v>47.035217299999999</v>
      </c>
      <c r="K350" s="166">
        <v>40.776000000000003</v>
      </c>
    </row>
    <row r="351" spans="1:11" x14ac:dyDescent="0.2">
      <c r="A351" s="164" t="s">
        <v>277</v>
      </c>
      <c r="B351" s="164" t="s">
        <v>23</v>
      </c>
      <c r="C351" s="164" t="s">
        <v>1846</v>
      </c>
      <c r="D351" s="164" t="s">
        <v>453</v>
      </c>
      <c r="E351" s="164" t="s">
        <v>2192</v>
      </c>
      <c r="F351" s="191">
        <v>2.7967870000000001</v>
      </c>
      <c r="G351" s="191">
        <v>3.6579674399999997</v>
      </c>
      <c r="H351" s="192">
        <f t="shared" si="10"/>
        <v>-0.23542594463333977</v>
      </c>
      <c r="I351" s="165">
        <f t="shared" si="11"/>
        <v>2.4001153878946041E-4</v>
      </c>
      <c r="J351" s="166">
        <v>54.478193380800001</v>
      </c>
      <c r="K351" s="166">
        <v>27.821476190476201</v>
      </c>
    </row>
    <row r="352" spans="1:11" x14ac:dyDescent="0.2">
      <c r="A352" s="164" t="s">
        <v>478</v>
      </c>
      <c r="B352" s="164" t="s">
        <v>481</v>
      </c>
      <c r="C352" s="164" t="s">
        <v>1398</v>
      </c>
      <c r="D352" s="164" t="s">
        <v>452</v>
      </c>
      <c r="E352" s="164" t="s">
        <v>2192</v>
      </c>
      <c r="F352" s="191">
        <v>2.7816139610000001</v>
      </c>
      <c r="G352" s="191">
        <v>0.87901931700000002</v>
      </c>
      <c r="H352" s="192">
        <f t="shared" si="10"/>
        <v>2.1644514599444236</v>
      </c>
      <c r="I352" s="165">
        <f t="shared" si="11"/>
        <v>2.3870943589835626E-4</v>
      </c>
      <c r="J352" s="166">
        <v>99.912215560000007</v>
      </c>
      <c r="K352" s="166">
        <v>360.01890476190499</v>
      </c>
    </row>
    <row r="353" spans="1:11" x14ac:dyDescent="0.2">
      <c r="A353" s="164" t="s">
        <v>1991</v>
      </c>
      <c r="B353" s="164" t="s">
        <v>806</v>
      </c>
      <c r="C353" s="164" t="s">
        <v>1832</v>
      </c>
      <c r="D353" s="164" t="s">
        <v>453</v>
      </c>
      <c r="E353" s="164" t="s">
        <v>454</v>
      </c>
      <c r="F353" s="191">
        <v>2.7715155</v>
      </c>
      <c r="G353" s="191">
        <v>1.9624605500000001</v>
      </c>
      <c r="H353" s="192">
        <f t="shared" si="10"/>
        <v>0.41226558668911828</v>
      </c>
      <c r="I353" s="165">
        <f t="shared" si="11"/>
        <v>2.3784281746655744E-4</v>
      </c>
      <c r="J353" s="166">
        <v>115.78742089999999</v>
      </c>
      <c r="K353" s="166">
        <v>43.579666666666697</v>
      </c>
    </row>
    <row r="354" spans="1:11" x14ac:dyDescent="0.2">
      <c r="A354" s="164" t="s">
        <v>1668</v>
      </c>
      <c r="B354" s="164" t="s">
        <v>1669</v>
      </c>
      <c r="C354" s="164" t="s">
        <v>1026</v>
      </c>
      <c r="D354" s="164" t="s">
        <v>452</v>
      </c>
      <c r="E354" s="164" t="s">
        <v>2192</v>
      </c>
      <c r="F354" s="191">
        <v>2.7371038599999999</v>
      </c>
      <c r="G354" s="191">
        <v>0.67366999999999999</v>
      </c>
      <c r="H354" s="192">
        <f t="shared" si="10"/>
        <v>3.0629742455504925</v>
      </c>
      <c r="I354" s="165">
        <f t="shared" si="11"/>
        <v>2.348897178316303E-4</v>
      </c>
      <c r="J354" s="166">
        <v>4.9126667200000007</v>
      </c>
      <c r="K354" s="166">
        <v>46.677476190476199</v>
      </c>
    </row>
    <row r="355" spans="1:11" x14ac:dyDescent="0.2">
      <c r="A355" s="164" t="s">
        <v>1347</v>
      </c>
      <c r="B355" s="164" t="s">
        <v>1342</v>
      </c>
      <c r="C355" s="164" t="s">
        <v>1827</v>
      </c>
      <c r="D355" s="164" t="s">
        <v>452</v>
      </c>
      <c r="E355" s="164" t="s">
        <v>2192</v>
      </c>
      <c r="F355" s="191">
        <v>2.7238240019999997</v>
      </c>
      <c r="G355" s="191">
        <v>3.9787167319999996</v>
      </c>
      <c r="H355" s="192">
        <f t="shared" si="10"/>
        <v>-0.31540137550058689</v>
      </c>
      <c r="I355" s="165">
        <f t="shared" si="11"/>
        <v>2.3375008183021669E-4</v>
      </c>
      <c r="J355" s="166">
        <v>10.194682269999999</v>
      </c>
      <c r="K355" s="166">
        <v>55.179333333333297</v>
      </c>
    </row>
    <row r="356" spans="1:11" x14ac:dyDescent="0.2">
      <c r="A356" s="164" t="s">
        <v>1070</v>
      </c>
      <c r="B356" s="164" t="s">
        <v>494</v>
      </c>
      <c r="C356" s="164" t="s">
        <v>1828</v>
      </c>
      <c r="D356" s="164" t="s">
        <v>452</v>
      </c>
      <c r="E356" s="164" t="s">
        <v>2192</v>
      </c>
      <c r="F356" s="191">
        <v>2.7234173300000002</v>
      </c>
      <c r="G356" s="191">
        <v>2.1585267200000002</v>
      </c>
      <c r="H356" s="192">
        <f t="shared" si="10"/>
        <v>0.26170193065759229</v>
      </c>
      <c r="I356" s="165">
        <f t="shared" si="11"/>
        <v>2.3371518250734995E-4</v>
      </c>
      <c r="J356" s="166">
        <v>25.760865030000001</v>
      </c>
      <c r="K356" s="166">
        <v>25.1179047619048</v>
      </c>
    </row>
    <row r="357" spans="1:11" x14ac:dyDescent="0.2">
      <c r="A357" s="164" t="s">
        <v>975</v>
      </c>
      <c r="B357" s="164" t="s">
        <v>976</v>
      </c>
      <c r="C357" s="164" t="s">
        <v>1826</v>
      </c>
      <c r="D357" s="164" t="s">
        <v>452</v>
      </c>
      <c r="E357" s="164" t="s">
        <v>2192</v>
      </c>
      <c r="F357" s="191">
        <v>2.7182226900000002</v>
      </c>
      <c r="G357" s="191">
        <v>0</v>
      </c>
      <c r="H357" s="192" t="str">
        <f t="shared" si="10"/>
        <v/>
      </c>
      <c r="I357" s="165">
        <f t="shared" si="11"/>
        <v>2.3326939470160813E-4</v>
      </c>
      <c r="J357" s="166">
        <v>44.198200899999996</v>
      </c>
      <c r="K357" s="166">
        <v>15.7403333333333</v>
      </c>
    </row>
    <row r="358" spans="1:11" x14ac:dyDescent="0.2">
      <c r="A358" s="164" t="s">
        <v>1962</v>
      </c>
      <c r="B358" s="164" t="s">
        <v>1304</v>
      </c>
      <c r="C358" s="164" t="s">
        <v>1832</v>
      </c>
      <c r="D358" s="164" t="s">
        <v>453</v>
      </c>
      <c r="E358" s="164" t="s">
        <v>454</v>
      </c>
      <c r="F358" s="191">
        <v>2.714519514</v>
      </c>
      <c r="G358" s="191">
        <v>2.4005924599999999</v>
      </c>
      <c r="H358" s="192">
        <f t="shared" si="10"/>
        <v>0.13077065734014681</v>
      </c>
      <c r="I358" s="165">
        <f t="shared" si="11"/>
        <v>2.3295159968533829E-4</v>
      </c>
      <c r="J358" s="166">
        <v>259.35759999999999</v>
      </c>
      <c r="K358" s="166">
        <v>11.2641904761905</v>
      </c>
    </row>
    <row r="359" spans="1:11" x14ac:dyDescent="0.2">
      <c r="A359" s="164" t="s">
        <v>394</v>
      </c>
      <c r="B359" s="164" t="s">
        <v>1187</v>
      </c>
      <c r="C359" s="164" t="s">
        <v>1398</v>
      </c>
      <c r="D359" s="164" t="s">
        <v>452</v>
      </c>
      <c r="E359" s="164" t="s">
        <v>2192</v>
      </c>
      <c r="F359" s="191">
        <v>2.6990075340000002</v>
      </c>
      <c r="G359" s="191">
        <v>2.064576293</v>
      </c>
      <c r="H359" s="192">
        <f t="shared" si="10"/>
        <v>0.30729367723104062</v>
      </c>
      <c r="I359" s="165">
        <f t="shared" si="11"/>
        <v>2.3162040993457382E-4</v>
      </c>
      <c r="J359" s="166">
        <v>80.27196262999999</v>
      </c>
      <c r="K359" s="166">
        <v>79.885238095238094</v>
      </c>
    </row>
    <row r="360" spans="1:11" x14ac:dyDescent="0.2">
      <c r="A360" s="164" t="s">
        <v>1835</v>
      </c>
      <c r="B360" s="164" t="s">
        <v>1836</v>
      </c>
      <c r="C360" s="164" t="s">
        <v>1827</v>
      </c>
      <c r="D360" s="164" t="s">
        <v>452</v>
      </c>
      <c r="E360" s="164" t="s">
        <v>2192</v>
      </c>
      <c r="F360" s="191">
        <v>2.69883454</v>
      </c>
      <c r="G360" s="191">
        <v>1.6814337530000001</v>
      </c>
      <c r="H360" s="192">
        <f t="shared" si="10"/>
        <v>0.60507931709159624</v>
      </c>
      <c r="I360" s="165">
        <f t="shared" si="11"/>
        <v>2.3160556412896139E-4</v>
      </c>
      <c r="J360" s="166">
        <v>18.568692969999997</v>
      </c>
      <c r="K360" s="166">
        <v>33.6297142857143</v>
      </c>
    </row>
    <row r="361" spans="1:11" x14ac:dyDescent="0.2">
      <c r="A361" s="164" t="s">
        <v>1701</v>
      </c>
      <c r="B361" s="164" t="s">
        <v>1702</v>
      </c>
      <c r="C361" s="164" t="s">
        <v>1827</v>
      </c>
      <c r="D361" s="164" t="s">
        <v>452</v>
      </c>
      <c r="E361" s="164" t="s">
        <v>2192</v>
      </c>
      <c r="F361" s="191">
        <v>2.6849701519999996</v>
      </c>
      <c r="G361" s="191">
        <v>0.79823771099999996</v>
      </c>
      <c r="H361" s="192">
        <f t="shared" si="10"/>
        <v>2.3636222831872695</v>
      </c>
      <c r="I361" s="165">
        <f t="shared" si="11"/>
        <v>2.3041576558575656E-4</v>
      </c>
      <c r="J361" s="166">
        <v>46.676634780000001</v>
      </c>
      <c r="K361" s="166">
        <v>40.797095238095203</v>
      </c>
    </row>
    <row r="362" spans="1:11" x14ac:dyDescent="0.2">
      <c r="A362" s="164" t="s">
        <v>1021</v>
      </c>
      <c r="B362" s="164" t="s">
        <v>129</v>
      </c>
      <c r="C362" s="164" t="s">
        <v>1026</v>
      </c>
      <c r="D362" s="164" t="s">
        <v>452</v>
      </c>
      <c r="E362" s="164" t="s">
        <v>2192</v>
      </c>
      <c r="F362" s="191">
        <v>2.6749597200000004</v>
      </c>
      <c r="G362" s="191">
        <v>0.87754913000000001</v>
      </c>
      <c r="H362" s="192">
        <f t="shared" si="10"/>
        <v>2.0482164799137803</v>
      </c>
      <c r="I362" s="165">
        <f t="shared" si="11"/>
        <v>2.2955670152822658E-4</v>
      </c>
      <c r="J362" s="166">
        <v>15.472423939999999</v>
      </c>
      <c r="K362" s="166">
        <v>50.973238095238102</v>
      </c>
    </row>
    <row r="363" spans="1:11" x14ac:dyDescent="0.2">
      <c r="A363" s="164" t="s">
        <v>581</v>
      </c>
      <c r="B363" s="164" t="s">
        <v>582</v>
      </c>
      <c r="C363" s="164" t="s">
        <v>617</v>
      </c>
      <c r="D363" s="164" t="s">
        <v>453</v>
      </c>
      <c r="E363" s="164" t="s">
        <v>454</v>
      </c>
      <c r="F363" s="191">
        <v>2.66683804</v>
      </c>
      <c r="G363" s="191">
        <v>1.8980055600000001</v>
      </c>
      <c r="H363" s="192">
        <f t="shared" si="10"/>
        <v>0.40507388186997728</v>
      </c>
      <c r="I363" s="165">
        <f t="shared" si="11"/>
        <v>2.2885972427741854E-4</v>
      </c>
      <c r="J363" s="166">
        <v>11.468066569499999</v>
      </c>
      <c r="K363" s="166">
        <v>59.639428571428603</v>
      </c>
    </row>
    <row r="364" spans="1:11" x14ac:dyDescent="0.2">
      <c r="A364" s="164" t="s">
        <v>1979</v>
      </c>
      <c r="B364" s="164" t="s">
        <v>479</v>
      </c>
      <c r="C364" s="164" t="s">
        <v>1398</v>
      </c>
      <c r="D364" s="164" t="s">
        <v>452</v>
      </c>
      <c r="E364" s="164" t="s">
        <v>2192</v>
      </c>
      <c r="F364" s="191">
        <v>2.6592120699999997</v>
      </c>
      <c r="G364" s="191">
        <v>1.00348035</v>
      </c>
      <c r="H364" s="192">
        <f t="shared" si="10"/>
        <v>1.6499891801568407</v>
      </c>
      <c r="I364" s="165">
        <f t="shared" si="11"/>
        <v>2.2820528731297957E-4</v>
      </c>
      <c r="J364" s="166">
        <v>27.715365420000001</v>
      </c>
      <c r="K364" s="166">
        <v>16.493857142857099</v>
      </c>
    </row>
    <row r="365" spans="1:11" x14ac:dyDescent="0.2">
      <c r="A365" s="164" t="s">
        <v>711</v>
      </c>
      <c r="B365" s="164" t="s">
        <v>723</v>
      </c>
      <c r="C365" s="164" t="s">
        <v>1832</v>
      </c>
      <c r="D365" s="164" t="s">
        <v>453</v>
      </c>
      <c r="E365" s="164" t="s">
        <v>2192</v>
      </c>
      <c r="F365" s="191">
        <v>2.6154985000000002</v>
      </c>
      <c r="G365" s="191">
        <v>2.1424973250000003</v>
      </c>
      <c r="H365" s="192">
        <f t="shared" si="10"/>
        <v>0.22077095242114231</v>
      </c>
      <c r="I365" s="165">
        <f t="shared" si="11"/>
        <v>2.2445392505275716E-4</v>
      </c>
      <c r="J365" s="166">
        <v>60.216000000000001</v>
      </c>
      <c r="K365" s="166">
        <v>44.865238095238098</v>
      </c>
    </row>
    <row r="366" spans="1:11" x14ac:dyDescent="0.2">
      <c r="A366" s="164" t="s">
        <v>1121</v>
      </c>
      <c r="B366" s="164" t="s">
        <v>1268</v>
      </c>
      <c r="C366" s="164" t="s">
        <v>1833</v>
      </c>
      <c r="D366" s="164" t="s">
        <v>452</v>
      </c>
      <c r="E366" s="164" t="s">
        <v>454</v>
      </c>
      <c r="F366" s="191">
        <v>2.6128875550000004</v>
      </c>
      <c r="G366" s="191">
        <v>2.4629693399999999</v>
      </c>
      <c r="H366" s="192">
        <f t="shared" si="10"/>
        <v>6.0868892099160465E-2</v>
      </c>
      <c r="I366" s="165">
        <f t="shared" si="11"/>
        <v>2.2422986189487472E-4</v>
      </c>
      <c r="J366" s="166">
        <v>24.721025000000001</v>
      </c>
      <c r="K366" s="166">
        <v>23.6144761904762</v>
      </c>
    </row>
    <row r="367" spans="1:11" x14ac:dyDescent="0.2">
      <c r="A367" s="164" t="s">
        <v>790</v>
      </c>
      <c r="B367" s="164" t="s">
        <v>192</v>
      </c>
      <c r="C367" s="164" t="s">
        <v>2081</v>
      </c>
      <c r="D367" s="164" t="s">
        <v>453</v>
      </c>
      <c r="E367" s="164" t="s">
        <v>454</v>
      </c>
      <c r="F367" s="191">
        <v>2.5825706500000001</v>
      </c>
      <c r="G367" s="191">
        <v>2.07330814</v>
      </c>
      <c r="H367" s="192">
        <f t="shared" si="10"/>
        <v>0.24562798947965359</v>
      </c>
      <c r="I367" s="165">
        <f t="shared" si="11"/>
        <v>2.2162815964855279E-4</v>
      </c>
      <c r="J367" s="166">
        <v>543.76014938001515</v>
      </c>
      <c r="K367" s="166">
        <v>25.6608571428571</v>
      </c>
    </row>
    <row r="368" spans="1:11" x14ac:dyDescent="0.2">
      <c r="A368" s="164" t="s">
        <v>545</v>
      </c>
      <c r="B368" s="164" t="s">
        <v>913</v>
      </c>
      <c r="C368" s="164" t="s">
        <v>1827</v>
      </c>
      <c r="D368" s="164" t="s">
        <v>452</v>
      </c>
      <c r="E368" s="164" t="s">
        <v>2192</v>
      </c>
      <c r="F368" s="191">
        <v>2.5652104599999999</v>
      </c>
      <c r="G368" s="191">
        <v>7.1984928200000002</v>
      </c>
      <c r="H368" s="192">
        <f t="shared" si="10"/>
        <v>-0.64364617370001076</v>
      </c>
      <c r="I368" s="165">
        <f t="shared" si="11"/>
        <v>2.2013836227907936E-4</v>
      </c>
      <c r="J368" s="166">
        <v>17.994746859999999</v>
      </c>
      <c r="K368" s="166">
        <v>43.8711428571429</v>
      </c>
    </row>
    <row r="369" spans="1:11" x14ac:dyDescent="0.2">
      <c r="A369" s="164" t="s">
        <v>1185</v>
      </c>
      <c r="B369" s="164" t="s">
        <v>1186</v>
      </c>
      <c r="C369" s="164" t="s">
        <v>1833</v>
      </c>
      <c r="D369" s="164" t="s">
        <v>452</v>
      </c>
      <c r="E369" s="164" t="s">
        <v>2192</v>
      </c>
      <c r="F369" s="191">
        <v>2.5500587319999997</v>
      </c>
      <c r="G369" s="191">
        <v>1.3809321529999998</v>
      </c>
      <c r="H369" s="192">
        <f t="shared" si="10"/>
        <v>0.84662130319736284</v>
      </c>
      <c r="I369" s="165">
        <f t="shared" si="11"/>
        <v>2.1883808823153859E-4</v>
      </c>
      <c r="J369" s="166">
        <v>12.432643000000001</v>
      </c>
      <c r="K369" s="166">
        <v>99.783904761904793</v>
      </c>
    </row>
    <row r="370" spans="1:11" x14ac:dyDescent="0.2">
      <c r="A370" s="164" t="s">
        <v>1879</v>
      </c>
      <c r="B370" s="164" t="s">
        <v>1379</v>
      </c>
      <c r="C370" s="164" t="s">
        <v>1829</v>
      </c>
      <c r="D370" s="164" t="s">
        <v>452</v>
      </c>
      <c r="E370" s="164" t="s">
        <v>2192</v>
      </c>
      <c r="F370" s="191">
        <v>2.5304000000000002</v>
      </c>
      <c r="G370" s="191">
        <v>1.2150000000000001</v>
      </c>
      <c r="H370" s="192">
        <f t="shared" si="10"/>
        <v>1.0826337448559671</v>
      </c>
      <c r="I370" s="165">
        <f t="shared" si="11"/>
        <v>2.1715103715543968E-4</v>
      </c>
      <c r="J370" s="166">
        <v>310.42573806000001</v>
      </c>
      <c r="K370" s="166">
        <v>16.029380952381</v>
      </c>
    </row>
    <row r="371" spans="1:11" x14ac:dyDescent="0.2">
      <c r="A371" s="164" t="s">
        <v>548</v>
      </c>
      <c r="B371" s="164" t="s">
        <v>949</v>
      </c>
      <c r="C371" s="164" t="s">
        <v>1827</v>
      </c>
      <c r="D371" s="164" t="s">
        <v>452</v>
      </c>
      <c r="E371" s="164" t="s">
        <v>2192</v>
      </c>
      <c r="F371" s="191">
        <v>2.5001511199999999</v>
      </c>
      <c r="G371" s="191">
        <v>0.69294856000000005</v>
      </c>
      <c r="H371" s="192">
        <f t="shared" si="10"/>
        <v>2.6079894877045415</v>
      </c>
      <c r="I371" s="165">
        <f t="shared" si="11"/>
        <v>2.1455517260248738E-4</v>
      </c>
      <c r="J371" s="166">
        <v>21.044331440000001</v>
      </c>
      <c r="K371" s="166">
        <v>40.4299523809524</v>
      </c>
    </row>
    <row r="372" spans="1:11" x14ac:dyDescent="0.2">
      <c r="A372" s="164" t="s">
        <v>1975</v>
      </c>
      <c r="B372" s="164" t="s">
        <v>64</v>
      </c>
      <c r="C372" s="164" t="s">
        <v>1832</v>
      </c>
      <c r="D372" s="164" t="s">
        <v>453</v>
      </c>
      <c r="E372" s="164" t="s">
        <v>454</v>
      </c>
      <c r="F372" s="191">
        <v>2.4848820370000002</v>
      </c>
      <c r="G372" s="191">
        <v>0.73041168899999998</v>
      </c>
      <c r="H372" s="192">
        <f t="shared" si="10"/>
        <v>2.4020293957809322</v>
      </c>
      <c r="I372" s="165">
        <f t="shared" si="11"/>
        <v>2.1324482751480857E-4</v>
      </c>
      <c r="J372" s="166">
        <v>451.66440752000005</v>
      </c>
      <c r="K372" s="166">
        <v>33.434095238095203</v>
      </c>
    </row>
    <row r="373" spans="1:11" x14ac:dyDescent="0.2">
      <c r="A373" s="164" t="s">
        <v>1922</v>
      </c>
      <c r="B373" s="164" t="s">
        <v>1327</v>
      </c>
      <c r="C373" s="164" t="s">
        <v>1832</v>
      </c>
      <c r="D373" s="164" t="s">
        <v>453</v>
      </c>
      <c r="E373" s="164" t="s">
        <v>454</v>
      </c>
      <c r="F373" s="191">
        <v>2.484857812</v>
      </c>
      <c r="G373" s="191">
        <v>3.3147706120000002</v>
      </c>
      <c r="H373" s="192">
        <f t="shared" si="10"/>
        <v>-0.25036809394761228</v>
      </c>
      <c r="I373" s="165">
        <f t="shared" si="11"/>
        <v>2.1324274860085225E-4</v>
      </c>
      <c r="J373" s="166">
        <v>36.00501182</v>
      </c>
      <c r="K373" s="166">
        <v>22.531190476190499</v>
      </c>
    </row>
    <row r="374" spans="1:11" x14ac:dyDescent="0.2">
      <c r="A374" s="164" t="s">
        <v>352</v>
      </c>
      <c r="B374" s="164" t="s">
        <v>353</v>
      </c>
      <c r="C374" s="164" t="s">
        <v>1398</v>
      </c>
      <c r="D374" s="164" t="s">
        <v>452</v>
      </c>
      <c r="E374" s="164" t="s">
        <v>2192</v>
      </c>
      <c r="F374" s="191">
        <v>2.48188641</v>
      </c>
      <c r="G374" s="191">
        <v>4.4970892580000008</v>
      </c>
      <c r="H374" s="192">
        <f t="shared" si="10"/>
        <v>-0.4481127085514478</v>
      </c>
      <c r="I374" s="165">
        <f t="shared" si="11"/>
        <v>2.129877521472853E-4</v>
      </c>
      <c r="J374" s="166">
        <v>91.85507865999999</v>
      </c>
      <c r="K374" s="166">
        <v>72.786333333333303</v>
      </c>
    </row>
    <row r="375" spans="1:11" x14ac:dyDescent="0.2">
      <c r="A375" s="164" t="s">
        <v>150</v>
      </c>
      <c r="B375" s="164" t="s">
        <v>151</v>
      </c>
      <c r="C375" s="164" t="s">
        <v>1826</v>
      </c>
      <c r="D375" s="164" t="s">
        <v>452</v>
      </c>
      <c r="E375" s="164" t="s">
        <v>2192</v>
      </c>
      <c r="F375" s="191">
        <v>2.4733772629999997</v>
      </c>
      <c r="G375" s="191">
        <v>2.61085755</v>
      </c>
      <c r="H375" s="192">
        <f t="shared" si="10"/>
        <v>-5.2657138264782133E-2</v>
      </c>
      <c r="I375" s="165">
        <f t="shared" si="11"/>
        <v>2.1225752368682129E-4</v>
      </c>
      <c r="J375" s="166">
        <v>55.392561690000001</v>
      </c>
      <c r="K375" s="166">
        <v>44.2886666666667</v>
      </c>
    </row>
    <row r="376" spans="1:11" x14ac:dyDescent="0.2">
      <c r="A376" s="164" t="s">
        <v>1077</v>
      </c>
      <c r="B376" s="164" t="s">
        <v>59</v>
      </c>
      <c r="C376" s="164" t="s">
        <v>1828</v>
      </c>
      <c r="D376" s="164" t="s">
        <v>452</v>
      </c>
      <c r="E376" s="164" t="s">
        <v>2192</v>
      </c>
      <c r="F376" s="191">
        <v>2.4696115600000001</v>
      </c>
      <c r="G376" s="191">
        <v>17.491872309999998</v>
      </c>
      <c r="H376" s="192">
        <f t="shared" si="10"/>
        <v>-0.85881376697518319</v>
      </c>
      <c r="I376" s="165">
        <f t="shared" si="11"/>
        <v>2.1193436279839681E-4</v>
      </c>
      <c r="J376" s="166">
        <v>17.432728239999999</v>
      </c>
      <c r="K376" s="166">
        <v>27.1445238095238</v>
      </c>
    </row>
    <row r="377" spans="1:11" x14ac:dyDescent="0.2">
      <c r="A377" s="164" t="s">
        <v>40</v>
      </c>
      <c r="B377" s="164" t="s">
        <v>750</v>
      </c>
      <c r="C377" s="164" t="s">
        <v>1398</v>
      </c>
      <c r="D377" s="164" t="s">
        <v>452</v>
      </c>
      <c r="E377" s="164" t="s">
        <v>2192</v>
      </c>
      <c r="F377" s="191">
        <v>2.4648570529999998</v>
      </c>
      <c r="G377" s="191">
        <v>6.9567259790000007</v>
      </c>
      <c r="H377" s="192">
        <f t="shared" si="10"/>
        <v>-0.6456872010712269</v>
      </c>
      <c r="I377" s="165">
        <f t="shared" si="11"/>
        <v>2.1152634583419634E-4</v>
      </c>
      <c r="J377" s="166">
        <v>141.51892955576639</v>
      </c>
      <c r="K377" s="166">
        <v>41.654476190476203</v>
      </c>
    </row>
    <row r="378" spans="1:11" x14ac:dyDescent="0.2">
      <c r="A378" s="164" t="s">
        <v>2085</v>
      </c>
      <c r="B378" s="164" t="s">
        <v>1182</v>
      </c>
      <c r="C378" s="164" t="s">
        <v>1833</v>
      </c>
      <c r="D378" s="164" t="s">
        <v>452</v>
      </c>
      <c r="E378" s="164" t="s">
        <v>2192</v>
      </c>
      <c r="F378" s="191">
        <v>2.4567526039999996</v>
      </c>
      <c r="G378" s="191">
        <v>2.6148787749999998</v>
      </c>
      <c r="H378" s="192">
        <f t="shared" si="10"/>
        <v>-6.0471702364099156E-2</v>
      </c>
      <c r="I378" s="165">
        <f t="shared" si="11"/>
        <v>2.1083084729407487E-4</v>
      </c>
      <c r="J378" s="166">
        <v>153.66340980999999</v>
      </c>
      <c r="K378" s="166">
        <v>31.257999999999999</v>
      </c>
    </row>
    <row r="379" spans="1:11" x14ac:dyDescent="0.2">
      <c r="A379" s="164" t="s">
        <v>71</v>
      </c>
      <c r="B379" s="164" t="s">
        <v>72</v>
      </c>
      <c r="C379" s="164" t="s">
        <v>1827</v>
      </c>
      <c r="D379" s="164" t="s">
        <v>452</v>
      </c>
      <c r="E379" s="164" t="s">
        <v>2192</v>
      </c>
      <c r="F379" s="191">
        <v>2.4282005600000001</v>
      </c>
      <c r="G379" s="191">
        <v>2.59279511</v>
      </c>
      <c r="H379" s="192">
        <f t="shared" si="10"/>
        <v>-6.3481510500071781E-2</v>
      </c>
      <c r="I379" s="165">
        <f t="shared" si="11"/>
        <v>2.0838059991519893E-4</v>
      </c>
      <c r="J379" s="166">
        <v>218.93807843000002</v>
      </c>
      <c r="K379" s="166">
        <v>85.031714285714301</v>
      </c>
    </row>
    <row r="380" spans="1:11" x14ac:dyDescent="0.2">
      <c r="A380" s="164" t="s">
        <v>76</v>
      </c>
      <c r="B380" s="164" t="s">
        <v>88</v>
      </c>
      <c r="C380" s="164" t="s">
        <v>1830</v>
      </c>
      <c r="D380" s="164" t="s">
        <v>453</v>
      </c>
      <c r="E380" s="164" t="s">
        <v>454</v>
      </c>
      <c r="F380" s="191">
        <v>2.42697845</v>
      </c>
      <c r="G380" s="191">
        <v>0.50331320000000002</v>
      </c>
      <c r="H380" s="192">
        <f t="shared" si="10"/>
        <v>3.8220043702410349</v>
      </c>
      <c r="I380" s="165">
        <f t="shared" si="11"/>
        <v>2.0827572224604859E-4</v>
      </c>
      <c r="J380" s="166">
        <v>74.126921870000004</v>
      </c>
      <c r="K380" s="166">
        <v>17.536428571428601</v>
      </c>
    </row>
    <row r="381" spans="1:11" x14ac:dyDescent="0.2">
      <c r="A381" s="164" t="s">
        <v>553</v>
      </c>
      <c r="B381" s="164" t="s">
        <v>953</v>
      </c>
      <c r="C381" s="164" t="s">
        <v>1827</v>
      </c>
      <c r="D381" s="164" t="s">
        <v>452</v>
      </c>
      <c r="E381" s="164" t="s">
        <v>2192</v>
      </c>
      <c r="F381" s="191">
        <v>2.3981475699999999</v>
      </c>
      <c r="G381" s="191">
        <v>10.749454815</v>
      </c>
      <c r="H381" s="192">
        <f t="shared" si="10"/>
        <v>-0.77690519088897625</v>
      </c>
      <c r="I381" s="165">
        <f t="shared" si="11"/>
        <v>2.0580154603117977E-4</v>
      </c>
      <c r="J381" s="166">
        <v>27.366753879999997</v>
      </c>
      <c r="K381" s="166">
        <v>41.4407142857143</v>
      </c>
    </row>
    <row r="382" spans="1:11" x14ac:dyDescent="0.2">
      <c r="A382" s="164" t="s">
        <v>1052</v>
      </c>
      <c r="B382" s="164" t="s">
        <v>227</v>
      </c>
      <c r="C382" s="164" t="s">
        <v>1398</v>
      </c>
      <c r="D382" s="164" t="s">
        <v>452</v>
      </c>
      <c r="E382" s="164" t="s">
        <v>2192</v>
      </c>
      <c r="F382" s="191">
        <v>2.3976771690000001</v>
      </c>
      <c r="G382" s="191">
        <v>5.7074344409999993</v>
      </c>
      <c r="H382" s="192">
        <f t="shared" si="10"/>
        <v>-0.57990281031070356</v>
      </c>
      <c r="I382" s="165">
        <f t="shared" si="11"/>
        <v>2.0576117768426668E-4</v>
      </c>
      <c r="J382" s="166">
        <v>21.276058160000002</v>
      </c>
      <c r="K382" s="166">
        <v>24.458190476190499</v>
      </c>
    </row>
    <row r="383" spans="1:11" x14ac:dyDescent="0.2">
      <c r="A383" s="164" t="s">
        <v>1024</v>
      </c>
      <c r="B383" s="164" t="s">
        <v>125</v>
      </c>
      <c r="C383" s="164" t="s">
        <v>1026</v>
      </c>
      <c r="D383" s="164" t="s">
        <v>452</v>
      </c>
      <c r="E383" s="164" t="s">
        <v>2192</v>
      </c>
      <c r="F383" s="191">
        <v>2.3898393179999999</v>
      </c>
      <c r="G383" s="191">
        <v>1.6029451939999999</v>
      </c>
      <c r="H383" s="192">
        <f t="shared" si="10"/>
        <v>0.49090519560209001</v>
      </c>
      <c r="I383" s="165">
        <f t="shared" si="11"/>
        <v>2.0508855775314122E-4</v>
      </c>
      <c r="J383" s="166">
        <v>21.125793429999998</v>
      </c>
      <c r="K383" s="166">
        <v>75.423761904761903</v>
      </c>
    </row>
    <row r="384" spans="1:11" x14ac:dyDescent="0.2">
      <c r="A384" s="164" t="s">
        <v>1869</v>
      </c>
      <c r="B384" s="164" t="s">
        <v>164</v>
      </c>
      <c r="C384" s="168" t="s">
        <v>1826</v>
      </c>
      <c r="D384" s="164" t="s">
        <v>452</v>
      </c>
      <c r="E384" s="164" t="s">
        <v>2192</v>
      </c>
      <c r="F384" s="191">
        <v>2.3591896400000003</v>
      </c>
      <c r="G384" s="191">
        <v>0.63082939999999998</v>
      </c>
      <c r="H384" s="192">
        <f t="shared" si="10"/>
        <v>2.739821955032534</v>
      </c>
      <c r="I384" s="165">
        <f t="shared" si="11"/>
        <v>2.0245829796568463E-4</v>
      </c>
      <c r="J384" s="166">
        <v>25.746833700000003</v>
      </c>
      <c r="K384" s="166">
        <v>31.530857142857101</v>
      </c>
    </row>
    <row r="385" spans="1:11" x14ac:dyDescent="0.2">
      <c r="A385" s="164" t="s">
        <v>1844</v>
      </c>
      <c r="B385" s="164" t="s">
        <v>1845</v>
      </c>
      <c r="C385" s="164" t="s">
        <v>1846</v>
      </c>
      <c r="D385" s="164" t="s">
        <v>453</v>
      </c>
      <c r="E385" s="164" t="s">
        <v>2192</v>
      </c>
      <c r="F385" s="191">
        <v>2.3445283399999997</v>
      </c>
      <c r="G385" s="191">
        <v>12.238671609999999</v>
      </c>
      <c r="H385" s="192">
        <f t="shared" si="10"/>
        <v>-0.80843277647189038</v>
      </c>
      <c r="I385" s="165">
        <f t="shared" si="11"/>
        <v>2.0120011091974438E-4</v>
      </c>
      <c r="J385" s="166">
        <v>540.25997463815997</v>
      </c>
      <c r="K385" s="166">
        <v>17.577999999999999</v>
      </c>
    </row>
    <row r="386" spans="1:11" x14ac:dyDescent="0.2">
      <c r="A386" s="164" t="s">
        <v>1066</v>
      </c>
      <c r="B386" s="164" t="s">
        <v>489</v>
      </c>
      <c r="C386" s="164" t="s">
        <v>1828</v>
      </c>
      <c r="D386" s="164" t="s">
        <v>452</v>
      </c>
      <c r="E386" s="164" t="s">
        <v>2192</v>
      </c>
      <c r="F386" s="191">
        <v>2.3311627400000003</v>
      </c>
      <c r="G386" s="191">
        <v>2.19825436</v>
      </c>
      <c r="H386" s="192">
        <f t="shared" si="10"/>
        <v>6.0460874054629521E-2</v>
      </c>
      <c r="I386" s="165">
        <f t="shared" si="11"/>
        <v>2.0005311680727024E-4</v>
      </c>
      <c r="J386" s="166">
        <v>11.211250570000001</v>
      </c>
      <c r="K386" s="166">
        <v>26.016904761904801</v>
      </c>
    </row>
    <row r="387" spans="1:11" x14ac:dyDescent="0.2">
      <c r="A387" s="164" t="s">
        <v>1054</v>
      </c>
      <c r="B387" s="164" t="s">
        <v>229</v>
      </c>
      <c r="C387" s="164" t="s">
        <v>1398</v>
      </c>
      <c r="D387" s="164" t="s">
        <v>452</v>
      </c>
      <c r="E387" s="164" t="s">
        <v>2192</v>
      </c>
      <c r="F387" s="191">
        <v>2.3294411290000001</v>
      </c>
      <c r="G387" s="191">
        <v>4.8759005899999996</v>
      </c>
      <c r="H387" s="192">
        <f t="shared" si="10"/>
        <v>-0.52225417930434048</v>
      </c>
      <c r="I387" s="165">
        <f t="shared" si="11"/>
        <v>1.9990537351995271E-4</v>
      </c>
      <c r="J387" s="166">
        <v>42.873376729999997</v>
      </c>
      <c r="K387" s="166">
        <v>20.902380952381002</v>
      </c>
    </row>
    <row r="388" spans="1:11" x14ac:dyDescent="0.2">
      <c r="A388" s="164" t="s">
        <v>595</v>
      </c>
      <c r="B388" s="164" t="s">
        <v>596</v>
      </c>
      <c r="C388" s="164" t="s">
        <v>1398</v>
      </c>
      <c r="D388" s="164" t="s">
        <v>452</v>
      </c>
      <c r="E388" s="164" t="s">
        <v>2192</v>
      </c>
      <c r="F388" s="191">
        <v>2.3212941300000001</v>
      </c>
      <c r="G388" s="191">
        <v>8.4153974399999996</v>
      </c>
      <c r="H388" s="192">
        <f t="shared" si="10"/>
        <v>-0.72416108133331369</v>
      </c>
      <c r="I388" s="165">
        <f t="shared" si="11"/>
        <v>1.9920622347151991E-4</v>
      </c>
      <c r="J388" s="166">
        <v>50.204191770000001</v>
      </c>
      <c r="K388" s="166">
        <v>10.473428571428601</v>
      </c>
    </row>
    <row r="389" spans="1:11" x14ac:dyDescent="0.2">
      <c r="A389" s="164" t="s">
        <v>1856</v>
      </c>
      <c r="B389" s="164" t="s">
        <v>1857</v>
      </c>
      <c r="C389" s="164" t="s">
        <v>1398</v>
      </c>
      <c r="D389" s="164" t="s">
        <v>452</v>
      </c>
      <c r="E389" s="164" t="s">
        <v>2192</v>
      </c>
      <c r="F389" s="191">
        <v>2.3151555070000001</v>
      </c>
      <c r="G389" s="191">
        <v>9.8018443900000012</v>
      </c>
      <c r="H389" s="192">
        <f t="shared" si="10"/>
        <v>-0.76380409493523904</v>
      </c>
      <c r="I389" s="165">
        <f t="shared" si="11"/>
        <v>1.9867942598845154E-4</v>
      </c>
      <c r="J389" s="166">
        <v>17.58042171072</v>
      </c>
      <c r="K389" s="166">
        <v>66.112047619047601</v>
      </c>
    </row>
    <row r="390" spans="1:11" x14ac:dyDescent="0.2">
      <c r="A390" s="164" t="s">
        <v>1020</v>
      </c>
      <c r="B390" s="164" t="s">
        <v>127</v>
      </c>
      <c r="C390" s="164" t="s">
        <v>1026</v>
      </c>
      <c r="D390" s="164" t="s">
        <v>452</v>
      </c>
      <c r="E390" s="164" t="s">
        <v>2192</v>
      </c>
      <c r="F390" s="191">
        <v>2.3121508900000003</v>
      </c>
      <c r="G390" s="191">
        <v>3.3592749799999999</v>
      </c>
      <c r="H390" s="192">
        <f t="shared" si="10"/>
        <v>-0.31171133540249796</v>
      </c>
      <c r="I390" s="165">
        <f t="shared" si="11"/>
        <v>1.9842157912716287E-4</v>
      </c>
      <c r="J390" s="166">
        <v>29.602060290000001</v>
      </c>
      <c r="K390" s="166">
        <v>85.877333333333297</v>
      </c>
    </row>
    <row r="391" spans="1:11" x14ac:dyDescent="0.2">
      <c r="A391" s="164" t="s">
        <v>100</v>
      </c>
      <c r="B391" s="164" t="s">
        <v>101</v>
      </c>
      <c r="C391" s="164" t="s">
        <v>1830</v>
      </c>
      <c r="D391" s="164" t="s">
        <v>453</v>
      </c>
      <c r="E391" s="164" t="s">
        <v>454</v>
      </c>
      <c r="F391" s="191">
        <v>2.308836264</v>
      </c>
      <c r="G391" s="191">
        <v>0.9915424129999999</v>
      </c>
      <c r="H391" s="192">
        <f t="shared" ref="H391:H454" si="12">IF(ISERROR(F391/G391-1),"",((F391/G391-1)))</f>
        <v>1.328530009134365</v>
      </c>
      <c r="I391" s="165">
        <f t="shared" ref="I391:I454" si="13">F391/$F$947</f>
        <v>1.9813712826023178E-4</v>
      </c>
      <c r="J391" s="166">
        <v>27.187587710000003</v>
      </c>
      <c r="K391" s="166">
        <v>26.479761904761901</v>
      </c>
    </row>
    <row r="392" spans="1:11" x14ac:dyDescent="0.2">
      <c r="A392" s="164" t="s">
        <v>1004</v>
      </c>
      <c r="B392" s="164" t="s">
        <v>430</v>
      </c>
      <c r="C392" s="164" t="s">
        <v>1826</v>
      </c>
      <c r="D392" s="164" t="s">
        <v>452</v>
      </c>
      <c r="E392" s="164" t="s">
        <v>2192</v>
      </c>
      <c r="F392" s="191">
        <v>2.29036551</v>
      </c>
      <c r="G392" s="191">
        <v>0.144008</v>
      </c>
      <c r="H392" s="192">
        <f t="shared" si="12"/>
        <v>14.90443246208544</v>
      </c>
      <c r="I392" s="165">
        <f t="shared" si="13"/>
        <v>1.9655202575148098E-4</v>
      </c>
      <c r="J392" s="166">
        <v>11.890632929999999</v>
      </c>
      <c r="K392" s="166">
        <v>16.787904761904802</v>
      </c>
    </row>
    <row r="393" spans="1:11" x14ac:dyDescent="0.2">
      <c r="A393" s="164" t="s">
        <v>16</v>
      </c>
      <c r="B393" s="164" t="s">
        <v>17</v>
      </c>
      <c r="C393" s="164" t="s">
        <v>2081</v>
      </c>
      <c r="D393" s="164" t="s">
        <v>1693</v>
      </c>
      <c r="E393" s="164" t="s">
        <v>454</v>
      </c>
      <c r="F393" s="191">
        <v>2.2470951000000001</v>
      </c>
      <c r="G393" s="191">
        <v>11.92485928</v>
      </c>
      <c r="H393" s="192">
        <f t="shared" si="12"/>
        <v>-0.81156212855536525</v>
      </c>
      <c r="I393" s="165">
        <f t="shared" si="13"/>
        <v>1.9283869410050049E-4</v>
      </c>
      <c r="J393" s="166">
        <v>135.60504540168</v>
      </c>
      <c r="K393" s="166">
        <v>29.6937142857143</v>
      </c>
    </row>
    <row r="394" spans="1:11" x14ac:dyDescent="0.2">
      <c r="A394" s="164" t="s">
        <v>1847</v>
      </c>
      <c r="B394" s="164" t="s">
        <v>1848</v>
      </c>
      <c r="C394" s="164" t="s">
        <v>1398</v>
      </c>
      <c r="D394" s="164" t="s">
        <v>452</v>
      </c>
      <c r="E394" s="164" t="s">
        <v>2192</v>
      </c>
      <c r="F394" s="191">
        <v>2.2425077500000001</v>
      </c>
      <c r="G394" s="191">
        <v>1.3155183799999999</v>
      </c>
      <c r="H394" s="192">
        <f t="shared" si="12"/>
        <v>0.70465710254842673</v>
      </c>
      <c r="I394" s="165">
        <f t="shared" si="13"/>
        <v>1.9244502202877466E-4</v>
      </c>
      <c r="J394" s="166">
        <v>172.73604069000001</v>
      </c>
      <c r="K394" s="166">
        <v>75.782619047619093</v>
      </c>
    </row>
    <row r="395" spans="1:11" x14ac:dyDescent="0.2">
      <c r="A395" s="164" t="s">
        <v>1982</v>
      </c>
      <c r="B395" s="164" t="s">
        <v>794</v>
      </c>
      <c r="C395" s="164" t="s">
        <v>1829</v>
      </c>
      <c r="D395" s="164" t="s">
        <v>452</v>
      </c>
      <c r="E395" s="164" t="s">
        <v>2192</v>
      </c>
      <c r="F395" s="191">
        <v>2.2380074700000003</v>
      </c>
      <c r="G395" s="191">
        <v>0.14077814999999999</v>
      </c>
      <c r="H395" s="192">
        <f t="shared" si="12"/>
        <v>14.8974064512142</v>
      </c>
      <c r="I395" s="165">
        <f t="shared" si="13"/>
        <v>1.9205882203292821E-4</v>
      </c>
      <c r="J395" s="166">
        <v>103.74995043999999</v>
      </c>
      <c r="K395" s="166">
        <v>20.369761904761901</v>
      </c>
    </row>
    <row r="396" spans="1:11" x14ac:dyDescent="0.2">
      <c r="A396" s="164" t="s">
        <v>672</v>
      </c>
      <c r="B396" s="164" t="s">
        <v>673</v>
      </c>
      <c r="C396" s="164" t="s">
        <v>1846</v>
      </c>
      <c r="D396" s="164" t="s">
        <v>452</v>
      </c>
      <c r="E396" s="164" t="s">
        <v>2192</v>
      </c>
      <c r="F396" s="191">
        <v>2.2173608640000002</v>
      </c>
      <c r="G396" s="191">
        <v>3.279868424</v>
      </c>
      <c r="H396" s="192">
        <f t="shared" si="12"/>
        <v>-0.32394822677191637</v>
      </c>
      <c r="I396" s="165">
        <f t="shared" si="13"/>
        <v>1.9028699469075317E-4</v>
      </c>
      <c r="J396" s="166">
        <v>31.556207431199997</v>
      </c>
      <c r="K396" s="166">
        <v>117.03004761904801</v>
      </c>
    </row>
    <row r="397" spans="1:11" x14ac:dyDescent="0.2">
      <c r="A397" s="164" t="s">
        <v>254</v>
      </c>
      <c r="B397" s="164" t="s">
        <v>1247</v>
      </c>
      <c r="C397" s="164" t="s">
        <v>1831</v>
      </c>
      <c r="D397" s="164" t="s">
        <v>452</v>
      </c>
      <c r="E397" s="164" t="s">
        <v>2192</v>
      </c>
      <c r="F397" s="191">
        <v>2.2142086150000004</v>
      </c>
      <c r="G397" s="191">
        <v>2.4140775080000001</v>
      </c>
      <c r="H397" s="192">
        <f t="shared" si="12"/>
        <v>-8.2793072027577908E-2</v>
      </c>
      <c r="I397" s="165">
        <f t="shared" si="13"/>
        <v>1.9001647851160278E-4</v>
      </c>
      <c r="J397" s="166">
        <v>18.802726800000002</v>
      </c>
      <c r="K397" s="166">
        <v>31.580238095238101</v>
      </c>
    </row>
    <row r="398" spans="1:11" x14ac:dyDescent="0.2">
      <c r="A398" s="164" t="s">
        <v>449</v>
      </c>
      <c r="B398" s="164" t="s">
        <v>450</v>
      </c>
      <c r="C398" s="164" t="s">
        <v>1833</v>
      </c>
      <c r="D398" s="164" t="s">
        <v>452</v>
      </c>
      <c r="E398" s="164" t="s">
        <v>2192</v>
      </c>
      <c r="F398" s="191">
        <v>2.2083664900000004</v>
      </c>
      <c r="G398" s="191">
        <v>2.4669242629999997</v>
      </c>
      <c r="H398" s="192">
        <f t="shared" si="12"/>
        <v>-0.10480977340000297</v>
      </c>
      <c r="I398" s="165">
        <f t="shared" si="13"/>
        <v>1.8951512556228975E-4</v>
      </c>
      <c r="J398" s="166">
        <v>389.6628192</v>
      </c>
      <c r="K398" s="166">
        <v>24.070333333333298</v>
      </c>
    </row>
    <row r="399" spans="1:11" x14ac:dyDescent="0.2">
      <c r="A399" s="164" t="s">
        <v>814</v>
      </c>
      <c r="B399" s="164" t="s">
        <v>815</v>
      </c>
      <c r="C399" s="164" t="s">
        <v>2081</v>
      </c>
      <c r="D399" s="164" t="s">
        <v>453</v>
      </c>
      <c r="E399" s="164" t="s">
        <v>454</v>
      </c>
      <c r="F399" s="191">
        <v>2.1869367799999999</v>
      </c>
      <c r="G399" s="191">
        <v>0.16110109</v>
      </c>
      <c r="H399" s="192">
        <f t="shared" si="12"/>
        <v>12.574934719560245</v>
      </c>
      <c r="I399" s="165">
        <f t="shared" si="13"/>
        <v>1.8767609467688017E-4</v>
      </c>
      <c r="J399" s="166">
        <v>112.28033501096064</v>
      </c>
      <c r="K399" s="166">
        <v>34.873857142857098</v>
      </c>
    </row>
    <row r="400" spans="1:11" x14ac:dyDescent="0.2">
      <c r="A400" s="164" t="s">
        <v>1113</v>
      </c>
      <c r="B400" s="164" t="s">
        <v>1260</v>
      </c>
      <c r="C400" s="164" t="s">
        <v>1833</v>
      </c>
      <c r="D400" s="164" t="s">
        <v>452</v>
      </c>
      <c r="E400" s="164" t="s">
        <v>454</v>
      </c>
      <c r="F400" s="191">
        <v>2.1453472850000002</v>
      </c>
      <c r="G400" s="191">
        <v>8.0613611570000003</v>
      </c>
      <c r="H400" s="192">
        <f t="shared" si="12"/>
        <v>-0.73387282330886394</v>
      </c>
      <c r="I400" s="165">
        <f t="shared" si="13"/>
        <v>1.8410701390940429E-4</v>
      </c>
      <c r="J400" s="166">
        <v>69.013475</v>
      </c>
      <c r="K400" s="166">
        <v>10.827809523809499</v>
      </c>
    </row>
    <row r="401" spans="1:11" x14ac:dyDescent="0.2">
      <c r="A401" s="164" t="s">
        <v>2044</v>
      </c>
      <c r="B401" s="164" t="s">
        <v>2045</v>
      </c>
      <c r="C401" s="164" t="s">
        <v>1398</v>
      </c>
      <c r="D401" s="164" t="s">
        <v>452</v>
      </c>
      <c r="E401" s="164" t="s">
        <v>2192</v>
      </c>
      <c r="F401" s="191">
        <v>2.1327396000000003</v>
      </c>
      <c r="G401" s="191">
        <v>3.3186333700000001</v>
      </c>
      <c r="H401" s="192">
        <f t="shared" si="12"/>
        <v>-0.35734401417171302</v>
      </c>
      <c r="I401" s="165">
        <f t="shared" si="13"/>
        <v>1.8302506169873441E-4</v>
      </c>
      <c r="J401" s="166">
        <v>15.8362061859936</v>
      </c>
      <c r="K401" s="166">
        <v>93.314095238095206</v>
      </c>
    </row>
    <row r="402" spans="1:11" x14ac:dyDescent="0.2">
      <c r="A402" s="164" t="s">
        <v>162</v>
      </c>
      <c r="B402" s="164" t="s">
        <v>163</v>
      </c>
      <c r="C402" s="164" t="s">
        <v>1826</v>
      </c>
      <c r="D402" s="164" t="s">
        <v>452</v>
      </c>
      <c r="E402" s="164" t="s">
        <v>2192</v>
      </c>
      <c r="F402" s="191">
        <v>2.1204378699999999</v>
      </c>
      <c r="G402" s="191">
        <v>1.2252769890000001</v>
      </c>
      <c r="H402" s="192">
        <f t="shared" si="12"/>
        <v>0.7305783827137553</v>
      </c>
      <c r="I402" s="165">
        <f t="shared" si="13"/>
        <v>1.8196936559206897E-4</v>
      </c>
      <c r="J402" s="166">
        <v>8.5641322200000012</v>
      </c>
      <c r="K402" s="166">
        <v>26.294857142857101</v>
      </c>
    </row>
    <row r="403" spans="1:11" x14ac:dyDescent="0.2">
      <c r="A403" s="164" t="s">
        <v>1122</v>
      </c>
      <c r="B403" s="164" t="s">
        <v>1269</v>
      </c>
      <c r="C403" s="164" t="s">
        <v>1833</v>
      </c>
      <c r="D403" s="164" t="s">
        <v>452</v>
      </c>
      <c r="E403" s="164" t="s">
        <v>454</v>
      </c>
      <c r="F403" s="191">
        <v>2.1146965600000001</v>
      </c>
      <c r="G403" s="191">
        <v>3.1297049399999999</v>
      </c>
      <c r="H403" s="192">
        <f t="shared" si="12"/>
        <v>-0.32431440006609691</v>
      </c>
      <c r="I403" s="165">
        <f t="shared" si="13"/>
        <v>1.8147666427167263E-4</v>
      </c>
      <c r="J403" s="166">
        <v>123.58127899999999</v>
      </c>
      <c r="K403" s="166">
        <v>11.0514285714286</v>
      </c>
    </row>
    <row r="404" spans="1:11" x14ac:dyDescent="0.2">
      <c r="A404" s="164" t="s">
        <v>455</v>
      </c>
      <c r="B404" s="164" t="s">
        <v>456</v>
      </c>
      <c r="C404" s="164" t="s">
        <v>1827</v>
      </c>
      <c r="D404" s="164" t="s">
        <v>452</v>
      </c>
      <c r="E404" s="164" t="s">
        <v>2192</v>
      </c>
      <c r="F404" s="191">
        <v>2.0896077399999999</v>
      </c>
      <c r="G404" s="191">
        <v>4.5766512500000003</v>
      </c>
      <c r="H404" s="192">
        <f t="shared" si="12"/>
        <v>-0.54341993176779635</v>
      </c>
      <c r="I404" s="165">
        <f t="shared" si="13"/>
        <v>1.7932361997669707E-4</v>
      </c>
      <c r="J404" s="166">
        <v>30.949979460000002</v>
      </c>
      <c r="K404" s="166">
        <v>3.173</v>
      </c>
    </row>
    <row r="405" spans="1:11" x14ac:dyDescent="0.2">
      <c r="A405" s="164" t="s">
        <v>676</v>
      </c>
      <c r="B405" s="164" t="s">
        <v>677</v>
      </c>
      <c r="C405" s="164" t="s">
        <v>1846</v>
      </c>
      <c r="D405" s="164" t="s">
        <v>452</v>
      </c>
      <c r="E405" s="164" t="s">
        <v>2192</v>
      </c>
      <c r="F405" s="191">
        <v>2.0723825200000001</v>
      </c>
      <c r="G405" s="191">
        <v>4.8834127999999994</v>
      </c>
      <c r="H405" s="192">
        <f t="shared" si="12"/>
        <v>-0.57562823278015729</v>
      </c>
      <c r="I405" s="165">
        <f t="shared" si="13"/>
        <v>1.7784540531173084E-4</v>
      </c>
      <c r="J405" s="166">
        <v>35.583198489359994</v>
      </c>
      <c r="K405" s="166">
        <v>67.295000000000002</v>
      </c>
    </row>
    <row r="406" spans="1:11" x14ac:dyDescent="0.2">
      <c r="A406" s="164" t="s">
        <v>764</v>
      </c>
      <c r="B406" s="164" t="s">
        <v>765</v>
      </c>
      <c r="C406" s="164" t="s">
        <v>1829</v>
      </c>
      <c r="D406" s="164" t="s">
        <v>452</v>
      </c>
      <c r="E406" s="164" t="s">
        <v>2192</v>
      </c>
      <c r="F406" s="191">
        <v>2.0658462439999998</v>
      </c>
      <c r="G406" s="191">
        <v>0.12285612600000001</v>
      </c>
      <c r="H406" s="192">
        <f t="shared" si="12"/>
        <v>15.81516674227543</v>
      </c>
      <c r="I406" s="165">
        <f t="shared" si="13"/>
        <v>1.7728448248825065E-4</v>
      </c>
      <c r="J406" s="166">
        <v>21.744679060000003</v>
      </c>
      <c r="K406" s="166">
        <v>97.428952380952396</v>
      </c>
    </row>
    <row r="407" spans="1:11" x14ac:dyDescent="0.2">
      <c r="A407" s="164" t="s">
        <v>692</v>
      </c>
      <c r="B407" s="164" t="s">
        <v>693</v>
      </c>
      <c r="C407" s="164" t="s">
        <v>1826</v>
      </c>
      <c r="D407" s="164" t="s">
        <v>452</v>
      </c>
      <c r="E407" s="164" t="s">
        <v>2192</v>
      </c>
      <c r="F407" s="191">
        <v>2.0639540800000002</v>
      </c>
      <c r="G407" s="191">
        <v>0.89395693000000009</v>
      </c>
      <c r="H407" s="192">
        <f t="shared" si="12"/>
        <v>1.3087846972672388</v>
      </c>
      <c r="I407" s="165">
        <f t="shared" si="13"/>
        <v>1.771221028743287E-4</v>
      </c>
      <c r="J407" s="166">
        <v>117.30256291999999</v>
      </c>
      <c r="K407" s="166">
        <v>49.651000000000003</v>
      </c>
    </row>
    <row r="408" spans="1:11" x14ac:dyDescent="0.2">
      <c r="A408" s="164" t="s">
        <v>1402</v>
      </c>
      <c r="B408" s="164" t="s">
        <v>627</v>
      </c>
      <c r="C408" s="164" t="s">
        <v>1398</v>
      </c>
      <c r="D408" s="164" t="s">
        <v>452</v>
      </c>
      <c r="E408" s="164" t="s">
        <v>2192</v>
      </c>
      <c r="F408" s="191">
        <v>2.0625223799999999</v>
      </c>
      <c r="G408" s="191">
        <v>0</v>
      </c>
      <c r="H408" s="192" t="str">
        <f t="shared" si="12"/>
        <v/>
      </c>
      <c r="I408" s="165">
        <f t="shared" si="13"/>
        <v>1.7699923884496752E-4</v>
      </c>
      <c r="J408" s="166">
        <v>6.2256057999999994</v>
      </c>
      <c r="K408" s="166">
        <v>40.600190476190498</v>
      </c>
    </row>
    <row r="409" spans="1:11" x14ac:dyDescent="0.2">
      <c r="A409" s="164" t="s">
        <v>746</v>
      </c>
      <c r="B409" s="164" t="s">
        <v>747</v>
      </c>
      <c r="C409" s="164" t="s">
        <v>1398</v>
      </c>
      <c r="D409" s="164" t="s">
        <v>452</v>
      </c>
      <c r="E409" s="164" t="s">
        <v>2192</v>
      </c>
      <c r="F409" s="191">
        <v>2.0571497509999999</v>
      </c>
      <c r="G409" s="191">
        <v>3.5042134059999999</v>
      </c>
      <c r="H409" s="192">
        <f t="shared" si="12"/>
        <v>-0.41294963729158229</v>
      </c>
      <c r="I409" s="165">
        <f t="shared" si="13"/>
        <v>1.7653817657828976E-4</v>
      </c>
      <c r="J409" s="166">
        <v>87.734578003300797</v>
      </c>
      <c r="K409" s="166">
        <v>59.9944285714286</v>
      </c>
    </row>
    <row r="410" spans="1:11" x14ac:dyDescent="0.2">
      <c r="A410" s="164" t="s">
        <v>1097</v>
      </c>
      <c r="B410" s="164" t="s">
        <v>1322</v>
      </c>
      <c r="C410" s="164" t="s">
        <v>1832</v>
      </c>
      <c r="D410" s="164" t="s">
        <v>453</v>
      </c>
      <c r="E410" s="164" t="s">
        <v>454</v>
      </c>
      <c r="F410" s="191">
        <v>2.0550898799999997</v>
      </c>
      <c r="G410" s="191">
        <v>1.8792696200000001</v>
      </c>
      <c r="H410" s="192">
        <f t="shared" si="12"/>
        <v>9.3557762084186535E-2</v>
      </c>
      <c r="I410" s="165">
        <f t="shared" si="13"/>
        <v>1.7636140487260827E-4</v>
      </c>
      <c r="J410" s="166">
        <v>139.744</v>
      </c>
      <c r="K410" s="166">
        <v>22.729285714285702</v>
      </c>
    </row>
    <row r="411" spans="1:11" x14ac:dyDescent="0.2">
      <c r="A411" s="164" t="s">
        <v>531</v>
      </c>
      <c r="B411" s="164" t="s">
        <v>959</v>
      </c>
      <c r="C411" s="164" t="s">
        <v>1827</v>
      </c>
      <c r="D411" s="164" t="s">
        <v>452</v>
      </c>
      <c r="E411" s="164" t="s">
        <v>2192</v>
      </c>
      <c r="F411" s="191">
        <v>2.0511141780000002</v>
      </c>
      <c r="G411" s="191">
        <v>6.3617002939999994</v>
      </c>
      <c r="H411" s="192">
        <f t="shared" si="12"/>
        <v>-0.6775839660452887</v>
      </c>
      <c r="I411" s="165">
        <f t="shared" si="13"/>
        <v>1.7602022252486844E-4</v>
      </c>
      <c r="J411" s="166">
        <v>115.10815079999999</v>
      </c>
      <c r="K411" s="166">
        <v>25.193809523809499</v>
      </c>
    </row>
    <row r="412" spans="1:11" x14ac:dyDescent="0.2">
      <c r="A412" s="164" t="s">
        <v>1709</v>
      </c>
      <c r="B412" s="164" t="s">
        <v>1710</v>
      </c>
      <c r="C412" s="164" t="s">
        <v>347</v>
      </c>
      <c r="D412" s="164" t="s">
        <v>453</v>
      </c>
      <c r="E412" s="164" t="s">
        <v>454</v>
      </c>
      <c r="F412" s="191">
        <v>2.0149490000000001</v>
      </c>
      <c r="G412" s="191">
        <v>0.82045000000000001</v>
      </c>
      <c r="H412" s="192">
        <f t="shared" si="12"/>
        <v>1.4559071241391921</v>
      </c>
      <c r="I412" s="165">
        <f t="shared" si="13"/>
        <v>1.7291663972704552E-4</v>
      </c>
      <c r="J412" s="166">
        <v>1.225055</v>
      </c>
      <c r="K412" s="166">
        <v>38.508619047619</v>
      </c>
    </row>
    <row r="413" spans="1:11" x14ac:dyDescent="0.2">
      <c r="A413" s="164" t="s">
        <v>551</v>
      </c>
      <c r="B413" s="164" t="s">
        <v>907</v>
      </c>
      <c r="C413" s="164" t="s">
        <v>1827</v>
      </c>
      <c r="D413" s="164" t="s">
        <v>452</v>
      </c>
      <c r="E413" s="164" t="s">
        <v>2192</v>
      </c>
      <c r="F413" s="191">
        <v>2.0115852690000002</v>
      </c>
      <c r="G413" s="191">
        <v>2.004388923</v>
      </c>
      <c r="H413" s="192">
        <f t="shared" si="12"/>
        <v>3.590294237522107E-3</v>
      </c>
      <c r="I413" s="165">
        <f t="shared" si="13"/>
        <v>1.7262797482214438E-4</v>
      </c>
      <c r="J413" s="166">
        <v>117.63808153000001</v>
      </c>
      <c r="K413" s="166">
        <v>33.53</v>
      </c>
    </row>
    <row r="414" spans="1:11" x14ac:dyDescent="0.2">
      <c r="A414" s="164" t="s">
        <v>1099</v>
      </c>
      <c r="B414" s="164" t="s">
        <v>1325</v>
      </c>
      <c r="C414" s="164" t="s">
        <v>1832</v>
      </c>
      <c r="D414" s="164" t="s">
        <v>453</v>
      </c>
      <c r="E414" s="164" t="s">
        <v>454</v>
      </c>
      <c r="F414" s="191">
        <v>1.926796293</v>
      </c>
      <c r="G414" s="191">
        <v>6.3059379959999999</v>
      </c>
      <c r="H414" s="192">
        <f t="shared" si="12"/>
        <v>-0.69444731390917402</v>
      </c>
      <c r="I414" s="165">
        <f t="shared" si="13"/>
        <v>1.6535164930928169E-4</v>
      </c>
      <c r="J414" s="166">
        <v>220.47300000000001</v>
      </c>
      <c r="K414" s="166">
        <v>29.4265714285714</v>
      </c>
    </row>
    <row r="415" spans="1:11" x14ac:dyDescent="0.2">
      <c r="A415" s="164" t="s">
        <v>1348</v>
      </c>
      <c r="B415" s="164" t="s">
        <v>1343</v>
      </c>
      <c r="C415" s="164" t="s">
        <v>1827</v>
      </c>
      <c r="D415" s="164" t="s">
        <v>452</v>
      </c>
      <c r="E415" s="164" t="s">
        <v>2192</v>
      </c>
      <c r="F415" s="191">
        <v>1.8959810260000001</v>
      </c>
      <c r="G415" s="191">
        <v>12.011173349</v>
      </c>
      <c r="H415" s="192">
        <f t="shared" si="12"/>
        <v>-0.84214855860373938</v>
      </c>
      <c r="I415" s="165">
        <f t="shared" si="13"/>
        <v>1.6270717919022077E-4</v>
      </c>
      <c r="J415" s="166">
        <v>24.674688829999997</v>
      </c>
      <c r="K415" s="166">
        <v>69.447904761904795</v>
      </c>
    </row>
    <row r="416" spans="1:11" x14ac:dyDescent="0.2">
      <c r="A416" s="164" t="s">
        <v>142</v>
      </c>
      <c r="B416" s="164" t="s">
        <v>143</v>
      </c>
      <c r="C416" s="164" t="s">
        <v>1826</v>
      </c>
      <c r="D416" s="164" t="s">
        <v>452</v>
      </c>
      <c r="E416" s="164" t="s">
        <v>2192</v>
      </c>
      <c r="F416" s="191">
        <v>1.889240713</v>
      </c>
      <c r="G416" s="191">
        <v>0.7579314399999999</v>
      </c>
      <c r="H416" s="192">
        <f t="shared" si="12"/>
        <v>1.4926274505778521</v>
      </c>
      <c r="I416" s="165">
        <f t="shared" si="13"/>
        <v>1.6212874654767323E-4</v>
      </c>
      <c r="J416" s="166">
        <v>111.78179961000001</v>
      </c>
      <c r="K416" s="166">
        <v>49.134523809523799</v>
      </c>
    </row>
    <row r="417" spans="1:11" x14ac:dyDescent="0.2">
      <c r="A417" s="164" t="s">
        <v>1737</v>
      </c>
      <c r="B417" s="164" t="s">
        <v>1738</v>
      </c>
      <c r="C417" s="164" t="s">
        <v>1832</v>
      </c>
      <c r="D417" s="164" t="s">
        <v>453</v>
      </c>
      <c r="E417" s="164" t="s">
        <v>2192</v>
      </c>
      <c r="F417" s="191">
        <v>1.8517416599999998</v>
      </c>
      <c r="G417" s="191">
        <v>3.0264886299999998</v>
      </c>
      <c r="H417" s="192">
        <f t="shared" si="12"/>
        <v>-0.38815509113609326</v>
      </c>
      <c r="I417" s="165">
        <f t="shared" si="13"/>
        <v>1.5891069475692992E-4</v>
      </c>
      <c r="J417" s="166">
        <v>7.6349999999999998</v>
      </c>
      <c r="K417" s="166">
        <v>49.767650000000003</v>
      </c>
    </row>
    <row r="418" spans="1:11" x14ac:dyDescent="0.2">
      <c r="A418" s="164" t="s">
        <v>981</v>
      </c>
      <c r="B418" s="164" t="s">
        <v>982</v>
      </c>
      <c r="C418" s="164" t="s">
        <v>1826</v>
      </c>
      <c r="D418" s="164" t="s">
        <v>452</v>
      </c>
      <c r="E418" s="164" t="s">
        <v>2192</v>
      </c>
      <c r="F418" s="191">
        <v>1.8383564399999999</v>
      </c>
      <c r="G418" s="191">
        <v>0.42697079900000001</v>
      </c>
      <c r="H418" s="192">
        <f t="shared" si="12"/>
        <v>3.3055788459200928</v>
      </c>
      <c r="I418" s="165">
        <f t="shared" si="13"/>
        <v>1.5776201691723908E-4</v>
      </c>
      <c r="J418" s="166">
        <v>157.91888311599999</v>
      </c>
      <c r="K418" s="166">
        <v>72.583714285714294</v>
      </c>
    </row>
    <row r="419" spans="1:11" x14ac:dyDescent="0.2">
      <c r="A419" s="164" t="s">
        <v>275</v>
      </c>
      <c r="B419" s="164" t="s">
        <v>22</v>
      </c>
      <c r="C419" s="164" t="s">
        <v>1846</v>
      </c>
      <c r="D419" s="164" t="s">
        <v>1693</v>
      </c>
      <c r="E419" s="164" t="s">
        <v>2192</v>
      </c>
      <c r="F419" s="191">
        <v>1.8186723999999999</v>
      </c>
      <c r="G419" s="191">
        <v>0</v>
      </c>
      <c r="H419" s="192" t="str">
        <f t="shared" si="12"/>
        <v/>
      </c>
      <c r="I419" s="165">
        <f t="shared" si="13"/>
        <v>1.5607279398750101E-4</v>
      </c>
      <c r="J419" s="166">
        <v>26.674712660114697</v>
      </c>
      <c r="K419" s="166">
        <v>83.006761904761902</v>
      </c>
    </row>
    <row r="420" spans="1:11" x14ac:dyDescent="0.2">
      <c r="A420" s="164" t="s">
        <v>1112</v>
      </c>
      <c r="B420" s="164" t="s">
        <v>1259</v>
      </c>
      <c r="C420" s="164" t="s">
        <v>1833</v>
      </c>
      <c r="D420" s="164" t="s">
        <v>452</v>
      </c>
      <c r="E420" s="164" t="s">
        <v>454</v>
      </c>
      <c r="F420" s="191">
        <v>1.805071385</v>
      </c>
      <c r="G420" s="191">
        <v>0.45626380499999997</v>
      </c>
      <c r="H420" s="192">
        <f t="shared" si="12"/>
        <v>2.9562011389441687</v>
      </c>
      <c r="I420" s="165">
        <f t="shared" si="13"/>
        <v>1.5490559729384917E-4</v>
      </c>
      <c r="J420" s="166">
        <v>11.30742</v>
      </c>
      <c r="K420" s="166">
        <v>30.709476190476199</v>
      </c>
    </row>
    <row r="421" spans="1:11" x14ac:dyDescent="0.2">
      <c r="A421" s="164" t="s">
        <v>1969</v>
      </c>
      <c r="B421" s="164" t="s">
        <v>793</v>
      </c>
      <c r="C421" s="164" t="s">
        <v>1830</v>
      </c>
      <c r="D421" s="164" t="s">
        <v>453</v>
      </c>
      <c r="E421" s="164" t="s">
        <v>454</v>
      </c>
      <c r="F421" s="191">
        <v>1.80477785</v>
      </c>
      <c r="G421" s="191">
        <v>0.87359256000000007</v>
      </c>
      <c r="H421" s="192">
        <f t="shared" si="12"/>
        <v>1.0659263055079129</v>
      </c>
      <c r="I421" s="165">
        <f t="shared" si="13"/>
        <v>1.5488040703551394E-4</v>
      </c>
      <c r="J421" s="166">
        <v>26.218709230000002</v>
      </c>
      <c r="K421" s="166">
        <v>21.478619047618999</v>
      </c>
    </row>
    <row r="422" spans="1:11" x14ac:dyDescent="0.2">
      <c r="A422" s="164" t="s">
        <v>549</v>
      </c>
      <c r="B422" s="164" t="s">
        <v>950</v>
      </c>
      <c r="C422" s="164" t="s">
        <v>1827</v>
      </c>
      <c r="D422" s="164" t="s">
        <v>452</v>
      </c>
      <c r="E422" s="164" t="s">
        <v>2192</v>
      </c>
      <c r="F422" s="191">
        <v>1.801793344</v>
      </c>
      <c r="G422" s="191">
        <v>0.46892776899999999</v>
      </c>
      <c r="H422" s="192">
        <f t="shared" si="12"/>
        <v>2.8423686186091488</v>
      </c>
      <c r="I422" s="165">
        <f t="shared" si="13"/>
        <v>1.5462428603753078E-4</v>
      </c>
      <c r="J422" s="166">
        <v>27.68463702</v>
      </c>
      <c r="K422" s="166">
        <v>48.436809523809501</v>
      </c>
    </row>
    <row r="423" spans="1:11" x14ac:dyDescent="0.2">
      <c r="A423" s="164" t="s">
        <v>1245</v>
      </c>
      <c r="B423" s="164" t="s">
        <v>637</v>
      </c>
      <c r="C423" s="164" t="s">
        <v>1828</v>
      </c>
      <c r="D423" s="164" t="s">
        <v>452</v>
      </c>
      <c r="E423" s="164" t="s">
        <v>2192</v>
      </c>
      <c r="F423" s="191">
        <v>1.78133206</v>
      </c>
      <c r="G423" s="191">
        <v>28.05865854</v>
      </c>
      <c r="H423" s="192">
        <f t="shared" si="12"/>
        <v>-0.93651399772157462</v>
      </c>
      <c r="I423" s="165">
        <f t="shared" si="13"/>
        <v>1.5286836245148429E-4</v>
      </c>
      <c r="J423" s="166">
        <v>100.58382108371281</v>
      </c>
      <c r="K423" s="166">
        <v>23.469190476190501</v>
      </c>
    </row>
    <row r="424" spans="1:11" x14ac:dyDescent="0.2">
      <c r="A424" s="164" t="s">
        <v>667</v>
      </c>
      <c r="B424" s="164" t="s">
        <v>668</v>
      </c>
      <c r="C424" s="164" t="s">
        <v>1846</v>
      </c>
      <c r="D424" s="164" t="s">
        <v>452</v>
      </c>
      <c r="E424" s="164" t="s">
        <v>2192</v>
      </c>
      <c r="F424" s="191">
        <v>1.7791599199999999</v>
      </c>
      <c r="G424" s="191">
        <v>2.0028913699999999</v>
      </c>
      <c r="H424" s="192">
        <f t="shared" si="12"/>
        <v>-0.11170423586177824</v>
      </c>
      <c r="I424" s="165">
        <f t="shared" si="13"/>
        <v>1.5268195617032447E-4</v>
      </c>
      <c r="J424" s="166">
        <v>15.075848923200001</v>
      </c>
      <c r="K424" s="166">
        <v>57.703000000000003</v>
      </c>
    </row>
    <row r="425" spans="1:11" x14ac:dyDescent="0.2">
      <c r="A425" s="164" t="s">
        <v>1295</v>
      </c>
      <c r="B425" s="164" t="s">
        <v>795</v>
      </c>
      <c r="C425" s="164" t="s">
        <v>1829</v>
      </c>
      <c r="D425" s="164" t="s">
        <v>452</v>
      </c>
      <c r="E425" s="164" t="s">
        <v>2192</v>
      </c>
      <c r="F425" s="191">
        <v>1.77915</v>
      </c>
      <c r="G425" s="191">
        <v>1.55320141</v>
      </c>
      <c r="H425" s="192">
        <f t="shared" si="12"/>
        <v>0.14547282055325983</v>
      </c>
      <c r="I425" s="165">
        <f t="shared" si="13"/>
        <v>1.5268110486685917E-4</v>
      </c>
      <c r="J425" s="166">
        <v>46.443696880000005</v>
      </c>
      <c r="K425" s="166">
        <v>31.357285714285702</v>
      </c>
    </row>
    <row r="426" spans="1:11" x14ac:dyDescent="0.2">
      <c r="A426" s="164" t="s">
        <v>1240</v>
      </c>
      <c r="B426" s="164" t="s">
        <v>1241</v>
      </c>
      <c r="C426" s="164" t="s">
        <v>1827</v>
      </c>
      <c r="D426" s="164" t="s">
        <v>452</v>
      </c>
      <c r="E426" s="164" t="s">
        <v>2192</v>
      </c>
      <c r="F426" s="191">
        <v>1.756170411</v>
      </c>
      <c r="G426" s="191">
        <v>0.38530378999999998</v>
      </c>
      <c r="H426" s="192">
        <f t="shared" si="12"/>
        <v>3.5578851196869881</v>
      </c>
      <c r="I426" s="165">
        <f t="shared" si="13"/>
        <v>1.5070906819884E-4</v>
      </c>
      <c r="J426" s="166">
        <v>24.5335252</v>
      </c>
      <c r="K426" s="166">
        <v>42.8539523809524</v>
      </c>
    </row>
    <row r="427" spans="1:11" x14ac:dyDescent="0.2">
      <c r="A427" s="164" t="s">
        <v>74</v>
      </c>
      <c r="B427" s="164" t="s">
        <v>86</v>
      </c>
      <c r="C427" s="164" t="s">
        <v>1830</v>
      </c>
      <c r="D427" s="164" t="s">
        <v>453</v>
      </c>
      <c r="E427" s="164" t="s">
        <v>454</v>
      </c>
      <c r="F427" s="191">
        <v>1.7516564399999999</v>
      </c>
      <c r="G427" s="191">
        <v>2.72942229</v>
      </c>
      <c r="H427" s="192">
        <f t="shared" si="12"/>
        <v>-0.3582317963703594</v>
      </c>
      <c r="I427" s="165">
        <f t="shared" si="13"/>
        <v>1.5032169328406779E-4</v>
      </c>
      <c r="J427" s="166">
        <v>19.718997179999999</v>
      </c>
      <c r="K427" s="166">
        <v>20.402571428571399</v>
      </c>
    </row>
    <row r="428" spans="1:11" x14ac:dyDescent="0.2">
      <c r="A428" s="164" t="s">
        <v>525</v>
      </c>
      <c r="B428" s="164" t="s">
        <v>526</v>
      </c>
      <c r="C428" s="164" t="s">
        <v>617</v>
      </c>
      <c r="D428" s="164" t="s">
        <v>453</v>
      </c>
      <c r="E428" s="164" t="s">
        <v>454</v>
      </c>
      <c r="F428" s="191">
        <v>1.7337964800000001</v>
      </c>
      <c r="G428" s="191">
        <v>10.095824</v>
      </c>
      <c r="H428" s="192">
        <f t="shared" si="12"/>
        <v>-0.82826597611051855</v>
      </c>
      <c r="I428" s="165">
        <f t="shared" si="13"/>
        <v>1.4878900721168611E-4</v>
      </c>
      <c r="J428" s="166">
        <v>313.62574994029137</v>
      </c>
      <c r="K428" s="166">
        <v>19.9222380952381</v>
      </c>
    </row>
    <row r="429" spans="1:11" x14ac:dyDescent="0.2">
      <c r="A429" s="164" t="s">
        <v>1937</v>
      </c>
      <c r="B429" s="164" t="s">
        <v>896</v>
      </c>
      <c r="C429" s="164" t="s">
        <v>1832</v>
      </c>
      <c r="D429" s="164" t="s">
        <v>453</v>
      </c>
      <c r="E429" s="164" t="s">
        <v>2192</v>
      </c>
      <c r="F429" s="191">
        <v>1.72954469</v>
      </c>
      <c r="G429" s="191">
        <v>11.493234630000002</v>
      </c>
      <c r="H429" s="192">
        <f t="shared" si="12"/>
        <v>-0.84951628104019661</v>
      </c>
      <c r="I429" s="165">
        <f t="shared" si="13"/>
        <v>1.4842413185274397E-4</v>
      </c>
      <c r="J429" s="166">
        <v>21.716392199999998</v>
      </c>
      <c r="K429" s="166">
        <v>15.161380952381</v>
      </c>
    </row>
    <row r="430" spans="1:11" x14ac:dyDescent="0.2">
      <c r="A430" s="164" t="s">
        <v>2525</v>
      </c>
      <c r="B430" s="164" t="s">
        <v>2524</v>
      </c>
      <c r="C430" s="164" t="s">
        <v>1827</v>
      </c>
      <c r="D430" s="164" t="s">
        <v>452</v>
      </c>
      <c r="E430" s="164" t="s">
        <v>2192</v>
      </c>
      <c r="F430" s="191">
        <v>1.72489778</v>
      </c>
      <c r="G430" s="191">
        <v>4.6038773700000002</v>
      </c>
      <c r="H430" s="192">
        <f t="shared" si="12"/>
        <v>-0.62533802675982231</v>
      </c>
      <c r="I430" s="165">
        <f t="shared" si="13"/>
        <v>1.4802534852755115E-4</v>
      </c>
      <c r="J430" s="166">
        <v>118.49889687000001</v>
      </c>
      <c r="K430" s="166">
        <v>25.763999999999999</v>
      </c>
    </row>
    <row r="431" spans="1:11" x14ac:dyDescent="0.2">
      <c r="A431" s="164" t="s">
        <v>559</v>
      </c>
      <c r="B431" s="164" t="s">
        <v>958</v>
      </c>
      <c r="C431" s="164" t="s">
        <v>1827</v>
      </c>
      <c r="D431" s="164" t="s">
        <v>452</v>
      </c>
      <c r="E431" s="164" t="s">
        <v>2192</v>
      </c>
      <c r="F431" s="191">
        <v>1.71703271</v>
      </c>
      <c r="G431" s="191">
        <v>2.015379035</v>
      </c>
      <c r="H431" s="192">
        <f t="shared" si="12"/>
        <v>-0.14803484596137029</v>
      </c>
      <c r="I431" s="165">
        <f t="shared" si="13"/>
        <v>1.4735039274672591E-4</v>
      </c>
      <c r="J431" s="166">
        <v>44.965886979999993</v>
      </c>
      <c r="K431" s="166">
        <v>39.848619047619003</v>
      </c>
    </row>
    <row r="432" spans="1:11" x14ac:dyDescent="0.2">
      <c r="A432" s="164" t="s">
        <v>1071</v>
      </c>
      <c r="B432" s="164" t="s">
        <v>487</v>
      </c>
      <c r="C432" s="164" t="s">
        <v>1828</v>
      </c>
      <c r="D432" s="164" t="s">
        <v>452</v>
      </c>
      <c r="E432" s="164" t="s">
        <v>2192</v>
      </c>
      <c r="F432" s="191">
        <v>1.7163860800000001</v>
      </c>
      <c r="G432" s="191">
        <v>3.1782225199999998</v>
      </c>
      <c r="H432" s="192">
        <f t="shared" si="12"/>
        <v>-0.45995408779621882</v>
      </c>
      <c r="I432" s="165">
        <f t="shared" si="13"/>
        <v>1.4729490097658846E-4</v>
      </c>
      <c r="J432" s="166">
        <v>11.66166975</v>
      </c>
      <c r="K432" s="166">
        <v>22.6235238095238</v>
      </c>
    </row>
    <row r="433" spans="1:11" x14ac:dyDescent="0.2">
      <c r="A433" s="164" t="s">
        <v>1943</v>
      </c>
      <c r="B433" s="164" t="s">
        <v>1897</v>
      </c>
      <c r="C433" s="164" t="s">
        <v>1832</v>
      </c>
      <c r="D433" s="164" t="s">
        <v>453</v>
      </c>
      <c r="E433" s="164" t="s">
        <v>454</v>
      </c>
      <c r="F433" s="191">
        <v>1.71443576</v>
      </c>
      <c r="G433" s="191">
        <v>0.62877738999999999</v>
      </c>
      <c r="H433" s="192">
        <f t="shared" si="12"/>
        <v>1.7266180165924858</v>
      </c>
      <c r="I433" s="165">
        <f t="shared" si="13"/>
        <v>1.4712753059610117E-4</v>
      </c>
      <c r="J433" s="166">
        <v>16.630949040000001</v>
      </c>
      <c r="K433" s="166">
        <v>26.076619047619001</v>
      </c>
    </row>
    <row r="434" spans="1:11" x14ac:dyDescent="0.2">
      <c r="A434" s="164" t="s">
        <v>2828</v>
      </c>
      <c r="B434" s="164" t="s">
        <v>2867</v>
      </c>
      <c r="C434" s="164" t="s">
        <v>1398</v>
      </c>
      <c r="D434" s="164" t="s">
        <v>452</v>
      </c>
      <c r="E434" s="164" t="s">
        <v>2192</v>
      </c>
      <c r="F434" s="191">
        <v>1.7130086499999999</v>
      </c>
      <c r="G434" s="191">
        <v>0</v>
      </c>
      <c r="H434" s="192" t="str">
        <f t="shared" si="12"/>
        <v/>
      </c>
      <c r="I434" s="165">
        <f t="shared" si="13"/>
        <v>1.470050604662265E-4</v>
      </c>
      <c r="J434" s="166">
        <v>8.2989324599999996</v>
      </c>
      <c r="K434" s="166">
        <v>46.979571428571397</v>
      </c>
    </row>
    <row r="435" spans="1:11" x14ac:dyDescent="0.2">
      <c r="A435" s="164" t="s">
        <v>1094</v>
      </c>
      <c r="B435" s="164" t="s">
        <v>820</v>
      </c>
      <c r="C435" s="164" t="s">
        <v>1832</v>
      </c>
      <c r="D435" s="164" t="s">
        <v>1693</v>
      </c>
      <c r="E435" s="164" t="s">
        <v>454</v>
      </c>
      <c r="F435" s="191">
        <v>1.710681884</v>
      </c>
      <c r="G435" s="191">
        <v>2.0726219700000001</v>
      </c>
      <c r="H435" s="192">
        <f t="shared" si="12"/>
        <v>-0.17462908877685979</v>
      </c>
      <c r="I435" s="165">
        <f t="shared" si="13"/>
        <v>1.4680538466393516E-4</v>
      </c>
      <c r="J435" s="166">
        <v>94.094725380000014</v>
      </c>
      <c r="K435" s="166">
        <v>21.537190476190499</v>
      </c>
    </row>
    <row r="436" spans="1:11" x14ac:dyDescent="0.2">
      <c r="A436" s="164" t="s">
        <v>1279</v>
      </c>
      <c r="B436" s="164" t="s">
        <v>1280</v>
      </c>
      <c r="C436" s="164" t="s">
        <v>1833</v>
      </c>
      <c r="D436" s="164" t="s">
        <v>452</v>
      </c>
      <c r="E436" s="164" t="s">
        <v>2192</v>
      </c>
      <c r="F436" s="191">
        <v>1.696445939</v>
      </c>
      <c r="G436" s="191">
        <v>0.63203235000000002</v>
      </c>
      <c r="H436" s="192">
        <f t="shared" si="12"/>
        <v>1.6841125125952807</v>
      </c>
      <c r="I436" s="165">
        <f t="shared" si="13"/>
        <v>1.4558370025766033E-4</v>
      </c>
      <c r="J436" s="166">
        <v>481.992525</v>
      </c>
      <c r="K436" s="166">
        <v>22.184761904761899</v>
      </c>
    </row>
    <row r="437" spans="1:11" x14ac:dyDescent="0.2">
      <c r="A437" s="164" t="s">
        <v>1876</v>
      </c>
      <c r="B437" s="164" t="s">
        <v>804</v>
      </c>
      <c r="C437" s="164" t="s">
        <v>1828</v>
      </c>
      <c r="D437" s="164" t="s">
        <v>452</v>
      </c>
      <c r="E437" s="164" t="s">
        <v>454</v>
      </c>
      <c r="F437" s="191">
        <v>1.69624632</v>
      </c>
      <c r="G437" s="191">
        <v>0.10997999999999999</v>
      </c>
      <c r="H437" s="192">
        <f t="shared" si="12"/>
        <v>14.423225313693399</v>
      </c>
      <c r="I437" s="165">
        <f t="shared" si="13"/>
        <v>1.455665695775758E-4</v>
      </c>
      <c r="J437" s="166">
        <v>0</v>
      </c>
      <c r="K437" s="166">
        <v>19.687142857142899</v>
      </c>
    </row>
    <row r="438" spans="1:11" x14ac:dyDescent="0.2">
      <c r="A438" s="164" t="s">
        <v>832</v>
      </c>
      <c r="B438" s="164" t="s">
        <v>833</v>
      </c>
      <c r="C438" s="164" t="s">
        <v>1832</v>
      </c>
      <c r="D438" s="164" t="s">
        <v>453</v>
      </c>
      <c r="E438" s="164" t="s">
        <v>454</v>
      </c>
      <c r="F438" s="191">
        <v>1.6681368000000001</v>
      </c>
      <c r="G438" s="191">
        <v>2.74954381</v>
      </c>
      <c r="H438" s="192">
        <f t="shared" si="12"/>
        <v>-0.39330415688121001</v>
      </c>
      <c r="I438" s="165">
        <f t="shared" si="13"/>
        <v>1.431542982284051E-4</v>
      </c>
      <c r="J438" s="166">
        <v>210.66399999999999</v>
      </c>
      <c r="K438" s="166">
        <v>45.167349999999999</v>
      </c>
    </row>
    <row r="439" spans="1:11" x14ac:dyDescent="0.2">
      <c r="A439" s="164" t="s">
        <v>265</v>
      </c>
      <c r="B439" s="164" t="s">
        <v>412</v>
      </c>
      <c r="C439" s="164" t="s">
        <v>1846</v>
      </c>
      <c r="D439" s="164" t="s">
        <v>453</v>
      </c>
      <c r="E439" s="164" t="s">
        <v>2192</v>
      </c>
      <c r="F439" s="191">
        <v>1.6647013100000001</v>
      </c>
      <c r="G439" s="191">
        <v>3.626263174</v>
      </c>
      <c r="H439" s="192">
        <f t="shared" si="12"/>
        <v>-0.54093202006523744</v>
      </c>
      <c r="I439" s="165">
        <f t="shared" si="13"/>
        <v>1.4285947518989848E-4</v>
      </c>
      <c r="J439" s="166">
        <v>132.56190427525729</v>
      </c>
      <c r="K439" s="166">
        <v>54.999238095238098</v>
      </c>
    </row>
    <row r="440" spans="1:11" x14ac:dyDescent="0.2">
      <c r="A440" s="164" t="s">
        <v>1866</v>
      </c>
      <c r="B440" s="164" t="s">
        <v>1886</v>
      </c>
      <c r="C440" s="164" t="s">
        <v>1831</v>
      </c>
      <c r="D440" s="164" t="s">
        <v>452</v>
      </c>
      <c r="E440" s="164" t="s">
        <v>454</v>
      </c>
      <c r="F440" s="191">
        <v>1.6515056299999999</v>
      </c>
      <c r="G440" s="191">
        <v>0.85261315000000004</v>
      </c>
      <c r="H440" s="192">
        <f t="shared" si="12"/>
        <v>0.93699291407832486</v>
      </c>
      <c r="I440" s="165">
        <f t="shared" si="13"/>
        <v>1.4172706308194268E-4</v>
      </c>
      <c r="J440" s="166">
        <v>41.341845568161602</v>
      </c>
      <c r="K440" s="166">
        <v>67.058285714285702</v>
      </c>
    </row>
    <row r="441" spans="1:11" x14ac:dyDescent="0.2">
      <c r="A441" s="164" t="s">
        <v>248</v>
      </c>
      <c r="B441" s="164" t="s">
        <v>408</v>
      </c>
      <c r="C441" s="164" t="s">
        <v>1846</v>
      </c>
      <c r="D441" s="164" t="s">
        <v>453</v>
      </c>
      <c r="E441" s="164" t="s">
        <v>2192</v>
      </c>
      <c r="F441" s="191">
        <v>1.64414802</v>
      </c>
      <c r="G441" s="191">
        <v>8.1373353599999998</v>
      </c>
      <c r="H441" s="192">
        <f t="shared" si="12"/>
        <v>-0.79795007244238736</v>
      </c>
      <c r="I441" s="165">
        <f t="shared" si="13"/>
        <v>1.4109565593584515E-4</v>
      </c>
      <c r="J441" s="166">
        <v>37.836710780001297</v>
      </c>
      <c r="K441" s="166">
        <v>16.321238095238101</v>
      </c>
    </row>
    <row r="442" spans="1:11" x14ac:dyDescent="0.2">
      <c r="A442" s="164" t="s">
        <v>1060</v>
      </c>
      <c r="B442" s="164" t="s">
        <v>635</v>
      </c>
      <c r="C442" s="164" t="s">
        <v>1828</v>
      </c>
      <c r="D442" s="164" t="s">
        <v>452</v>
      </c>
      <c r="E442" s="164" t="s">
        <v>2192</v>
      </c>
      <c r="F442" s="191">
        <v>1.64269211</v>
      </c>
      <c r="G442" s="191">
        <v>2.1332357700000002</v>
      </c>
      <c r="H442" s="192">
        <f t="shared" si="12"/>
        <v>-0.22995285701589385</v>
      </c>
      <c r="I442" s="165">
        <f t="shared" si="13"/>
        <v>1.4097071427978088E-4</v>
      </c>
      <c r="J442" s="166">
        <v>4.3281140799999998</v>
      </c>
      <c r="K442" s="166">
        <v>17.707761904761899</v>
      </c>
    </row>
    <row r="443" spans="1:11" x14ac:dyDescent="0.2">
      <c r="A443" s="164" t="s">
        <v>305</v>
      </c>
      <c r="B443" s="164" t="s">
        <v>313</v>
      </c>
      <c r="C443" s="164" t="s">
        <v>2081</v>
      </c>
      <c r="D443" s="164" t="s">
        <v>1693</v>
      </c>
      <c r="E443" s="164" t="s">
        <v>454</v>
      </c>
      <c r="F443" s="191">
        <v>1.613952732</v>
      </c>
      <c r="G443" s="191">
        <v>3.0377971800000001</v>
      </c>
      <c r="H443" s="192">
        <f t="shared" si="12"/>
        <v>-0.46870951667681782</v>
      </c>
      <c r="I443" s="165">
        <f t="shared" si="13"/>
        <v>1.3850439048121061E-4</v>
      </c>
      <c r="J443" s="166">
        <v>43.441843264319999</v>
      </c>
      <c r="K443" s="166">
        <v>69.694857142857103</v>
      </c>
    </row>
    <row r="444" spans="1:11" x14ac:dyDescent="0.2">
      <c r="A444" s="164" t="s">
        <v>1065</v>
      </c>
      <c r="B444" s="164" t="s">
        <v>490</v>
      </c>
      <c r="C444" s="164" t="s">
        <v>1828</v>
      </c>
      <c r="D444" s="164" t="s">
        <v>452</v>
      </c>
      <c r="E444" s="164" t="s">
        <v>2192</v>
      </c>
      <c r="F444" s="191">
        <v>1.5856238500000002</v>
      </c>
      <c r="G444" s="191">
        <v>2.12345709</v>
      </c>
      <c r="H444" s="192">
        <f t="shared" si="12"/>
        <v>-0.25328189702199255</v>
      </c>
      <c r="I444" s="165">
        <f t="shared" si="13"/>
        <v>1.3607329416926231E-4</v>
      </c>
      <c r="J444" s="166">
        <v>17.889994210000001</v>
      </c>
      <c r="K444" s="166">
        <v>27.089714285714301</v>
      </c>
    </row>
    <row r="445" spans="1:11" x14ac:dyDescent="0.2">
      <c r="A445" s="164" t="s">
        <v>966</v>
      </c>
      <c r="B445" s="164" t="s">
        <v>967</v>
      </c>
      <c r="C445" s="164" t="s">
        <v>1827</v>
      </c>
      <c r="D445" s="164" t="s">
        <v>452</v>
      </c>
      <c r="E445" s="164" t="s">
        <v>2192</v>
      </c>
      <c r="F445" s="191">
        <v>1.5700693000000001</v>
      </c>
      <c r="G445" s="191">
        <v>5.6875167300000005</v>
      </c>
      <c r="H445" s="192">
        <f t="shared" si="12"/>
        <v>-0.72394467136802598</v>
      </c>
      <c r="I445" s="165">
        <f t="shared" si="13"/>
        <v>1.3473845119384885E-4</v>
      </c>
      <c r="J445" s="166">
        <v>45.170397619999996</v>
      </c>
      <c r="K445" s="166">
        <v>20.486000000000001</v>
      </c>
    </row>
    <row r="446" spans="1:11" x14ac:dyDescent="0.2">
      <c r="A446" s="164" t="s">
        <v>1689</v>
      </c>
      <c r="B446" s="164" t="s">
        <v>1690</v>
      </c>
      <c r="C446" s="164" t="s">
        <v>1832</v>
      </c>
      <c r="D446" s="164" t="s">
        <v>452</v>
      </c>
      <c r="E446" s="164" t="s">
        <v>2192</v>
      </c>
      <c r="F446" s="191">
        <v>1.5412967</v>
      </c>
      <c r="G446" s="191">
        <v>2.2868664300000003</v>
      </c>
      <c r="H446" s="192">
        <f t="shared" si="12"/>
        <v>-0.32602242099465351</v>
      </c>
      <c r="I446" s="165">
        <f t="shared" si="13"/>
        <v>1.3226927638683864E-4</v>
      </c>
      <c r="J446" s="166">
        <v>20.178216029999998</v>
      </c>
      <c r="K446" s="166">
        <v>84.608523809523803</v>
      </c>
    </row>
    <row r="447" spans="1:11" x14ac:dyDescent="0.2">
      <c r="A447" s="164" t="s">
        <v>1000</v>
      </c>
      <c r="B447" s="164" t="s">
        <v>2046</v>
      </c>
      <c r="C447" s="164" t="s">
        <v>1826</v>
      </c>
      <c r="D447" s="164" t="s">
        <v>452</v>
      </c>
      <c r="E447" s="164" t="s">
        <v>2192</v>
      </c>
      <c r="F447" s="191">
        <v>1.49282545</v>
      </c>
      <c r="G447" s="191">
        <v>0.126941</v>
      </c>
      <c r="H447" s="192">
        <f t="shared" si="12"/>
        <v>10.759994406850426</v>
      </c>
      <c r="I447" s="165">
        <f t="shared" si="13"/>
        <v>1.2810962486545048E-4</v>
      </c>
      <c r="J447" s="166">
        <v>12.62059812</v>
      </c>
      <c r="K447" s="166">
        <v>26.355857142857101</v>
      </c>
    </row>
    <row r="448" spans="1:11" x14ac:dyDescent="0.2">
      <c r="A448" s="164" t="s">
        <v>1226</v>
      </c>
      <c r="B448" s="164" t="s">
        <v>1227</v>
      </c>
      <c r="C448" s="164" t="s">
        <v>1827</v>
      </c>
      <c r="D448" s="164" t="s">
        <v>452</v>
      </c>
      <c r="E448" s="164" t="s">
        <v>2192</v>
      </c>
      <c r="F448" s="191">
        <v>1.4922452369999999</v>
      </c>
      <c r="G448" s="191">
        <v>2.9301997360000001</v>
      </c>
      <c r="H448" s="192">
        <f t="shared" si="12"/>
        <v>-0.49073600046218835</v>
      </c>
      <c r="I448" s="165">
        <f t="shared" si="13"/>
        <v>1.2805983279513708E-4</v>
      </c>
      <c r="J448" s="166">
        <v>35.53104673</v>
      </c>
      <c r="K448" s="166">
        <v>60.313047619047602</v>
      </c>
    </row>
    <row r="449" spans="1:11" x14ac:dyDescent="0.2">
      <c r="A449" s="164" t="s">
        <v>274</v>
      </c>
      <c r="B449" s="164" t="s">
        <v>21</v>
      </c>
      <c r="C449" s="164" t="s">
        <v>1846</v>
      </c>
      <c r="D449" s="164" t="s">
        <v>453</v>
      </c>
      <c r="E449" s="164" t="s">
        <v>2192</v>
      </c>
      <c r="F449" s="191">
        <v>1.48450021</v>
      </c>
      <c r="G449" s="191">
        <v>0</v>
      </c>
      <c r="H449" s="192" t="str">
        <f t="shared" si="12"/>
        <v/>
      </c>
      <c r="I449" s="165">
        <f t="shared" si="13"/>
        <v>1.2739517873022762E-4</v>
      </c>
      <c r="J449" s="166">
        <v>64.308837211256105</v>
      </c>
      <c r="K449" s="166">
        <v>72.701238095238097</v>
      </c>
    </row>
    <row r="450" spans="1:11" x14ac:dyDescent="0.2">
      <c r="A450" s="164" t="s">
        <v>330</v>
      </c>
      <c r="B450" s="164" t="s">
        <v>331</v>
      </c>
      <c r="C450" s="164" t="s">
        <v>347</v>
      </c>
      <c r="D450" s="164" t="s">
        <v>453</v>
      </c>
      <c r="E450" s="164" t="s">
        <v>2192</v>
      </c>
      <c r="F450" s="191">
        <v>1.4512741599999999</v>
      </c>
      <c r="G450" s="191">
        <v>4.4827218699999998</v>
      </c>
      <c r="H450" s="192">
        <f t="shared" si="12"/>
        <v>-0.67625157168182737</v>
      </c>
      <c r="I450" s="165">
        <f t="shared" si="13"/>
        <v>1.2454382273193544E-4</v>
      </c>
      <c r="J450" s="166">
        <v>35.540999999999997</v>
      </c>
      <c r="K450" s="166">
        <v>41.224428571428597</v>
      </c>
    </row>
    <row r="451" spans="1:11" x14ac:dyDescent="0.2">
      <c r="A451" s="164" t="s">
        <v>1116</v>
      </c>
      <c r="B451" s="164" t="s">
        <v>1263</v>
      </c>
      <c r="C451" s="164" t="s">
        <v>1833</v>
      </c>
      <c r="D451" s="164" t="s">
        <v>452</v>
      </c>
      <c r="E451" s="164" t="s">
        <v>454</v>
      </c>
      <c r="F451" s="191">
        <v>1.4294057450000002</v>
      </c>
      <c r="G451" s="191">
        <v>4.1165811400000001</v>
      </c>
      <c r="H451" s="192">
        <f t="shared" si="12"/>
        <v>-0.65276871841277484</v>
      </c>
      <c r="I451" s="165">
        <f t="shared" si="13"/>
        <v>1.2266714355149144E-4</v>
      </c>
      <c r="J451" s="166">
        <v>65.332127999999997</v>
      </c>
      <c r="K451" s="166">
        <v>22.265523809523799</v>
      </c>
    </row>
    <row r="452" spans="1:11" x14ac:dyDescent="0.2">
      <c r="A452" s="164" t="s">
        <v>144</v>
      </c>
      <c r="B452" s="164" t="s">
        <v>145</v>
      </c>
      <c r="C452" s="164" t="s">
        <v>1826</v>
      </c>
      <c r="D452" s="164" t="s">
        <v>452</v>
      </c>
      <c r="E452" s="164" t="s">
        <v>2192</v>
      </c>
      <c r="F452" s="191">
        <v>1.4279271599999999</v>
      </c>
      <c r="G452" s="191">
        <v>6.1831769999999997</v>
      </c>
      <c r="H452" s="192">
        <f t="shared" si="12"/>
        <v>-0.76906254503146199</v>
      </c>
      <c r="I452" s="165">
        <f t="shared" si="13"/>
        <v>1.2254025599763729E-4</v>
      </c>
      <c r="J452" s="166">
        <v>165.54086934</v>
      </c>
      <c r="K452" s="166">
        <v>16.544714285714299</v>
      </c>
    </row>
    <row r="453" spans="1:11" x14ac:dyDescent="0.2">
      <c r="A453" s="164" t="s">
        <v>1660</v>
      </c>
      <c r="B453" s="164" t="s">
        <v>1661</v>
      </c>
      <c r="C453" s="164" t="s">
        <v>1026</v>
      </c>
      <c r="D453" s="164" t="s">
        <v>452</v>
      </c>
      <c r="E453" s="164" t="s">
        <v>2192</v>
      </c>
      <c r="F453" s="191">
        <v>1.4198261999999999</v>
      </c>
      <c r="G453" s="191">
        <v>1.4810443400000002</v>
      </c>
      <c r="H453" s="192">
        <f t="shared" si="12"/>
        <v>-4.133444107419515E-2</v>
      </c>
      <c r="I453" s="165">
        <f t="shared" si="13"/>
        <v>1.2184505687261566E-4</v>
      </c>
      <c r="J453" s="166">
        <v>6.8407040199999996</v>
      </c>
      <c r="K453" s="166">
        <v>43.882190476190502</v>
      </c>
    </row>
    <row r="454" spans="1:11" x14ac:dyDescent="0.2">
      <c r="A454" s="164" t="s">
        <v>1003</v>
      </c>
      <c r="B454" s="164" t="s">
        <v>429</v>
      </c>
      <c r="C454" s="164" t="s">
        <v>1826</v>
      </c>
      <c r="D454" s="164" t="s">
        <v>452</v>
      </c>
      <c r="E454" s="164" t="s">
        <v>2192</v>
      </c>
      <c r="F454" s="191">
        <v>1.4079434</v>
      </c>
      <c r="G454" s="191">
        <v>0.47504000000000002</v>
      </c>
      <c r="H454" s="192">
        <f t="shared" si="12"/>
        <v>1.9638417817446951</v>
      </c>
      <c r="I454" s="165">
        <f t="shared" si="13"/>
        <v>1.2082531203215146E-4</v>
      </c>
      <c r="J454" s="166">
        <v>20.028208260000003</v>
      </c>
      <c r="K454" s="166">
        <v>17.263904761904801</v>
      </c>
    </row>
    <row r="455" spans="1:11" x14ac:dyDescent="0.2">
      <c r="A455" s="164" t="s">
        <v>1889</v>
      </c>
      <c r="B455" s="164" t="s">
        <v>1890</v>
      </c>
      <c r="C455" s="164" t="s">
        <v>1833</v>
      </c>
      <c r="D455" s="164" t="s">
        <v>452</v>
      </c>
      <c r="E455" s="164" t="s">
        <v>454</v>
      </c>
      <c r="F455" s="191">
        <v>1.4044546</v>
      </c>
      <c r="G455" s="191">
        <v>1.1389731000000001</v>
      </c>
      <c r="H455" s="192">
        <f t="shared" ref="H455:H518" si="14">IF(ISERROR(F455/G455-1),"",((F455/G455-1)))</f>
        <v>0.23308847241431763</v>
      </c>
      <c r="I455" s="165">
        <f t="shared" ref="I455:I518" si="15">F455/$F$947</f>
        <v>1.205259140956877E-4</v>
      </c>
      <c r="J455" s="166">
        <v>20.366378000000001</v>
      </c>
      <c r="K455" s="166">
        <v>41.714523809523797</v>
      </c>
    </row>
    <row r="456" spans="1:11" x14ac:dyDescent="0.2">
      <c r="A456" s="164" t="s">
        <v>1681</v>
      </c>
      <c r="B456" s="164" t="s">
        <v>1682</v>
      </c>
      <c r="C456" s="164" t="s">
        <v>1026</v>
      </c>
      <c r="D456" s="164" t="s">
        <v>452</v>
      </c>
      <c r="E456" s="164" t="s">
        <v>2192</v>
      </c>
      <c r="F456" s="191">
        <v>1.3813500000000001</v>
      </c>
      <c r="G456" s="191">
        <v>2.3252439999999999E-2</v>
      </c>
      <c r="H456" s="192">
        <f t="shared" si="14"/>
        <v>58.40666871949783</v>
      </c>
      <c r="I456" s="165">
        <f t="shared" si="15"/>
        <v>1.1854314937348506E-4</v>
      </c>
      <c r="J456" s="166">
        <v>5.4053698999999993</v>
      </c>
      <c r="K456" s="166">
        <v>71.849523809523802</v>
      </c>
    </row>
    <row r="457" spans="1:11" x14ac:dyDescent="0.2">
      <c r="A457" s="164" t="s">
        <v>2152</v>
      </c>
      <c r="B457" s="164" t="s">
        <v>2173</v>
      </c>
      <c r="C457" s="164" t="s">
        <v>1832</v>
      </c>
      <c r="D457" s="164" t="s">
        <v>453</v>
      </c>
      <c r="E457" s="164" t="s">
        <v>2192</v>
      </c>
      <c r="F457" s="191">
        <v>1.36938564</v>
      </c>
      <c r="G457" s="191">
        <v>0.55424179000000007</v>
      </c>
      <c r="H457" s="192">
        <f t="shared" si="14"/>
        <v>1.4707368962560543</v>
      </c>
      <c r="I457" s="165">
        <f t="shared" si="15"/>
        <v>1.1751640530815899E-4</v>
      </c>
      <c r="J457" s="166">
        <v>25.55</v>
      </c>
      <c r="K457" s="166">
        <v>45.779761904761898</v>
      </c>
    </row>
    <row r="458" spans="1:11" x14ac:dyDescent="0.2">
      <c r="A458" s="164" t="s">
        <v>1632</v>
      </c>
      <c r="B458" s="164" t="s">
        <v>1633</v>
      </c>
      <c r="C458" s="164" t="s">
        <v>1846</v>
      </c>
      <c r="D458" s="164" t="s">
        <v>452</v>
      </c>
      <c r="E458" s="164" t="s">
        <v>2192</v>
      </c>
      <c r="F458" s="191">
        <v>1.36810275</v>
      </c>
      <c r="G458" s="191">
        <v>0.93401590000000001</v>
      </c>
      <c r="H458" s="192">
        <f t="shared" si="14"/>
        <v>0.46475316961948931</v>
      </c>
      <c r="I458" s="165">
        <f t="shared" si="15"/>
        <v>1.1740631168894609E-4</v>
      </c>
      <c r="J458" s="166">
        <v>70.349303359999993</v>
      </c>
      <c r="K458" s="166">
        <v>2.53004761904762</v>
      </c>
    </row>
    <row r="459" spans="1:11" x14ac:dyDescent="0.2">
      <c r="A459" s="164" t="s">
        <v>266</v>
      </c>
      <c r="B459" s="164" t="s">
        <v>417</v>
      </c>
      <c r="C459" s="164" t="s">
        <v>1846</v>
      </c>
      <c r="D459" s="164" t="s">
        <v>453</v>
      </c>
      <c r="E459" s="164" t="s">
        <v>2192</v>
      </c>
      <c r="F459" s="191">
        <v>1.36794025</v>
      </c>
      <c r="G459" s="191">
        <v>0.75448556000000011</v>
      </c>
      <c r="H459" s="192">
        <f t="shared" si="14"/>
        <v>0.81307678042241105</v>
      </c>
      <c r="I459" s="165">
        <f t="shared" si="15"/>
        <v>1.1739236644568898E-4</v>
      </c>
      <c r="J459" s="166">
        <v>718.39566509000008</v>
      </c>
      <c r="K459" s="166">
        <v>100.300904761905</v>
      </c>
    </row>
    <row r="460" spans="1:11" x14ac:dyDescent="0.2">
      <c r="A460" s="164" t="s">
        <v>1887</v>
      </c>
      <c r="B460" s="164" t="s">
        <v>1888</v>
      </c>
      <c r="C460" s="164" t="s">
        <v>1833</v>
      </c>
      <c r="D460" s="164" t="s">
        <v>452</v>
      </c>
      <c r="E460" s="164" t="s">
        <v>454</v>
      </c>
      <c r="F460" s="191">
        <v>1.36690829</v>
      </c>
      <c r="G460" s="191">
        <v>27.012405155</v>
      </c>
      <c r="H460" s="192">
        <f t="shared" si="14"/>
        <v>-0.94939701658713704</v>
      </c>
      <c r="I460" s="165">
        <f t="shared" si="15"/>
        <v>1.1730380685657149E-4</v>
      </c>
      <c r="J460" s="166">
        <v>52.337609999999998</v>
      </c>
      <c r="K460" s="166">
        <v>17.005857142857099</v>
      </c>
    </row>
    <row r="461" spans="1:11" x14ac:dyDescent="0.2">
      <c r="A461" s="164" t="s">
        <v>77</v>
      </c>
      <c r="B461" s="164" t="s">
        <v>89</v>
      </c>
      <c r="C461" s="164" t="s">
        <v>1830</v>
      </c>
      <c r="D461" s="164" t="s">
        <v>453</v>
      </c>
      <c r="E461" s="164" t="s">
        <v>454</v>
      </c>
      <c r="F461" s="191">
        <v>1.3317742299999999</v>
      </c>
      <c r="G461" s="191">
        <v>0.71775885100000003</v>
      </c>
      <c r="H461" s="192">
        <f t="shared" si="14"/>
        <v>0.85546193982078789</v>
      </c>
      <c r="I461" s="165">
        <f t="shared" si="15"/>
        <v>1.1428871139005178E-4</v>
      </c>
      <c r="J461" s="166">
        <v>8.9404026899999991</v>
      </c>
      <c r="K461" s="166">
        <v>25.019857142857099</v>
      </c>
    </row>
    <row r="462" spans="1:11" x14ac:dyDescent="0.2">
      <c r="A462" s="164" t="s">
        <v>272</v>
      </c>
      <c r="B462" s="164" t="s">
        <v>411</v>
      </c>
      <c r="C462" s="164" t="s">
        <v>1846</v>
      </c>
      <c r="D462" s="164" t="s">
        <v>453</v>
      </c>
      <c r="E462" s="164" t="s">
        <v>2192</v>
      </c>
      <c r="F462" s="191">
        <v>1.2996272200000001</v>
      </c>
      <c r="G462" s="191">
        <v>1.8350537</v>
      </c>
      <c r="H462" s="192">
        <f t="shared" si="14"/>
        <v>-0.29177700903248771</v>
      </c>
      <c r="I462" s="165">
        <f t="shared" si="15"/>
        <v>1.1152995523966202E-4</v>
      </c>
      <c r="J462" s="166">
        <v>35.500645060319997</v>
      </c>
      <c r="K462" s="166">
        <v>53.340285714285699</v>
      </c>
    </row>
    <row r="463" spans="1:11" x14ac:dyDescent="0.2">
      <c r="A463" s="164" t="s">
        <v>587</v>
      </c>
      <c r="B463" s="164" t="s">
        <v>588</v>
      </c>
      <c r="C463" s="164" t="s">
        <v>617</v>
      </c>
      <c r="D463" s="164" t="s">
        <v>453</v>
      </c>
      <c r="E463" s="164" t="s">
        <v>454</v>
      </c>
      <c r="F463" s="191">
        <v>1.2947715399999999</v>
      </c>
      <c r="G463" s="191">
        <v>1.3067231349999999</v>
      </c>
      <c r="H463" s="192">
        <f t="shared" si="14"/>
        <v>-9.1462335669139083E-3</v>
      </c>
      <c r="I463" s="165">
        <f t="shared" si="15"/>
        <v>1.1111325592410125E-4</v>
      </c>
      <c r="J463" s="166">
        <v>36.848339930000002</v>
      </c>
      <c r="K463" s="166">
        <v>32.732904761904798</v>
      </c>
    </row>
    <row r="464" spans="1:11" x14ac:dyDescent="0.2">
      <c r="A464" s="164" t="s">
        <v>282</v>
      </c>
      <c r="B464" s="164" t="s">
        <v>195</v>
      </c>
      <c r="C464" s="164" t="s">
        <v>1846</v>
      </c>
      <c r="D464" s="164" t="s">
        <v>453</v>
      </c>
      <c r="E464" s="164" t="s">
        <v>454</v>
      </c>
      <c r="F464" s="191">
        <v>1.2902761100000002</v>
      </c>
      <c r="G464" s="191">
        <v>3.3312518099999999</v>
      </c>
      <c r="H464" s="192">
        <f t="shared" si="14"/>
        <v>-0.61267529937942444</v>
      </c>
      <c r="I464" s="165">
        <f t="shared" si="15"/>
        <v>1.1072747214013048E-4</v>
      </c>
      <c r="J464" s="166">
        <v>344.77870985999999</v>
      </c>
      <c r="K464" s="166">
        <v>20.771999999999998</v>
      </c>
    </row>
    <row r="465" spans="1:11" x14ac:dyDescent="0.2">
      <c r="A465" s="164" t="s">
        <v>2933</v>
      </c>
      <c r="B465" s="164" t="s">
        <v>2934</v>
      </c>
      <c r="C465" s="164" t="s">
        <v>2081</v>
      </c>
      <c r="D465" s="164" t="s">
        <v>452</v>
      </c>
      <c r="E465" s="164" t="s">
        <v>2192</v>
      </c>
      <c r="F465" s="191">
        <v>1.2846320459047</v>
      </c>
      <c r="G465" s="191"/>
      <c r="H465" s="192" t="str">
        <f t="shared" si="14"/>
        <v/>
      </c>
      <c r="I465" s="165">
        <f t="shared" si="15"/>
        <v>1.1024311616002212E-4</v>
      </c>
      <c r="J465" s="166">
        <v>225.89680551840001</v>
      </c>
      <c r="K465" s="166">
        <v>34.444428571428602</v>
      </c>
    </row>
    <row r="466" spans="1:11" x14ac:dyDescent="0.2">
      <c r="A466" s="164" t="s">
        <v>2047</v>
      </c>
      <c r="B466" s="164" t="s">
        <v>2048</v>
      </c>
      <c r="C466" s="164" t="s">
        <v>1398</v>
      </c>
      <c r="D466" s="164" t="s">
        <v>452</v>
      </c>
      <c r="E466" s="164" t="s">
        <v>2192</v>
      </c>
      <c r="F466" s="191">
        <v>1.2841421499999999</v>
      </c>
      <c r="G466" s="191">
        <v>1.885791671</v>
      </c>
      <c r="H466" s="192">
        <f t="shared" si="14"/>
        <v>-0.31904347137187039</v>
      </c>
      <c r="I466" s="165">
        <f t="shared" si="15"/>
        <v>1.1020107482118089E-4</v>
      </c>
      <c r="J466" s="166">
        <v>11.841277638326401</v>
      </c>
      <c r="K466" s="166">
        <v>82.361190476190501</v>
      </c>
    </row>
    <row r="467" spans="1:11" x14ac:dyDescent="0.2">
      <c r="A467" s="164" t="s">
        <v>2121</v>
      </c>
      <c r="B467" s="164" t="s">
        <v>2122</v>
      </c>
      <c r="C467" s="164" t="s">
        <v>1398</v>
      </c>
      <c r="D467" s="164" t="s">
        <v>452</v>
      </c>
      <c r="E467" s="164" t="s">
        <v>2192</v>
      </c>
      <c r="F467" s="191">
        <v>1.28294803</v>
      </c>
      <c r="G467" s="191">
        <v>0.21791217300000001</v>
      </c>
      <c r="H467" s="192">
        <f t="shared" si="14"/>
        <v>4.8874546214543049</v>
      </c>
      <c r="I467" s="165">
        <f t="shared" si="15"/>
        <v>1.1009859916654605E-4</v>
      </c>
      <c r="J467" s="166">
        <v>22.372321346971201</v>
      </c>
      <c r="K467" s="166">
        <v>100.298</v>
      </c>
    </row>
    <row r="468" spans="1:11" x14ac:dyDescent="0.2">
      <c r="A468" s="164" t="s">
        <v>1345</v>
      </c>
      <c r="B468" s="164" t="s">
        <v>1337</v>
      </c>
      <c r="C468" s="164" t="s">
        <v>1830</v>
      </c>
      <c r="D468" s="164" t="s">
        <v>453</v>
      </c>
      <c r="E468" s="164" t="s">
        <v>454</v>
      </c>
      <c r="F468" s="191">
        <v>1.279810474</v>
      </c>
      <c r="G468" s="191">
        <v>0.82719329900000005</v>
      </c>
      <c r="H468" s="192">
        <f t="shared" si="14"/>
        <v>0.54717219729315048</v>
      </c>
      <c r="I468" s="165">
        <f t="shared" si="15"/>
        <v>1.0982934389483673E-4</v>
      </c>
      <c r="J468" s="166">
        <v>11.718187196861626</v>
      </c>
      <c r="K468" s="166">
        <v>128.41966666666701</v>
      </c>
    </row>
    <row r="469" spans="1:11" x14ac:dyDescent="0.2">
      <c r="A469" s="164" t="s">
        <v>1300</v>
      </c>
      <c r="B469" s="164" t="s">
        <v>1301</v>
      </c>
      <c r="C469" s="164" t="s">
        <v>1833</v>
      </c>
      <c r="D469" s="164" t="s">
        <v>452</v>
      </c>
      <c r="E469" s="164" t="s">
        <v>2192</v>
      </c>
      <c r="F469" s="191">
        <v>1.2659374129999998</v>
      </c>
      <c r="G469" s="191">
        <v>3.8335898689999999</v>
      </c>
      <c r="H469" s="192">
        <f t="shared" si="14"/>
        <v>-0.66977755673946882</v>
      </c>
      <c r="I469" s="165">
        <f t="shared" si="15"/>
        <v>1.0863880106181794E-4</v>
      </c>
      <c r="J469" s="166">
        <v>252.25431</v>
      </c>
      <c r="K469" s="166">
        <v>45.960809523809502</v>
      </c>
    </row>
    <row r="470" spans="1:11" x14ac:dyDescent="0.2">
      <c r="A470" s="164" t="s">
        <v>202</v>
      </c>
      <c r="B470" s="164" t="s">
        <v>203</v>
      </c>
      <c r="C470" s="164" t="s">
        <v>1398</v>
      </c>
      <c r="D470" s="164" t="s">
        <v>452</v>
      </c>
      <c r="E470" s="164" t="s">
        <v>2192</v>
      </c>
      <c r="F470" s="191">
        <v>1.250487366</v>
      </c>
      <c r="G470" s="191">
        <v>2.3413955799999999</v>
      </c>
      <c r="H470" s="192">
        <f t="shared" si="14"/>
        <v>-0.46592221464772732</v>
      </c>
      <c r="I470" s="165">
        <f t="shared" si="15"/>
        <v>1.073129262079805E-4</v>
      </c>
      <c r="J470" s="166">
        <v>7.7537687399999999</v>
      </c>
      <c r="K470" s="166">
        <v>38.555380952381</v>
      </c>
    </row>
    <row r="471" spans="1:11" x14ac:dyDescent="0.2">
      <c r="A471" s="164" t="s">
        <v>1091</v>
      </c>
      <c r="B471" s="164" t="s">
        <v>781</v>
      </c>
      <c r="C471" s="164" t="s">
        <v>1832</v>
      </c>
      <c r="D471" s="164" t="s">
        <v>453</v>
      </c>
      <c r="E471" s="164" t="s">
        <v>2192</v>
      </c>
      <c r="F471" s="191">
        <v>1.2399208479999999</v>
      </c>
      <c r="G471" s="191">
        <v>0.74454450000000005</v>
      </c>
      <c r="H471" s="192">
        <f t="shared" si="14"/>
        <v>0.66534149134135001</v>
      </c>
      <c r="I471" s="165">
        <f t="shared" si="15"/>
        <v>1.0640614058403898E-4</v>
      </c>
      <c r="J471" s="166">
        <v>354.82040000000001</v>
      </c>
      <c r="K471" s="166">
        <v>32.456333333333298</v>
      </c>
    </row>
    <row r="472" spans="1:11" x14ac:dyDescent="0.2">
      <c r="A472" s="164" t="s">
        <v>1872</v>
      </c>
      <c r="B472" s="164" t="s">
        <v>2043</v>
      </c>
      <c r="C472" s="164" t="s">
        <v>1398</v>
      </c>
      <c r="D472" s="164" t="s">
        <v>452</v>
      </c>
      <c r="E472" s="164" t="s">
        <v>2192</v>
      </c>
      <c r="F472" s="191">
        <v>1.2247756999999999</v>
      </c>
      <c r="G472" s="191">
        <v>2.5127552349999998</v>
      </c>
      <c r="H472" s="192">
        <f t="shared" si="14"/>
        <v>-0.51257660000457617</v>
      </c>
      <c r="I472" s="165">
        <f t="shared" si="15"/>
        <v>1.0510643121157904E-4</v>
      </c>
      <c r="J472" s="166">
        <v>9.5393746099999994</v>
      </c>
      <c r="K472" s="166">
        <v>54.395285714285698</v>
      </c>
    </row>
    <row r="473" spans="1:11" x14ac:dyDescent="0.2">
      <c r="A473" s="164" t="s">
        <v>1107</v>
      </c>
      <c r="B473" s="164" t="s">
        <v>1254</v>
      </c>
      <c r="C473" s="164" t="s">
        <v>1833</v>
      </c>
      <c r="D473" s="164" t="s">
        <v>452</v>
      </c>
      <c r="E473" s="164" t="s">
        <v>454</v>
      </c>
      <c r="F473" s="191">
        <v>1.2104956499999999</v>
      </c>
      <c r="G473" s="191">
        <v>5.2773918750000002</v>
      </c>
      <c r="H473" s="192">
        <f t="shared" si="14"/>
        <v>-0.77062615802052792</v>
      </c>
      <c r="I473" s="165">
        <f t="shared" si="15"/>
        <v>1.0388096185174204E-4</v>
      </c>
      <c r="J473" s="166">
        <v>16.394960999999999</v>
      </c>
      <c r="K473" s="166">
        <v>23.350142857142899</v>
      </c>
    </row>
    <row r="474" spans="1:11" x14ac:dyDescent="0.2">
      <c r="A474" s="164" t="s">
        <v>1978</v>
      </c>
      <c r="B474" s="164" t="s">
        <v>648</v>
      </c>
      <c r="C474" s="164" t="s">
        <v>1833</v>
      </c>
      <c r="D474" s="164" t="s">
        <v>452</v>
      </c>
      <c r="E474" s="164" t="s">
        <v>2192</v>
      </c>
      <c r="F474" s="191">
        <v>1.2089958349999999</v>
      </c>
      <c r="G474" s="191">
        <v>0.98317885299999996</v>
      </c>
      <c r="H474" s="192">
        <f t="shared" si="14"/>
        <v>0.22968047096513367</v>
      </c>
      <c r="I474" s="165">
        <f t="shared" si="15"/>
        <v>1.0375225240549193E-4</v>
      </c>
      <c r="J474" s="166">
        <v>466.00767999999999</v>
      </c>
      <c r="K474" s="166">
        <v>34.705619047619003</v>
      </c>
    </row>
    <row r="475" spans="1:11" x14ac:dyDescent="0.2">
      <c r="A475" s="164" t="s">
        <v>585</v>
      </c>
      <c r="B475" s="164" t="s">
        <v>586</v>
      </c>
      <c r="C475" s="164" t="s">
        <v>617</v>
      </c>
      <c r="D475" s="164" t="s">
        <v>1693</v>
      </c>
      <c r="E475" s="164" t="s">
        <v>454</v>
      </c>
      <c r="F475" s="191">
        <v>1.20174424</v>
      </c>
      <c r="G475" s="191">
        <v>0.11543</v>
      </c>
      <c r="H475" s="192">
        <f t="shared" si="14"/>
        <v>9.4110217447803866</v>
      </c>
      <c r="I475" s="165">
        <f t="shared" si="15"/>
        <v>1.0312994313609533E-4</v>
      </c>
      <c r="J475" s="166">
        <v>52.359016790012717</v>
      </c>
      <c r="K475" s="166">
        <v>26.0676666666667</v>
      </c>
    </row>
    <row r="476" spans="1:11" x14ac:dyDescent="0.2">
      <c r="A476" s="164" t="s">
        <v>1075</v>
      </c>
      <c r="B476" s="164" t="s">
        <v>495</v>
      </c>
      <c r="C476" s="164" t="s">
        <v>1828</v>
      </c>
      <c r="D476" s="164" t="s">
        <v>452</v>
      </c>
      <c r="E476" s="164" t="s">
        <v>2192</v>
      </c>
      <c r="F476" s="191">
        <v>1.18138396</v>
      </c>
      <c r="G476" s="191">
        <v>5.5714161200000003</v>
      </c>
      <c r="H476" s="192">
        <f t="shared" si="14"/>
        <v>-0.7879562512376117</v>
      </c>
      <c r="I476" s="165">
        <f t="shared" si="15"/>
        <v>1.0138268739835617E-4</v>
      </c>
      <c r="J476" s="166">
        <v>8.1926478399999993</v>
      </c>
      <c r="K476" s="166">
        <v>23.801476190476201</v>
      </c>
    </row>
    <row r="477" spans="1:11" x14ac:dyDescent="0.2">
      <c r="A477" s="164" t="s">
        <v>1640</v>
      </c>
      <c r="B477" s="164" t="s">
        <v>1641</v>
      </c>
      <c r="C477" s="164" t="s">
        <v>2081</v>
      </c>
      <c r="D477" s="164" t="s">
        <v>452</v>
      </c>
      <c r="E477" s="164" t="s">
        <v>2192</v>
      </c>
      <c r="F477" s="191">
        <v>1.1458969460459201</v>
      </c>
      <c r="G477" s="191">
        <v>0.63141427768834102</v>
      </c>
      <c r="H477" s="192">
        <f t="shared" si="14"/>
        <v>0.81481000119468616</v>
      </c>
      <c r="I477" s="165">
        <f t="shared" si="15"/>
        <v>9.833730252415524E-5</v>
      </c>
      <c r="J477" s="166">
        <v>12.809227530480001</v>
      </c>
      <c r="K477" s="166">
        <v>27.180095238095198</v>
      </c>
    </row>
    <row r="478" spans="1:11" x14ac:dyDescent="0.2">
      <c r="A478" s="164" t="s">
        <v>824</v>
      </c>
      <c r="B478" s="164" t="s">
        <v>825</v>
      </c>
      <c r="C478" s="164" t="s">
        <v>1832</v>
      </c>
      <c r="D478" s="164" t="s">
        <v>453</v>
      </c>
      <c r="E478" s="164" t="s">
        <v>2192</v>
      </c>
      <c r="F478" s="191">
        <v>1.1453356450000001</v>
      </c>
      <c r="G478" s="191">
        <v>4.1032447100000002</v>
      </c>
      <c r="H478" s="192">
        <f t="shared" si="14"/>
        <v>-0.72087074353408476</v>
      </c>
      <c r="I478" s="165">
        <f t="shared" si="15"/>
        <v>9.8289133418765599E-5</v>
      </c>
      <c r="J478" s="166">
        <v>100.76</v>
      </c>
      <c r="K478" s="166">
        <v>21.795999999999999</v>
      </c>
    </row>
    <row r="479" spans="1:11" x14ac:dyDescent="0.2">
      <c r="A479" s="164" t="s">
        <v>506</v>
      </c>
      <c r="B479" s="164" t="s">
        <v>507</v>
      </c>
      <c r="C479" s="164" t="s">
        <v>1833</v>
      </c>
      <c r="D479" s="164" t="s">
        <v>452</v>
      </c>
      <c r="E479" s="164" t="s">
        <v>454</v>
      </c>
      <c r="F479" s="191">
        <v>1.145235185</v>
      </c>
      <c r="G479" s="191">
        <v>0.21386842</v>
      </c>
      <c r="H479" s="192">
        <f t="shared" si="14"/>
        <v>4.3548587725106866</v>
      </c>
      <c r="I479" s="165">
        <f t="shared" si="15"/>
        <v>9.8280512254841844E-5</v>
      </c>
      <c r="J479" s="166">
        <v>57.141055999999999</v>
      </c>
      <c r="K479" s="166">
        <v>78.991571428571405</v>
      </c>
    </row>
    <row r="480" spans="1:11" x14ac:dyDescent="0.2">
      <c r="A480" s="164" t="s">
        <v>1160</v>
      </c>
      <c r="B480" s="164" t="s">
        <v>1161</v>
      </c>
      <c r="C480" s="164" t="s">
        <v>1832</v>
      </c>
      <c r="D480" s="164" t="s">
        <v>453</v>
      </c>
      <c r="E480" s="164" t="s">
        <v>454</v>
      </c>
      <c r="F480" s="191">
        <v>1.142831208</v>
      </c>
      <c r="G480" s="191">
        <v>1.2723281610000001</v>
      </c>
      <c r="H480" s="192">
        <f t="shared" si="14"/>
        <v>-0.1017795227437398</v>
      </c>
      <c r="I480" s="165">
        <f t="shared" si="15"/>
        <v>9.8074210445306672E-5</v>
      </c>
      <c r="J480" s="166">
        <v>99.84</v>
      </c>
      <c r="K480" s="166">
        <v>82.389300000000006</v>
      </c>
    </row>
    <row r="481" spans="1:11" x14ac:dyDescent="0.2">
      <c r="A481" s="164" t="s">
        <v>760</v>
      </c>
      <c r="B481" s="164" t="s">
        <v>761</v>
      </c>
      <c r="C481" s="164" t="s">
        <v>1829</v>
      </c>
      <c r="D481" s="164" t="s">
        <v>452</v>
      </c>
      <c r="E481" s="164" t="s">
        <v>454</v>
      </c>
      <c r="F481" s="191">
        <v>1.1424772059999999</v>
      </c>
      <c r="G481" s="191">
        <v>0.34840945400000001</v>
      </c>
      <c r="H481" s="192">
        <f t="shared" si="14"/>
        <v>2.2791222881110449</v>
      </c>
      <c r="I481" s="165">
        <f t="shared" si="15"/>
        <v>9.8043831097592815E-5</v>
      </c>
      <c r="J481" s="166">
        <v>226.38775496</v>
      </c>
      <c r="K481" s="166">
        <v>60.293047619047599</v>
      </c>
    </row>
    <row r="482" spans="1:11" x14ac:dyDescent="0.2">
      <c r="A482" s="164" t="s">
        <v>603</v>
      </c>
      <c r="B482" s="164" t="s">
        <v>604</v>
      </c>
      <c r="C482" s="164" t="s">
        <v>617</v>
      </c>
      <c r="D482" s="164" t="s">
        <v>1693</v>
      </c>
      <c r="E482" s="164" t="s">
        <v>454</v>
      </c>
      <c r="F482" s="191">
        <v>1.13072328</v>
      </c>
      <c r="G482" s="191">
        <v>1.15168878</v>
      </c>
      <c r="H482" s="192">
        <f t="shared" si="14"/>
        <v>-1.8204136711308383E-2</v>
      </c>
      <c r="I482" s="165">
        <f t="shared" si="15"/>
        <v>9.7035145821925629E-5</v>
      </c>
      <c r="J482" s="166">
        <v>17.092291223742244</v>
      </c>
      <c r="K482" s="166">
        <v>63.359000000000002</v>
      </c>
    </row>
    <row r="483" spans="1:11" x14ac:dyDescent="0.2">
      <c r="A483" s="164" t="s">
        <v>2006</v>
      </c>
      <c r="B483" s="164" t="s">
        <v>2007</v>
      </c>
      <c r="C483" s="164" t="s">
        <v>1832</v>
      </c>
      <c r="D483" s="164" t="s">
        <v>453</v>
      </c>
      <c r="E483" s="164" t="s">
        <v>454</v>
      </c>
      <c r="F483" s="191">
        <v>1.12646073</v>
      </c>
      <c r="G483" s="191">
        <v>1.8745207699999999</v>
      </c>
      <c r="H483" s="192">
        <f t="shared" si="14"/>
        <v>-0.39906735202512589</v>
      </c>
      <c r="I483" s="165">
        <f t="shared" si="15"/>
        <v>9.6669347073337686E-5</v>
      </c>
      <c r="J483" s="166">
        <v>584.16600000000005</v>
      </c>
      <c r="K483" s="166">
        <v>27.969619047618998</v>
      </c>
    </row>
    <row r="484" spans="1:11" x14ac:dyDescent="0.2">
      <c r="A484" s="164" t="s">
        <v>557</v>
      </c>
      <c r="B484" s="164" t="s">
        <v>956</v>
      </c>
      <c r="C484" s="164" t="s">
        <v>1827</v>
      </c>
      <c r="D484" s="164" t="s">
        <v>452</v>
      </c>
      <c r="E484" s="164" t="s">
        <v>2192</v>
      </c>
      <c r="F484" s="191">
        <v>1.12624591</v>
      </c>
      <c r="G484" s="191">
        <v>3.6560347499999999</v>
      </c>
      <c r="H484" s="192">
        <f t="shared" si="14"/>
        <v>-0.69194879507094398</v>
      </c>
      <c r="I484" s="165">
        <f t="shared" si="15"/>
        <v>9.6650911890836202E-5</v>
      </c>
      <c r="J484" s="166">
        <v>32.632816989999995</v>
      </c>
      <c r="K484" s="166">
        <v>58.811</v>
      </c>
    </row>
    <row r="485" spans="1:11" x14ac:dyDescent="0.2">
      <c r="A485" s="164" t="s">
        <v>198</v>
      </c>
      <c r="B485" s="164" t="s">
        <v>96</v>
      </c>
      <c r="C485" s="164" t="s">
        <v>1832</v>
      </c>
      <c r="D485" s="164" t="s">
        <v>453</v>
      </c>
      <c r="E485" s="164" t="s">
        <v>454</v>
      </c>
      <c r="F485" s="191">
        <v>1.1237703100000001</v>
      </c>
      <c r="G485" s="191">
        <v>1.7095615500000001</v>
      </c>
      <c r="H485" s="192">
        <f t="shared" si="14"/>
        <v>-0.3426558347665225</v>
      </c>
      <c r="I485" s="165">
        <f t="shared" si="15"/>
        <v>9.6438463618791484E-5</v>
      </c>
      <c r="J485" s="166">
        <v>88.382999999999981</v>
      </c>
      <c r="K485" s="166">
        <v>68.621428571428595</v>
      </c>
    </row>
    <row r="486" spans="1:11" x14ac:dyDescent="0.2">
      <c r="A486" s="164" t="s">
        <v>1084</v>
      </c>
      <c r="B486" s="164" t="s">
        <v>117</v>
      </c>
      <c r="C486" s="164" t="s">
        <v>1830</v>
      </c>
      <c r="D486" s="164" t="s">
        <v>453</v>
      </c>
      <c r="E486" s="164" t="s">
        <v>454</v>
      </c>
      <c r="F486" s="191">
        <v>1.11962534</v>
      </c>
      <c r="G486" s="191">
        <v>0.18320306</v>
      </c>
      <c r="H486" s="192">
        <f t="shared" si="14"/>
        <v>5.1113899516743881</v>
      </c>
      <c r="I486" s="165">
        <f t="shared" si="15"/>
        <v>9.6082755219139971E-5</v>
      </c>
      <c r="J486" s="166">
        <v>32.872194350000001</v>
      </c>
      <c r="K486" s="166">
        <v>17.8363333333333</v>
      </c>
    </row>
    <row r="487" spans="1:11" x14ac:dyDescent="0.2">
      <c r="A487" s="164" t="s">
        <v>69</v>
      </c>
      <c r="B487" s="164" t="s">
        <v>70</v>
      </c>
      <c r="C487" s="164" t="s">
        <v>1832</v>
      </c>
      <c r="D487" s="164" t="s">
        <v>1693</v>
      </c>
      <c r="E487" s="164" t="s">
        <v>454</v>
      </c>
      <c r="F487" s="191">
        <v>1.118688286</v>
      </c>
      <c r="G487" s="191">
        <v>5.8743540000000004E-2</v>
      </c>
      <c r="H487" s="192">
        <f t="shared" si="14"/>
        <v>18.04359672569954</v>
      </c>
      <c r="I487" s="165">
        <f t="shared" si="15"/>
        <v>9.6002340166985895E-5</v>
      </c>
      <c r="J487" s="166">
        <v>10.012</v>
      </c>
      <c r="K487" s="166">
        <v>169.35738095238099</v>
      </c>
    </row>
    <row r="488" spans="1:11" x14ac:dyDescent="0.2">
      <c r="A488" s="164" t="s">
        <v>1965</v>
      </c>
      <c r="B488" s="164" t="s">
        <v>777</v>
      </c>
      <c r="C488" s="164" t="s">
        <v>1830</v>
      </c>
      <c r="D488" s="164" t="s">
        <v>453</v>
      </c>
      <c r="E488" s="164" t="s">
        <v>454</v>
      </c>
      <c r="F488" s="191">
        <v>1.1076918999999998</v>
      </c>
      <c r="G488" s="191">
        <v>2.5258799999999998E-2</v>
      </c>
      <c r="H488" s="192">
        <f t="shared" si="14"/>
        <v>42.853702472009751</v>
      </c>
      <c r="I488" s="165">
        <f t="shared" si="15"/>
        <v>9.5058664611792409E-5</v>
      </c>
      <c r="J488" s="166">
        <v>12.19544644</v>
      </c>
      <c r="K488" s="166">
        <v>38.347666666666697</v>
      </c>
    </row>
    <row r="489" spans="1:11" x14ac:dyDescent="0.2">
      <c r="A489" s="164" t="s">
        <v>1964</v>
      </c>
      <c r="B489" s="164" t="s">
        <v>759</v>
      </c>
      <c r="C489" s="164" t="s">
        <v>1829</v>
      </c>
      <c r="D489" s="164" t="s">
        <v>452</v>
      </c>
      <c r="E489" s="164" t="s">
        <v>2192</v>
      </c>
      <c r="F489" s="191">
        <v>1.0665323999999998</v>
      </c>
      <c r="G489" s="191">
        <v>0.58053734999999995</v>
      </c>
      <c r="H489" s="192">
        <f t="shared" si="14"/>
        <v>0.83714691225293247</v>
      </c>
      <c r="I489" s="165">
        <f t="shared" si="15"/>
        <v>9.1526484674312434E-5</v>
      </c>
      <c r="J489" s="166">
        <v>33.000864000000007</v>
      </c>
      <c r="K489" s="166">
        <v>142.96823809523801</v>
      </c>
    </row>
    <row r="490" spans="1:11" x14ac:dyDescent="0.2">
      <c r="A490" s="164" t="s">
        <v>583</v>
      </c>
      <c r="B490" s="164" t="s">
        <v>584</v>
      </c>
      <c r="C490" s="164" t="s">
        <v>617</v>
      </c>
      <c r="D490" s="164" t="s">
        <v>453</v>
      </c>
      <c r="E490" s="164" t="s">
        <v>454</v>
      </c>
      <c r="F490" s="191">
        <v>1.0617642</v>
      </c>
      <c r="G490" s="191">
        <v>1.36517756</v>
      </c>
      <c r="H490" s="192">
        <f t="shared" si="14"/>
        <v>-0.22225193915434704</v>
      </c>
      <c r="I490" s="165">
        <f t="shared" si="15"/>
        <v>9.1117292619552506E-5</v>
      </c>
      <c r="J490" s="166">
        <v>347.76380425360003</v>
      </c>
      <c r="K490" s="166">
        <v>41.058619047618997</v>
      </c>
    </row>
    <row r="491" spans="1:11" x14ac:dyDescent="0.2">
      <c r="A491" s="164" t="s">
        <v>2921</v>
      </c>
      <c r="B491" s="164" t="s">
        <v>2922</v>
      </c>
      <c r="C491" s="164" t="s">
        <v>2081</v>
      </c>
      <c r="D491" s="164" t="s">
        <v>453</v>
      </c>
      <c r="E491" s="164" t="s">
        <v>454</v>
      </c>
      <c r="F491" s="191">
        <v>1.04494737</v>
      </c>
      <c r="G491" s="191"/>
      <c r="H491" s="192" t="str">
        <f t="shared" si="14"/>
        <v/>
      </c>
      <c r="I491" s="165">
        <f t="shared" si="15"/>
        <v>8.9674124710855584E-5</v>
      </c>
      <c r="J491" s="166">
        <v>33.53050831278415</v>
      </c>
      <c r="K491" s="166">
        <v>5.0419999999999998</v>
      </c>
    </row>
    <row r="492" spans="1:11" x14ac:dyDescent="0.2">
      <c r="A492" s="164" t="s">
        <v>1938</v>
      </c>
      <c r="B492" s="164" t="s">
        <v>898</v>
      </c>
      <c r="C492" s="164" t="s">
        <v>1832</v>
      </c>
      <c r="D492" s="164" t="s">
        <v>453</v>
      </c>
      <c r="E492" s="164" t="s">
        <v>2192</v>
      </c>
      <c r="F492" s="191">
        <v>1.036301594</v>
      </c>
      <c r="G492" s="191">
        <v>5.0464285889999996</v>
      </c>
      <c r="H492" s="192">
        <f t="shared" si="14"/>
        <v>-0.79464653552040976</v>
      </c>
      <c r="I492" s="165">
        <f t="shared" si="15"/>
        <v>8.8932171175677889E-5</v>
      </c>
      <c r="J492" s="166">
        <v>9.4133873599999998</v>
      </c>
      <c r="K492" s="166">
        <v>19.960999999999999</v>
      </c>
    </row>
    <row r="493" spans="1:11" x14ac:dyDescent="0.2">
      <c r="A493" s="164" t="s">
        <v>1868</v>
      </c>
      <c r="B493" s="164" t="s">
        <v>137</v>
      </c>
      <c r="C493" s="164" t="s">
        <v>1826</v>
      </c>
      <c r="D493" s="164" t="s">
        <v>452</v>
      </c>
      <c r="E493" s="164" t="s">
        <v>2192</v>
      </c>
      <c r="F493" s="191">
        <v>1.00579796</v>
      </c>
      <c r="G493" s="191">
        <v>1.90362115</v>
      </c>
      <c r="H493" s="192">
        <f t="shared" si="14"/>
        <v>-0.47163963796052588</v>
      </c>
      <c r="I493" s="165">
        <f t="shared" si="15"/>
        <v>8.631444442887505E-5</v>
      </c>
      <c r="J493" s="166">
        <v>15.544629</v>
      </c>
      <c r="K493" s="166">
        <v>51.540095238095198</v>
      </c>
    </row>
    <row r="494" spans="1:11" x14ac:dyDescent="0.2">
      <c r="A494" s="164" t="s">
        <v>844</v>
      </c>
      <c r="B494" s="164" t="s">
        <v>845</v>
      </c>
      <c r="C494" s="164" t="s">
        <v>1827</v>
      </c>
      <c r="D494" s="164" t="s">
        <v>452</v>
      </c>
      <c r="E494" s="164" t="s">
        <v>2192</v>
      </c>
      <c r="F494" s="191">
        <v>0.98731950000000002</v>
      </c>
      <c r="G494" s="191">
        <v>1.141254</v>
      </c>
      <c r="H494" s="192">
        <f t="shared" si="14"/>
        <v>-0.13488189307551168</v>
      </c>
      <c r="I494" s="165">
        <f t="shared" si="15"/>
        <v>8.4728680615234791E-5</v>
      </c>
      <c r="J494" s="166">
        <v>31.502573219999999</v>
      </c>
      <c r="K494" s="166">
        <v>18.9497619047619</v>
      </c>
    </row>
    <row r="495" spans="1:11" x14ac:dyDescent="0.2">
      <c r="A495" s="164" t="s">
        <v>1921</v>
      </c>
      <c r="B495" s="164" t="s">
        <v>1178</v>
      </c>
      <c r="C495" s="164" t="s">
        <v>1832</v>
      </c>
      <c r="D495" s="164" t="s">
        <v>453</v>
      </c>
      <c r="E495" s="164" t="s">
        <v>454</v>
      </c>
      <c r="F495" s="191">
        <v>0.9842746899999999</v>
      </c>
      <c r="G495" s="191">
        <v>0.79277850000000005</v>
      </c>
      <c r="H495" s="192">
        <f t="shared" si="14"/>
        <v>0.24155068534275315</v>
      </c>
      <c r="I495" s="165">
        <f t="shared" si="15"/>
        <v>8.4467384516024669E-5</v>
      </c>
      <c r="J495" s="166">
        <v>4.0109295200000004</v>
      </c>
      <c r="K495" s="166">
        <v>25.275666666666702</v>
      </c>
    </row>
    <row r="496" spans="1:11" x14ac:dyDescent="0.2">
      <c r="A496" s="164" t="s">
        <v>332</v>
      </c>
      <c r="B496" s="164" t="s">
        <v>333</v>
      </c>
      <c r="C496" s="164" t="s">
        <v>347</v>
      </c>
      <c r="D496" s="164" t="s">
        <v>453</v>
      </c>
      <c r="E496" s="164" t="s">
        <v>2192</v>
      </c>
      <c r="F496" s="191">
        <v>0.97725606999999992</v>
      </c>
      <c r="G496" s="191">
        <v>0.18702274799999999</v>
      </c>
      <c r="H496" s="192">
        <f t="shared" si="14"/>
        <v>4.2253326424227282</v>
      </c>
      <c r="I496" s="165">
        <f t="shared" si="15"/>
        <v>8.3865068434614662E-5</v>
      </c>
      <c r="J496" s="166">
        <v>42.979199999999999</v>
      </c>
      <c r="K496" s="166">
        <v>56.749904761904801</v>
      </c>
    </row>
    <row r="497" spans="1:11" x14ac:dyDescent="0.2">
      <c r="A497" s="164" t="s">
        <v>558</v>
      </c>
      <c r="B497" s="164" t="s">
        <v>957</v>
      </c>
      <c r="C497" s="164" t="s">
        <v>1827</v>
      </c>
      <c r="D497" s="164" t="s">
        <v>452</v>
      </c>
      <c r="E497" s="164" t="s">
        <v>2192</v>
      </c>
      <c r="F497" s="191">
        <v>0.97208381499999996</v>
      </c>
      <c r="G497" s="191">
        <v>4.5830957999999997</v>
      </c>
      <c r="H497" s="192">
        <f t="shared" si="14"/>
        <v>-0.78789799353528678</v>
      </c>
      <c r="I497" s="165">
        <f t="shared" si="15"/>
        <v>8.3421201639767044E-5</v>
      </c>
      <c r="J497" s="166">
        <v>14.55906339</v>
      </c>
      <c r="K497" s="166">
        <v>65.271380952380994</v>
      </c>
    </row>
    <row r="498" spans="1:11" x14ac:dyDescent="0.2">
      <c r="A498" s="164" t="s">
        <v>53</v>
      </c>
      <c r="B498" s="164" t="s">
        <v>1190</v>
      </c>
      <c r="C498" s="164" t="s">
        <v>1831</v>
      </c>
      <c r="D498" s="164" t="s">
        <v>452</v>
      </c>
      <c r="E498" s="164" t="s">
        <v>2192</v>
      </c>
      <c r="F498" s="191">
        <v>0.97117695700000006</v>
      </c>
      <c r="G498" s="191">
        <v>0.22237615700000002</v>
      </c>
      <c r="H498" s="192">
        <f t="shared" si="14"/>
        <v>3.3672710694429346</v>
      </c>
      <c r="I498" s="165">
        <f t="shared" si="15"/>
        <v>8.3343377914169242E-5</v>
      </c>
      <c r="J498" s="166">
        <v>43.120713440711995</v>
      </c>
      <c r="K498" s="166">
        <v>79.668619047619003</v>
      </c>
    </row>
    <row r="499" spans="1:11" x14ac:dyDescent="0.2">
      <c r="A499" s="164" t="s">
        <v>365</v>
      </c>
      <c r="B499" s="164" t="s">
        <v>366</v>
      </c>
      <c r="C499" s="164" t="s">
        <v>1833</v>
      </c>
      <c r="D499" s="164" t="s">
        <v>452</v>
      </c>
      <c r="E499" s="164" t="s">
        <v>454</v>
      </c>
      <c r="F499" s="191">
        <v>0.96891868999999997</v>
      </c>
      <c r="G499" s="191">
        <v>0.18114937</v>
      </c>
      <c r="H499" s="192">
        <f t="shared" si="14"/>
        <v>4.3487279033871324</v>
      </c>
      <c r="I499" s="165">
        <f t="shared" si="15"/>
        <v>8.314958048244938E-5</v>
      </c>
      <c r="J499" s="166">
        <v>60.916893000000002</v>
      </c>
      <c r="K499" s="166">
        <v>77.586142857142903</v>
      </c>
    </row>
    <row r="500" spans="1:11" x14ac:dyDescent="0.2">
      <c r="A500" s="164" t="s">
        <v>49</v>
      </c>
      <c r="B500" s="164" t="s">
        <v>1162</v>
      </c>
      <c r="C500" s="164" t="s">
        <v>1832</v>
      </c>
      <c r="D500" s="164" t="s">
        <v>453</v>
      </c>
      <c r="E500" s="164" t="s">
        <v>454</v>
      </c>
      <c r="F500" s="191">
        <v>0.96480893000000001</v>
      </c>
      <c r="G500" s="191">
        <v>0.48485236999999998</v>
      </c>
      <c r="H500" s="192">
        <f t="shared" si="14"/>
        <v>0.9899024727877479</v>
      </c>
      <c r="I500" s="165">
        <f t="shared" si="15"/>
        <v>8.2796893695198382E-5</v>
      </c>
      <c r="J500" s="166">
        <v>90.244</v>
      </c>
      <c r="K500" s="166">
        <v>79.681714285714307</v>
      </c>
    </row>
    <row r="501" spans="1:11" x14ac:dyDescent="0.2">
      <c r="A501" s="164" t="s">
        <v>1204</v>
      </c>
      <c r="B501" s="164" t="s">
        <v>1205</v>
      </c>
      <c r="C501" s="164" t="s">
        <v>1827</v>
      </c>
      <c r="D501" s="164" t="s">
        <v>452</v>
      </c>
      <c r="E501" s="164" t="s">
        <v>2192</v>
      </c>
      <c r="F501" s="191">
        <v>0.95764969200000005</v>
      </c>
      <c r="G501" s="191">
        <v>1.352356815</v>
      </c>
      <c r="H501" s="192">
        <f t="shared" si="14"/>
        <v>-0.29186611005468999</v>
      </c>
      <c r="I501" s="165">
        <f t="shared" si="15"/>
        <v>8.2182510215534054E-5</v>
      </c>
      <c r="J501" s="166">
        <v>33.434258190000001</v>
      </c>
      <c r="K501" s="166">
        <v>54.605857142857097</v>
      </c>
    </row>
    <row r="502" spans="1:11" x14ac:dyDescent="0.2">
      <c r="A502" s="164" t="s">
        <v>2086</v>
      </c>
      <c r="B502" s="164" t="s">
        <v>1839</v>
      </c>
      <c r="C502" s="164" t="s">
        <v>1827</v>
      </c>
      <c r="D502" s="164" t="s">
        <v>452</v>
      </c>
      <c r="E502" s="164" t="s">
        <v>2192</v>
      </c>
      <c r="F502" s="191">
        <v>0.93098870999999994</v>
      </c>
      <c r="G502" s="191">
        <v>1.3861000000000001</v>
      </c>
      <c r="H502" s="192">
        <f t="shared" si="14"/>
        <v>-0.32833943438424362</v>
      </c>
      <c r="I502" s="165">
        <f t="shared" si="15"/>
        <v>7.9894547880376556E-5</v>
      </c>
      <c r="J502" s="166">
        <v>9.2810149800000001</v>
      </c>
      <c r="K502" s="166">
        <v>42.282428571428603</v>
      </c>
    </row>
    <row r="503" spans="1:11" x14ac:dyDescent="0.2">
      <c r="A503" s="164" t="s">
        <v>1994</v>
      </c>
      <c r="B503" s="164" t="s">
        <v>418</v>
      </c>
      <c r="C503" s="164" t="s">
        <v>1826</v>
      </c>
      <c r="D503" s="164" t="s">
        <v>452</v>
      </c>
      <c r="E503" s="164" t="s">
        <v>2192</v>
      </c>
      <c r="F503" s="191">
        <v>0.92132180000000008</v>
      </c>
      <c r="G503" s="191">
        <v>0.77246000000000004</v>
      </c>
      <c r="H503" s="192">
        <f t="shared" si="14"/>
        <v>0.19271133780389937</v>
      </c>
      <c r="I503" s="165">
        <f t="shared" si="15"/>
        <v>7.9064963809641391E-5</v>
      </c>
      <c r="J503" s="166">
        <v>177.18418080000001</v>
      </c>
      <c r="K503" s="166">
        <v>43.494285714285702</v>
      </c>
    </row>
    <row r="504" spans="1:11" x14ac:dyDescent="0.2">
      <c r="A504" s="164" t="s">
        <v>2371</v>
      </c>
      <c r="B504" s="164" t="s">
        <v>2685</v>
      </c>
      <c r="C504" s="164" t="s">
        <v>1026</v>
      </c>
      <c r="D504" s="164" t="s">
        <v>452</v>
      </c>
      <c r="E504" s="164" t="s">
        <v>2192</v>
      </c>
      <c r="F504" s="191">
        <v>0.92069524000000003</v>
      </c>
      <c r="G504" s="191">
        <v>0.54334115999999999</v>
      </c>
      <c r="H504" s="192">
        <f t="shared" si="14"/>
        <v>0.6945067073512341</v>
      </c>
      <c r="I504" s="165">
        <f t="shared" si="15"/>
        <v>7.9011194384317283E-5</v>
      </c>
      <c r="J504" s="166">
        <v>32.135969880000005</v>
      </c>
      <c r="K504" s="166">
        <v>93.096714285714299</v>
      </c>
    </row>
    <row r="505" spans="1:11" x14ac:dyDescent="0.2">
      <c r="A505" s="164" t="s">
        <v>1005</v>
      </c>
      <c r="B505" s="164" t="s">
        <v>2074</v>
      </c>
      <c r="C505" s="164" t="s">
        <v>1826</v>
      </c>
      <c r="D505" s="164" t="s">
        <v>452</v>
      </c>
      <c r="E505" s="164" t="s">
        <v>2192</v>
      </c>
      <c r="F505" s="191">
        <v>0.91172564</v>
      </c>
      <c r="G505" s="191">
        <v>0.41849999999999998</v>
      </c>
      <c r="H505" s="192">
        <f t="shared" si="14"/>
        <v>1.1785558900836319</v>
      </c>
      <c r="I505" s="165">
        <f t="shared" si="15"/>
        <v>7.8241451283278133E-5</v>
      </c>
      <c r="J505" s="166">
        <v>83.059293949999983</v>
      </c>
      <c r="K505" s="166">
        <v>19.996904761904801</v>
      </c>
    </row>
    <row r="506" spans="1:11" x14ac:dyDescent="0.2">
      <c r="A506" s="164" t="s">
        <v>1172</v>
      </c>
      <c r="B506" s="164" t="s">
        <v>1173</v>
      </c>
      <c r="C506" s="164" t="s">
        <v>1832</v>
      </c>
      <c r="D506" s="164" t="s">
        <v>453</v>
      </c>
      <c r="E506" s="164" t="s">
        <v>454</v>
      </c>
      <c r="F506" s="191">
        <v>0.90289041000000003</v>
      </c>
      <c r="G506" s="191">
        <v>0.57976771999999999</v>
      </c>
      <c r="H506" s="192">
        <f t="shared" si="14"/>
        <v>0.55733128777849172</v>
      </c>
      <c r="I506" s="165">
        <f t="shared" si="15"/>
        <v>7.7483239396617198E-5</v>
      </c>
      <c r="J506" s="166">
        <v>140.2115</v>
      </c>
      <c r="K506" s="166">
        <v>90.603190476190505</v>
      </c>
    </row>
    <row r="507" spans="1:11" x14ac:dyDescent="0.2">
      <c r="A507" s="164" t="s">
        <v>1731</v>
      </c>
      <c r="B507" s="164" t="s">
        <v>1732</v>
      </c>
      <c r="C507" s="164" t="s">
        <v>347</v>
      </c>
      <c r="D507" s="164" t="s">
        <v>453</v>
      </c>
      <c r="E507" s="164" t="s">
        <v>454</v>
      </c>
      <c r="F507" s="191">
        <v>0.88913014599999995</v>
      </c>
      <c r="G507" s="191">
        <v>0.848107681</v>
      </c>
      <c r="H507" s="192">
        <f t="shared" si="14"/>
        <v>4.83694062900486E-2</v>
      </c>
      <c r="I507" s="165">
        <f t="shared" si="15"/>
        <v>7.6302376450390245E-5</v>
      </c>
      <c r="J507" s="166">
        <v>16.596</v>
      </c>
      <c r="K507" s="166">
        <v>63.179904761904801</v>
      </c>
    </row>
    <row r="508" spans="1:11" x14ac:dyDescent="0.2">
      <c r="A508" s="164" t="s">
        <v>2863</v>
      </c>
      <c r="B508" s="164" t="s">
        <v>2864</v>
      </c>
      <c r="C508" s="164" t="s">
        <v>347</v>
      </c>
      <c r="D508" s="164" t="s">
        <v>453</v>
      </c>
      <c r="E508" s="164" t="s">
        <v>2192</v>
      </c>
      <c r="F508" s="191">
        <v>0.88165741000000009</v>
      </c>
      <c r="G508" s="191">
        <v>0.38719999999999999</v>
      </c>
      <c r="H508" s="192">
        <f t="shared" si="14"/>
        <v>1.2770077737603307</v>
      </c>
      <c r="I508" s="165">
        <f t="shared" si="15"/>
        <v>7.5661089549983686E-5</v>
      </c>
      <c r="J508" s="166">
        <v>57.478000000000002</v>
      </c>
      <c r="K508" s="166">
        <v>61.431952380952403</v>
      </c>
    </row>
    <row r="509" spans="1:11" x14ac:dyDescent="0.2">
      <c r="A509" s="164" t="s">
        <v>1880</v>
      </c>
      <c r="B509" s="164" t="s">
        <v>872</v>
      </c>
      <c r="C509" s="164" t="s">
        <v>1829</v>
      </c>
      <c r="D509" s="164" t="s">
        <v>452</v>
      </c>
      <c r="E509" s="164" t="s">
        <v>2192</v>
      </c>
      <c r="F509" s="191">
        <v>0.87998109000000002</v>
      </c>
      <c r="G509" s="191">
        <v>2.0988538999999999</v>
      </c>
      <c r="H509" s="192">
        <f t="shared" si="14"/>
        <v>-0.58073256552063968</v>
      </c>
      <c r="I509" s="165">
        <f t="shared" si="15"/>
        <v>7.5517232995049905E-5</v>
      </c>
      <c r="J509" s="166">
        <v>9.901909439999999</v>
      </c>
      <c r="K509" s="166">
        <v>45.9695238095238</v>
      </c>
    </row>
    <row r="510" spans="1:11" x14ac:dyDescent="0.2">
      <c r="A510" s="164" t="s">
        <v>1048</v>
      </c>
      <c r="B510" s="164" t="s">
        <v>224</v>
      </c>
      <c r="C510" s="164" t="s">
        <v>1398</v>
      </c>
      <c r="D510" s="164" t="s">
        <v>452</v>
      </c>
      <c r="E510" s="164" t="s">
        <v>2192</v>
      </c>
      <c r="F510" s="191">
        <v>0.877910301</v>
      </c>
      <c r="G510" s="191">
        <v>6.5911976799999996</v>
      </c>
      <c r="H510" s="192">
        <f t="shared" si="14"/>
        <v>-0.86680564843869168</v>
      </c>
      <c r="I510" s="165">
        <f t="shared" si="15"/>
        <v>7.5339524340655318E-5</v>
      </c>
      <c r="J510" s="166">
        <v>35.211395719999999</v>
      </c>
      <c r="K510" s="166">
        <v>25.239095238095199</v>
      </c>
    </row>
    <row r="511" spans="1:11" x14ac:dyDescent="0.2">
      <c r="A511" s="164" t="s">
        <v>1028</v>
      </c>
      <c r="B511" s="164" t="s">
        <v>2075</v>
      </c>
      <c r="C511" s="164" t="s">
        <v>1826</v>
      </c>
      <c r="D511" s="164" t="s">
        <v>452</v>
      </c>
      <c r="E511" s="164" t="s">
        <v>2192</v>
      </c>
      <c r="F511" s="191">
        <v>0.87787547999999993</v>
      </c>
      <c r="G511" s="191">
        <v>1.32826562</v>
      </c>
      <c r="H511" s="192">
        <f t="shared" si="14"/>
        <v>-0.33908138042449676</v>
      </c>
      <c r="I511" s="165">
        <f t="shared" si="15"/>
        <v>7.5336536111021745E-5</v>
      </c>
      <c r="J511" s="166">
        <v>267.73392934000003</v>
      </c>
      <c r="K511" s="166">
        <v>16.648809523809501</v>
      </c>
    </row>
    <row r="512" spans="1:11" x14ac:dyDescent="0.2">
      <c r="A512" s="164" t="s">
        <v>694</v>
      </c>
      <c r="B512" s="164" t="s">
        <v>695</v>
      </c>
      <c r="C512" s="164" t="s">
        <v>1846</v>
      </c>
      <c r="D512" s="164" t="s">
        <v>452</v>
      </c>
      <c r="E512" s="164" t="s">
        <v>2192</v>
      </c>
      <c r="F512" s="191">
        <v>0.87362039000000002</v>
      </c>
      <c r="G512" s="191">
        <v>0.65117403000000007</v>
      </c>
      <c r="H512" s="192">
        <f t="shared" si="14"/>
        <v>0.3416081565783573</v>
      </c>
      <c r="I512" s="165">
        <f t="shared" si="15"/>
        <v>7.4971377556370416E-5</v>
      </c>
      <c r="J512" s="166">
        <v>9.9531896812799996</v>
      </c>
      <c r="K512" s="166">
        <v>66.227666666666707</v>
      </c>
    </row>
    <row r="513" spans="1:244" x14ac:dyDescent="0.2">
      <c r="A513" s="164" t="s">
        <v>1047</v>
      </c>
      <c r="B513" s="164" t="s">
        <v>1293</v>
      </c>
      <c r="C513" s="164" t="s">
        <v>1398</v>
      </c>
      <c r="D513" s="164" t="s">
        <v>452</v>
      </c>
      <c r="E513" s="164" t="s">
        <v>2192</v>
      </c>
      <c r="F513" s="191">
        <v>0.87273825000000005</v>
      </c>
      <c r="G513" s="191">
        <v>0.72161893999999993</v>
      </c>
      <c r="H513" s="192">
        <f t="shared" si="14"/>
        <v>0.20941705050036541</v>
      </c>
      <c r="I513" s="165">
        <f t="shared" si="15"/>
        <v>7.4895675052451553E-5</v>
      </c>
      <c r="J513" s="166">
        <v>28.012668309999999</v>
      </c>
      <c r="K513" s="166">
        <v>29.784238095238099</v>
      </c>
    </row>
    <row r="514" spans="1:244" x14ac:dyDescent="0.2">
      <c r="A514" s="164" t="s">
        <v>649</v>
      </c>
      <c r="B514" s="164" t="s">
        <v>650</v>
      </c>
      <c r="C514" s="164" t="s">
        <v>1398</v>
      </c>
      <c r="D514" s="164" t="s">
        <v>452</v>
      </c>
      <c r="E514" s="164" t="s">
        <v>2192</v>
      </c>
      <c r="F514" s="191">
        <v>0.86809580000000008</v>
      </c>
      <c r="G514" s="191">
        <v>2.8987980299999996</v>
      </c>
      <c r="H514" s="192">
        <f t="shared" si="14"/>
        <v>-0.70053249967194153</v>
      </c>
      <c r="I514" s="165">
        <f t="shared" si="15"/>
        <v>7.4497274470550564E-5</v>
      </c>
      <c r="J514" s="166">
        <v>23.561785507708798</v>
      </c>
      <c r="K514" s="166">
        <v>29.652238095238101</v>
      </c>
    </row>
    <row r="515" spans="1:244" x14ac:dyDescent="0.2">
      <c r="A515" s="164" t="s">
        <v>1687</v>
      </c>
      <c r="B515" s="164" t="s">
        <v>1688</v>
      </c>
      <c r="C515" s="164" t="s">
        <v>1026</v>
      </c>
      <c r="D515" s="164" t="s">
        <v>452</v>
      </c>
      <c r="E515" s="164" t="s">
        <v>2192</v>
      </c>
      <c r="F515" s="191">
        <v>0.86679799999999996</v>
      </c>
      <c r="G515" s="191">
        <v>0.90182332999999992</v>
      </c>
      <c r="H515" s="192">
        <f t="shared" si="14"/>
        <v>-3.8838349857282961E-2</v>
      </c>
      <c r="I515" s="165">
        <f t="shared" si="15"/>
        <v>7.4385901321633255E-5</v>
      </c>
      <c r="J515" s="166">
        <v>12.16618281</v>
      </c>
      <c r="K515" s="166">
        <v>90.989952380952403</v>
      </c>
    </row>
    <row r="516" spans="1:244" x14ac:dyDescent="0.2">
      <c r="A516" s="164" t="s">
        <v>2372</v>
      </c>
      <c r="B516" s="164" t="s">
        <v>2376</v>
      </c>
      <c r="C516" s="164" t="s">
        <v>1026</v>
      </c>
      <c r="D516" s="164" t="s">
        <v>452</v>
      </c>
      <c r="E516" s="164" t="s">
        <v>2192</v>
      </c>
      <c r="F516" s="191">
        <v>0.86255630000000005</v>
      </c>
      <c r="G516" s="191">
        <v>0.1123898</v>
      </c>
      <c r="H516" s="192">
        <f t="shared" si="14"/>
        <v>6.6746848913335555</v>
      </c>
      <c r="I516" s="165">
        <f t="shared" si="15"/>
        <v>7.4021891855026301E-5</v>
      </c>
      <c r="J516" s="166">
        <v>4.0889404599999999</v>
      </c>
      <c r="K516" s="166">
        <v>86.791380952380905</v>
      </c>
    </row>
    <row r="517" spans="1:244" x14ac:dyDescent="0.2">
      <c r="A517" s="164" t="s">
        <v>1007</v>
      </c>
      <c r="B517" s="164" t="s">
        <v>432</v>
      </c>
      <c r="C517" s="164" t="s">
        <v>1826</v>
      </c>
      <c r="D517" s="164" t="s">
        <v>452</v>
      </c>
      <c r="E517" s="164" t="s">
        <v>2192</v>
      </c>
      <c r="F517" s="191">
        <v>0.84345300000000001</v>
      </c>
      <c r="G517" s="191">
        <v>8.4941793699999995</v>
      </c>
      <c r="H517" s="192">
        <f t="shared" si="14"/>
        <v>-0.90070223817277362</v>
      </c>
      <c r="I517" s="165">
        <f t="shared" si="15"/>
        <v>7.2382506221098269E-5</v>
      </c>
      <c r="J517" s="166">
        <v>32.02534902</v>
      </c>
      <c r="K517" s="166">
        <v>20.067904761904799</v>
      </c>
      <c r="IJ517" s="167"/>
    </row>
    <row r="518" spans="1:244" x14ac:dyDescent="0.2">
      <c r="A518" s="164" t="s">
        <v>1163</v>
      </c>
      <c r="B518" s="164" t="s">
        <v>1171</v>
      </c>
      <c r="C518" s="164" t="s">
        <v>1832</v>
      </c>
      <c r="D518" s="164" t="s">
        <v>453</v>
      </c>
      <c r="E518" s="164" t="s">
        <v>454</v>
      </c>
      <c r="F518" s="191">
        <v>0.84160815</v>
      </c>
      <c r="G518" s="191">
        <v>0.37355213199999998</v>
      </c>
      <c r="H518" s="192">
        <f t="shared" si="14"/>
        <v>1.2529871412967872</v>
      </c>
      <c r="I518" s="165">
        <f t="shared" si="15"/>
        <v>7.2224186947111456E-5</v>
      </c>
      <c r="J518" s="166">
        <v>156.82499999999999</v>
      </c>
      <c r="K518" s="166">
        <v>61.664000000000001</v>
      </c>
    </row>
    <row r="519" spans="1:244" x14ac:dyDescent="0.2">
      <c r="A519" s="164" t="s">
        <v>708</v>
      </c>
      <c r="B519" s="164" t="s">
        <v>720</v>
      </c>
      <c r="C519" s="164" t="s">
        <v>1846</v>
      </c>
      <c r="D519" s="164" t="s">
        <v>453</v>
      </c>
      <c r="E519" s="164" t="s">
        <v>2192</v>
      </c>
      <c r="F519" s="191">
        <v>0.83889471999999998</v>
      </c>
      <c r="G519" s="191">
        <v>6.2475462400000001</v>
      </c>
      <c r="H519" s="192">
        <f t="shared" ref="H519:H582" si="16">IF(ISERROR(F519/G519-1),"",((F519/G519-1)))</f>
        <v>-0.86572412787776343</v>
      </c>
      <c r="I519" s="165">
        <f t="shared" ref="I519:I582" si="17">F519/$F$947</f>
        <v>7.1991328846120035E-5</v>
      </c>
      <c r="J519" s="166">
        <v>45.753756289439998</v>
      </c>
      <c r="K519" s="166">
        <v>74.713238095238097</v>
      </c>
    </row>
    <row r="520" spans="1:244" x14ac:dyDescent="0.2">
      <c r="A520" s="164" t="s">
        <v>1715</v>
      </c>
      <c r="B520" s="164" t="s">
        <v>1716</v>
      </c>
      <c r="C520" s="164" t="s">
        <v>1827</v>
      </c>
      <c r="D520" s="164" t="s">
        <v>452</v>
      </c>
      <c r="E520" s="164" t="s">
        <v>2192</v>
      </c>
      <c r="F520" s="191">
        <v>0.83814426399999997</v>
      </c>
      <c r="G520" s="191">
        <v>0.474995897</v>
      </c>
      <c r="H520" s="192">
        <f t="shared" si="16"/>
        <v>0.76452948181992397</v>
      </c>
      <c r="I520" s="165">
        <f t="shared" si="17"/>
        <v>7.192692705243543E-5</v>
      </c>
      <c r="J520" s="166">
        <v>22.917722619999999</v>
      </c>
      <c r="K520" s="166">
        <v>20.192</v>
      </c>
    </row>
    <row r="521" spans="1:244" x14ac:dyDescent="0.2">
      <c r="A521" s="164" t="s">
        <v>2090</v>
      </c>
      <c r="B521" s="164" t="s">
        <v>2091</v>
      </c>
      <c r="C521" s="164" t="s">
        <v>2092</v>
      </c>
      <c r="D521" s="164" t="s">
        <v>452</v>
      </c>
      <c r="E521" s="164" t="s">
        <v>2192</v>
      </c>
      <c r="F521" s="191">
        <v>0.83673774999999995</v>
      </c>
      <c r="G521" s="191">
        <v>0.39557874999999998</v>
      </c>
      <c r="H521" s="192">
        <f t="shared" si="16"/>
        <v>1.1152242126251726</v>
      </c>
      <c r="I521" s="165">
        <f t="shared" si="17"/>
        <v>7.1806224407053808E-5</v>
      </c>
      <c r="J521" s="166">
        <v>90.574337017607036</v>
      </c>
      <c r="K521" s="166">
        <v>27.8131428571429</v>
      </c>
    </row>
    <row r="522" spans="1:244" x14ac:dyDescent="0.2">
      <c r="A522" s="164" t="s">
        <v>2117</v>
      </c>
      <c r="B522" s="164" t="s">
        <v>2118</v>
      </c>
      <c r="C522" s="164" t="s">
        <v>1398</v>
      </c>
      <c r="D522" s="164" t="s">
        <v>452</v>
      </c>
      <c r="E522" s="164" t="s">
        <v>2192</v>
      </c>
      <c r="F522" s="191">
        <v>0.8245128100000001</v>
      </c>
      <c r="G522" s="191">
        <v>0.24067333499999999</v>
      </c>
      <c r="H522" s="192">
        <f t="shared" si="16"/>
        <v>2.425858581300667</v>
      </c>
      <c r="I522" s="165">
        <f t="shared" si="17"/>
        <v>7.0757118178725093E-5</v>
      </c>
      <c r="J522" s="166">
        <v>5.0201843479920001</v>
      </c>
      <c r="K522" s="166">
        <v>96.301904761904794</v>
      </c>
    </row>
    <row r="523" spans="1:244" x14ac:dyDescent="0.2">
      <c r="A523" s="164" t="s">
        <v>1045</v>
      </c>
      <c r="B523" s="164" t="s">
        <v>222</v>
      </c>
      <c r="C523" s="164" t="s">
        <v>1398</v>
      </c>
      <c r="D523" s="164" t="s">
        <v>452</v>
      </c>
      <c r="E523" s="164" t="s">
        <v>2192</v>
      </c>
      <c r="F523" s="191">
        <v>0.8149653</v>
      </c>
      <c r="G523" s="191">
        <v>0.15094884</v>
      </c>
      <c r="H523" s="192">
        <f t="shared" si="16"/>
        <v>4.398950399353847</v>
      </c>
      <c r="I523" s="165">
        <f t="shared" si="17"/>
        <v>6.9937780643650814E-5</v>
      </c>
      <c r="J523" s="166">
        <v>6.9312605899999999</v>
      </c>
      <c r="K523" s="166">
        <v>29.1325238095238</v>
      </c>
    </row>
    <row r="524" spans="1:244" x14ac:dyDescent="0.2">
      <c r="A524" s="164" t="s">
        <v>748</v>
      </c>
      <c r="B524" s="164" t="s">
        <v>749</v>
      </c>
      <c r="C524" s="164" t="s">
        <v>1398</v>
      </c>
      <c r="D524" s="164" t="s">
        <v>452</v>
      </c>
      <c r="E524" s="164" t="s">
        <v>2192</v>
      </c>
      <c r="F524" s="191">
        <v>0.80174661199999997</v>
      </c>
      <c r="G524" s="191">
        <v>0.941343398</v>
      </c>
      <c r="H524" s="192">
        <f t="shared" si="16"/>
        <v>-0.14829528341792231</v>
      </c>
      <c r="I524" s="165">
        <f t="shared" si="17"/>
        <v>6.88033940608836E-5</v>
      </c>
      <c r="J524" s="166">
        <v>50.691492137563209</v>
      </c>
      <c r="K524" s="166">
        <v>116.994714285714</v>
      </c>
    </row>
    <row r="525" spans="1:244" x14ac:dyDescent="0.2">
      <c r="A525" s="164" t="s">
        <v>138</v>
      </c>
      <c r="B525" s="164" t="s">
        <v>139</v>
      </c>
      <c r="C525" s="164" t="s">
        <v>1826</v>
      </c>
      <c r="D525" s="164" t="s">
        <v>452</v>
      </c>
      <c r="E525" s="164" t="s">
        <v>2192</v>
      </c>
      <c r="F525" s="191">
        <v>0.79983279000000007</v>
      </c>
      <c r="G525" s="191">
        <v>5.1548999999999996E-3</v>
      </c>
      <c r="H525" s="192">
        <f t="shared" si="16"/>
        <v>154.15971017866499</v>
      </c>
      <c r="I525" s="165">
        <f t="shared" si="17"/>
        <v>6.8639155824940317E-5</v>
      </c>
      <c r="J525" s="166">
        <v>13.34296432</v>
      </c>
      <c r="K525" s="166">
        <v>30.241238095238099</v>
      </c>
    </row>
    <row r="526" spans="1:244" x14ac:dyDescent="0.2">
      <c r="A526" s="164" t="s">
        <v>152</v>
      </c>
      <c r="B526" s="164" t="s">
        <v>153</v>
      </c>
      <c r="C526" s="164" t="s">
        <v>1826</v>
      </c>
      <c r="D526" s="164" t="s">
        <v>452</v>
      </c>
      <c r="E526" s="164" t="s">
        <v>2192</v>
      </c>
      <c r="F526" s="191">
        <v>0.79338481999999999</v>
      </c>
      <c r="G526" s="191">
        <v>0.71184056000000007</v>
      </c>
      <c r="H526" s="192">
        <f t="shared" si="16"/>
        <v>0.11455410745350036</v>
      </c>
      <c r="I526" s="165">
        <f t="shared" si="17"/>
        <v>6.8085811147005138E-5</v>
      </c>
      <c r="J526" s="166">
        <v>132.16150489</v>
      </c>
      <c r="K526" s="166">
        <v>22.407809523809501</v>
      </c>
    </row>
    <row r="527" spans="1:244" x14ac:dyDescent="0.2">
      <c r="A527" s="164" t="s">
        <v>1079</v>
      </c>
      <c r="B527" s="164" t="s">
        <v>631</v>
      </c>
      <c r="C527" s="164" t="s">
        <v>1828</v>
      </c>
      <c r="D527" s="164" t="s">
        <v>452</v>
      </c>
      <c r="E527" s="164" t="s">
        <v>2192</v>
      </c>
      <c r="F527" s="191">
        <v>0.79287383999999994</v>
      </c>
      <c r="G527" s="191">
        <v>7.2582189900000005</v>
      </c>
      <c r="H527" s="192">
        <f t="shared" si="16"/>
        <v>-0.89076192918781028</v>
      </c>
      <c r="I527" s="165">
        <f t="shared" si="17"/>
        <v>6.8041960436854296E-5</v>
      </c>
      <c r="J527" s="166">
        <v>56.456456590000002</v>
      </c>
      <c r="K527" s="166">
        <v>29.6099523809524</v>
      </c>
    </row>
    <row r="528" spans="1:244" x14ac:dyDescent="0.2">
      <c r="A528" s="164" t="s">
        <v>715</v>
      </c>
      <c r="B528" s="164" t="s">
        <v>728</v>
      </c>
      <c r="C528" s="164" t="s">
        <v>1833</v>
      </c>
      <c r="D528" s="164" t="s">
        <v>452</v>
      </c>
      <c r="E528" s="164" t="s">
        <v>2192</v>
      </c>
      <c r="F528" s="191">
        <v>0.79202956000000002</v>
      </c>
      <c r="G528" s="191">
        <v>0.53388974</v>
      </c>
      <c r="H528" s="192">
        <f t="shared" si="16"/>
        <v>0.48350773700951821</v>
      </c>
      <c r="I528" s="165">
        <f t="shared" si="17"/>
        <v>6.7969506960072134E-5</v>
      </c>
      <c r="J528" s="166">
        <v>18.185516</v>
      </c>
      <c r="K528" s="166">
        <v>63.738238095238103</v>
      </c>
    </row>
    <row r="529" spans="1:11" x14ac:dyDescent="0.2">
      <c r="A529" s="164" t="s">
        <v>252</v>
      </c>
      <c r="B529" s="164" t="s">
        <v>33</v>
      </c>
      <c r="C529" s="164" t="s">
        <v>1846</v>
      </c>
      <c r="D529" s="164" t="s">
        <v>1693</v>
      </c>
      <c r="E529" s="164" t="s">
        <v>2192</v>
      </c>
      <c r="F529" s="191">
        <v>0.79188000000000003</v>
      </c>
      <c r="G529" s="191">
        <v>0.27853499999999998</v>
      </c>
      <c r="H529" s="192">
        <f t="shared" si="16"/>
        <v>1.8430179331143308</v>
      </c>
      <c r="I529" s="165">
        <f t="shared" si="17"/>
        <v>6.7956672187262718E-5</v>
      </c>
      <c r="J529" s="166">
        <v>11.930072150000001</v>
      </c>
      <c r="K529" s="166">
        <v>49.902809523809502</v>
      </c>
    </row>
    <row r="530" spans="1:11" x14ac:dyDescent="0.2">
      <c r="A530" s="164" t="s">
        <v>1243</v>
      </c>
      <c r="B530" s="164" t="s">
        <v>638</v>
      </c>
      <c r="C530" s="164" t="s">
        <v>1828</v>
      </c>
      <c r="D530" s="164" t="s">
        <v>452</v>
      </c>
      <c r="E530" s="164" t="s">
        <v>2192</v>
      </c>
      <c r="F530" s="191">
        <v>0.77568554000000001</v>
      </c>
      <c r="G530" s="191">
        <v>0.56136280000000005</v>
      </c>
      <c r="H530" s="192">
        <f t="shared" si="16"/>
        <v>0.38179006517710112</v>
      </c>
      <c r="I530" s="165">
        <f t="shared" si="17"/>
        <v>6.6566914131156052E-5</v>
      </c>
      <c r="J530" s="166">
        <v>86.868949681198799</v>
      </c>
      <c r="K530" s="166">
        <v>30.2444285714286</v>
      </c>
    </row>
    <row r="531" spans="1:11" x14ac:dyDescent="0.2">
      <c r="A531" s="164" t="s">
        <v>1920</v>
      </c>
      <c r="B531" s="164" t="s">
        <v>1321</v>
      </c>
      <c r="C531" s="164" t="s">
        <v>1832</v>
      </c>
      <c r="D531" s="164" t="s">
        <v>453</v>
      </c>
      <c r="E531" s="164" t="s">
        <v>454</v>
      </c>
      <c r="F531" s="191">
        <v>0.76917178200000003</v>
      </c>
      <c r="G531" s="191">
        <v>3.5684159609999999</v>
      </c>
      <c r="H531" s="192">
        <f t="shared" si="16"/>
        <v>-0.78445007801600286</v>
      </c>
      <c r="I531" s="165">
        <f t="shared" si="17"/>
        <v>6.6007923732215359E-5</v>
      </c>
      <c r="J531" s="166">
        <v>11.396762519999999</v>
      </c>
      <c r="K531" s="166">
        <v>25.46415</v>
      </c>
    </row>
    <row r="532" spans="1:11" x14ac:dyDescent="0.2">
      <c r="A532" s="164" t="s">
        <v>1089</v>
      </c>
      <c r="B532" s="164" t="s">
        <v>99</v>
      </c>
      <c r="C532" s="164" t="s">
        <v>1831</v>
      </c>
      <c r="D532" s="164" t="s">
        <v>452</v>
      </c>
      <c r="E532" s="164" t="s">
        <v>2192</v>
      </c>
      <c r="F532" s="191">
        <v>0.76033251300000004</v>
      </c>
      <c r="G532" s="191">
        <v>1.1113621499999999</v>
      </c>
      <c r="H532" s="192">
        <f t="shared" si="16"/>
        <v>-0.31585531053041527</v>
      </c>
      <c r="I532" s="165">
        <f t="shared" si="17"/>
        <v>6.5249365231169701E-5</v>
      </c>
      <c r="J532" s="166">
        <v>88.798013005391994</v>
      </c>
      <c r="K532" s="166">
        <v>115.13500000000001</v>
      </c>
    </row>
    <row r="533" spans="1:11" x14ac:dyDescent="0.2">
      <c r="A533" s="164" t="s">
        <v>962</v>
      </c>
      <c r="B533" s="164" t="s">
        <v>963</v>
      </c>
      <c r="C533" s="164" t="s">
        <v>1827</v>
      </c>
      <c r="D533" s="164" t="s">
        <v>452</v>
      </c>
      <c r="E533" s="164" t="s">
        <v>2192</v>
      </c>
      <c r="F533" s="191">
        <v>0.74841682700000001</v>
      </c>
      <c r="G533" s="191">
        <v>0.70194325699999993</v>
      </c>
      <c r="H533" s="192">
        <f t="shared" si="16"/>
        <v>6.6207018212014912E-2</v>
      </c>
      <c r="I533" s="165">
        <f t="shared" si="17"/>
        <v>6.4226798216737775E-5</v>
      </c>
      <c r="J533" s="166">
        <v>111.07971166999999</v>
      </c>
      <c r="K533" s="166">
        <v>33.2985714285714</v>
      </c>
    </row>
    <row r="534" spans="1:11" x14ac:dyDescent="0.2">
      <c r="A534" s="164" t="s">
        <v>1119</v>
      </c>
      <c r="B534" s="164" t="s">
        <v>1266</v>
      </c>
      <c r="C534" s="164" t="s">
        <v>1833</v>
      </c>
      <c r="D534" s="164" t="s">
        <v>452</v>
      </c>
      <c r="E534" s="164" t="s">
        <v>454</v>
      </c>
      <c r="F534" s="191">
        <v>0.74715303</v>
      </c>
      <c r="G534" s="191">
        <v>2.71464638</v>
      </c>
      <c r="H534" s="192">
        <f t="shared" si="16"/>
        <v>-0.72476966594816672</v>
      </c>
      <c r="I534" s="165">
        <f t="shared" si="17"/>
        <v>6.4118343099244909E-5</v>
      </c>
      <c r="J534" s="166">
        <v>61.585636999999998</v>
      </c>
      <c r="K534" s="166">
        <v>18.685523809523801</v>
      </c>
    </row>
    <row r="535" spans="1:11" x14ac:dyDescent="0.2">
      <c r="A535" s="164" t="s">
        <v>1725</v>
      </c>
      <c r="B535" s="164" t="s">
        <v>1726</v>
      </c>
      <c r="C535" s="164" t="s">
        <v>347</v>
      </c>
      <c r="D535" s="164" t="s">
        <v>453</v>
      </c>
      <c r="E535" s="164" t="s">
        <v>454</v>
      </c>
      <c r="F535" s="191">
        <v>0.74088900000000002</v>
      </c>
      <c r="G535" s="191">
        <v>2.4129166299999998</v>
      </c>
      <c r="H535" s="192">
        <f t="shared" si="16"/>
        <v>-0.69294877792773135</v>
      </c>
      <c r="I535" s="165">
        <f t="shared" si="17"/>
        <v>6.3580783578507958E-5</v>
      </c>
      <c r="J535" s="166">
        <v>16.506</v>
      </c>
      <c r="K535" s="166">
        <v>57.936666666666703</v>
      </c>
    </row>
    <row r="536" spans="1:11" x14ac:dyDescent="0.2">
      <c r="A536" s="164" t="s">
        <v>1222</v>
      </c>
      <c r="B536" s="164" t="s">
        <v>1223</v>
      </c>
      <c r="C536" s="164" t="s">
        <v>1827</v>
      </c>
      <c r="D536" s="164" t="s">
        <v>452</v>
      </c>
      <c r="E536" s="164" t="s">
        <v>2192</v>
      </c>
      <c r="F536" s="191">
        <v>0.73630928000000007</v>
      </c>
      <c r="G536" s="191">
        <v>3.5554240839999998</v>
      </c>
      <c r="H536" s="192">
        <f t="shared" si="16"/>
        <v>-0.79290535739083434</v>
      </c>
      <c r="I536" s="165">
        <f t="shared" si="17"/>
        <v>6.3187766289588617E-5</v>
      </c>
      <c r="J536" s="166">
        <v>12.82575617</v>
      </c>
      <c r="K536" s="166">
        <v>24.581761904761901</v>
      </c>
    </row>
    <row r="537" spans="1:11" x14ac:dyDescent="0.2">
      <c r="A537" s="164" t="s">
        <v>1285</v>
      </c>
      <c r="B537" s="164" t="s">
        <v>1286</v>
      </c>
      <c r="C537" s="164" t="s">
        <v>1833</v>
      </c>
      <c r="D537" s="164" t="s">
        <v>452</v>
      </c>
      <c r="E537" s="164" t="s">
        <v>2192</v>
      </c>
      <c r="F537" s="191">
        <v>0.73018597699999999</v>
      </c>
      <c r="G537" s="191">
        <v>3.2463828369999996</v>
      </c>
      <c r="H537" s="192">
        <f t="shared" si="16"/>
        <v>-0.77507705847940933</v>
      </c>
      <c r="I537" s="165">
        <f t="shared" si="17"/>
        <v>6.2662283521146072E-5</v>
      </c>
      <c r="J537" s="166">
        <v>325.70330000000001</v>
      </c>
      <c r="K537" s="166">
        <v>32.8565238095238</v>
      </c>
    </row>
    <row r="538" spans="1:11" x14ac:dyDescent="0.2">
      <c r="A538" s="164" t="s">
        <v>2373</v>
      </c>
      <c r="B538" s="164" t="s">
        <v>2705</v>
      </c>
      <c r="C538" s="164" t="s">
        <v>1026</v>
      </c>
      <c r="D538" s="164" t="s">
        <v>452</v>
      </c>
      <c r="E538" s="164" t="s">
        <v>2192</v>
      </c>
      <c r="F538" s="191">
        <v>0.72491863000000001</v>
      </c>
      <c r="G538" s="191">
        <v>0.54019958000000001</v>
      </c>
      <c r="H538" s="192">
        <f t="shared" si="16"/>
        <v>0.34194593413049312</v>
      </c>
      <c r="I538" s="165">
        <f t="shared" si="17"/>
        <v>6.2210256227395044E-5</v>
      </c>
      <c r="J538" s="166">
        <v>3.8814309599999999</v>
      </c>
      <c r="K538" s="166">
        <v>88.029190476190493</v>
      </c>
    </row>
    <row r="539" spans="1:11" x14ac:dyDescent="0.2">
      <c r="A539" s="164" t="s">
        <v>106</v>
      </c>
      <c r="B539" s="164" t="s">
        <v>107</v>
      </c>
      <c r="C539" s="164" t="s">
        <v>1830</v>
      </c>
      <c r="D539" s="164" t="s">
        <v>453</v>
      </c>
      <c r="E539" s="164" t="s">
        <v>454</v>
      </c>
      <c r="F539" s="191">
        <v>0.72461262999999998</v>
      </c>
      <c r="G539" s="191">
        <v>0.32465403499999995</v>
      </c>
      <c r="H539" s="192">
        <f t="shared" si="16"/>
        <v>1.2319532544851941</v>
      </c>
      <c r="I539" s="165">
        <f t="shared" si="17"/>
        <v>6.2183996261630902E-5</v>
      </c>
      <c r="J539" s="166">
        <v>27.498245207943405</v>
      </c>
      <c r="K539" s="166">
        <v>25.862190476190499</v>
      </c>
    </row>
    <row r="540" spans="1:11" x14ac:dyDescent="0.2">
      <c r="A540" s="164" t="s">
        <v>154</v>
      </c>
      <c r="B540" s="164" t="s">
        <v>155</v>
      </c>
      <c r="C540" s="164" t="s">
        <v>1826</v>
      </c>
      <c r="D540" s="164" t="s">
        <v>452</v>
      </c>
      <c r="E540" s="164" t="s">
        <v>2192</v>
      </c>
      <c r="F540" s="191">
        <v>0.72012500000000002</v>
      </c>
      <c r="G540" s="191">
        <v>0.14065584</v>
      </c>
      <c r="H540" s="192">
        <f t="shared" si="16"/>
        <v>4.1197660900535658</v>
      </c>
      <c r="I540" s="165">
        <f t="shared" si="17"/>
        <v>6.1798881849336467E-5</v>
      </c>
      <c r="J540" s="166">
        <v>95.149770379999993</v>
      </c>
      <c r="K540" s="166">
        <v>36.849857142857097</v>
      </c>
    </row>
    <row r="541" spans="1:11" x14ac:dyDescent="0.2">
      <c r="A541" s="164" t="s">
        <v>236</v>
      </c>
      <c r="B541" s="164" t="s">
        <v>237</v>
      </c>
      <c r="C541" s="164" t="s">
        <v>1398</v>
      </c>
      <c r="D541" s="164" t="s">
        <v>452</v>
      </c>
      <c r="E541" s="164" t="s">
        <v>454</v>
      </c>
      <c r="F541" s="191">
        <v>0.71461050199999998</v>
      </c>
      <c r="G541" s="191">
        <v>0.31395377000000002</v>
      </c>
      <c r="H541" s="192">
        <f t="shared" si="16"/>
        <v>1.2761647423440716</v>
      </c>
      <c r="I541" s="165">
        <f t="shared" si="17"/>
        <v>6.1325644827485529E-5</v>
      </c>
      <c r="J541" s="166">
        <v>50.150244981772794</v>
      </c>
      <c r="K541" s="166">
        <v>37.774809523809502</v>
      </c>
    </row>
    <row r="542" spans="1:11" x14ac:dyDescent="0.2">
      <c r="A542" s="164" t="s">
        <v>45</v>
      </c>
      <c r="B542" s="164" t="s">
        <v>1251</v>
      </c>
      <c r="C542" s="164" t="s">
        <v>1833</v>
      </c>
      <c r="D542" s="164" t="s">
        <v>452</v>
      </c>
      <c r="E542" s="164" t="s">
        <v>2192</v>
      </c>
      <c r="F542" s="191">
        <v>0.71178251300000006</v>
      </c>
      <c r="G542" s="191">
        <v>0.458928169</v>
      </c>
      <c r="H542" s="192">
        <f t="shared" si="16"/>
        <v>0.55096714710488826</v>
      </c>
      <c r="I542" s="165">
        <f t="shared" si="17"/>
        <v>6.1082955630356947E-5</v>
      </c>
      <c r="J542" s="166">
        <v>11.631849000000001</v>
      </c>
      <c r="K542" s="166">
        <v>121.332142857143</v>
      </c>
    </row>
    <row r="543" spans="1:11" x14ac:dyDescent="0.2">
      <c r="A543" s="164" t="s">
        <v>2151</v>
      </c>
      <c r="B543" s="164" t="s">
        <v>2172</v>
      </c>
      <c r="C543" s="164" t="s">
        <v>1832</v>
      </c>
      <c r="D543" s="164" t="s">
        <v>453</v>
      </c>
      <c r="E543" s="164" t="s">
        <v>2192</v>
      </c>
      <c r="F543" s="191">
        <v>0.70922257999999994</v>
      </c>
      <c r="G543" s="191">
        <v>1.13171E-2</v>
      </c>
      <c r="H543" s="192">
        <f t="shared" si="16"/>
        <v>61.668225958947076</v>
      </c>
      <c r="I543" s="165">
        <f t="shared" si="17"/>
        <v>6.0863270163237732E-5</v>
      </c>
      <c r="J543" s="166">
        <v>7.1340000000000003</v>
      </c>
      <c r="K543" s="166">
        <v>30.759095238095199</v>
      </c>
    </row>
    <row r="544" spans="1:11" x14ac:dyDescent="0.2">
      <c r="A544" s="164" t="s">
        <v>82</v>
      </c>
      <c r="B544" s="164" t="s">
        <v>95</v>
      </c>
      <c r="C544" s="164" t="s">
        <v>1832</v>
      </c>
      <c r="D544" s="164" t="s">
        <v>1693</v>
      </c>
      <c r="E544" s="164" t="s">
        <v>454</v>
      </c>
      <c r="F544" s="191">
        <v>0.70208503</v>
      </c>
      <c r="G544" s="191">
        <v>1.8710323500000001</v>
      </c>
      <c r="H544" s="192">
        <f t="shared" si="16"/>
        <v>-0.62476061410696615</v>
      </c>
      <c r="I544" s="165">
        <f t="shared" si="17"/>
        <v>6.0250747880101158E-5</v>
      </c>
      <c r="J544" s="166">
        <v>38.779000000000003</v>
      </c>
      <c r="K544" s="166">
        <v>85.489238095238093</v>
      </c>
    </row>
    <row r="545" spans="1:11" x14ac:dyDescent="0.2">
      <c r="A545" s="164" t="s">
        <v>712</v>
      </c>
      <c r="B545" s="164" t="s">
        <v>725</v>
      </c>
      <c r="C545" s="164" t="s">
        <v>1833</v>
      </c>
      <c r="D545" s="164" t="s">
        <v>452</v>
      </c>
      <c r="E545" s="164" t="s">
        <v>2192</v>
      </c>
      <c r="F545" s="191">
        <v>0.69729156999999997</v>
      </c>
      <c r="G545" s="191">
        <v>7.6614139999999997E-2</v>
      </c>
      <c r="H545" s="192">
        <f t="shared" si="16"/>
        <v>8.1013430418980104</v>
      </c>
      <c r="I545" s="165">
        <f t="shared" si="17"/>
        <v>5.9839388090912442E-5</v>
      </c>
      <c r="J545" s="166">
        <v>1.488084</v>
      </c>
      <c r="K545" s="166">
        <v>66.459476190476195</v>
      </c>
    </row>
    <row r="546" spans="1:11" x14ac:dyDescent="0.2">
      <c r="A546" s="164" t="s">
        <v>12</v>
      </c>
      <c r="B546" s="164" t="s">
        <v>13</v>
      </c>
      <c r="C546" s="164" t="s">
        <v>2081</v>
      </c>
      <c r="D546" s="164" t="s">
        <v>453</v>
      </c>
      <c r="E546" s="164" t="s">
        <v>454</v>
      </c>
      <c r="F546" s="191">
        <v>0.69571313000000001</v>
      </c>
      <c r="G546" s="191">
        <v>1.2958499999999999</v>
      </c>
      <c r="H546" s="192">
        <f t="shared" si="16"/>
        <v>-0.46312217463440986</v>
      </c>
      <c r="I546" s="165">
        <f t="shared" si="17"/>
        <v>5.9703931292347941E-5</v>
      </c>
      <c r="J546" s="166">
        <v>12.509474491561347</v>
      </c>
      <c r="K546" s="166">
        <v>42.129571428571403</v>
      </c>
    </row>
    <row r="547" spans="1:11" x14ac:dyDescent="0.2">
      <c r="A547" s="164" t="s">
        <v>686</v>
      </c>
      <c r="B547" s="164" t="s">
        <v>687</v>
      </c>
      <c r="C547" s="164" t="s">
        <v>1832</v>
      </c>
      <c r="D547" s="164" t="s">
        <v>453</v>
      </c>
      <c r="E547" s="164" t="s">
        <v>2192</v>
      </c>
      <c r="F547" s="191">
        <v>0.68549455000000004</v>
      </c>
      <c r="G547" s="191">
        <v>0.63803406000000007</v>
      </c>
      <c r="H547" s="192">
        <f t="shared" si="16"/>
        <v>7.4385511644942559E-2</v>
      </c>
      <c r="I547" s="165">
        <f t="shared" si="17"/>
        <v>5.8827004622550346E-5</v>
      </c>
      <c r="J547" s="166">
        <v>51.55</v>
      </c>
      <c r="K547" s="166">
        <v>38.861333333333299</v>
      </c>
    </row>
    <row r="548" spans="1:11" x14ac:dyDescent="0.2">
      <c r="A548" s="164" t="s">
        <v>2166</v>
      </c>
      <c r="B548" s="164" t="s">
        <v>2187</v>
      </c>
      <c r="C548" s="164" t="s">
        <v>1398</v>
      </c>
      <c r="D548" s="164" t="s">
        <v>452</v>
      </c>
      <c r="E548" s="164" t="s">
        <v>2192</v>
      </c>
      <c r="F548" s="191">
        <v>0.67924713000000003</v>
      </c>
      <c r="G548" s="191">
        <v>2.4280381900000001</v>
      </c>
      <c r="H548" s="192">
        <f t="shared" si="16"/>
        <v>-0.72024858060408015</v>
      </c>
      <c r="I548" s="165">
        <f t="shared" si="17"/>
        <v>5.8290870520216471E-5</v>
      </c>
      <c r="J548" s="166">
        <v>5.4553686504768004</v>
      </c>
      <c r="K548" s="166">
        <v>61.7457142857143</v>
      </c>
    </row>
    <row r="549" spans="1:11" x14ac:dyDescent="0.2">
      <c r="A549" s="164" t="s">
        <v>2909</v>
      </c>
      <c r="B549" s="164" t="s">
        <v>2910</v>
      </c>
      <c r="C549" s="164" t="s">
        <v>347</v>
      </c>
      <c r="D549" s="164" t="s">
        <v>453</v>
      </c>
      <c r="E549" s="164" t="s">
        <v>454</v>
      </c>
      <c r="F549" s="191">
        <v>0.67338058000000001</v>
      </c>
      <c r="G549" s="191"/>
      <c r="H549" s="192" t="str">
        <f t="shared" si="16"/>
        <v/>
      </c>
      <c r="I549" s="165">
        <f t="shared" si="17"/>
        <v>5.778742149357078E-5</v>
      </c>
      <c r="J549" s="166">
        <v>30.954000000000004</v>
      </c>
      <c r="K549" s="166">
        <v>133.614277777778</v>
      </c>
    </row>
    <row r="550" spans="1:11" x14ac:dyDescent="0.2">
      <c r="A550" s="164" t="s">
        <v>1029</v>
      </c>
      <c r="B550" s="164" t="s">
        <v>2076</v>
      </c>
      <c r="C550" s="164" t="s">
        <v>1826</v>
      </c>
      <c r="D550" s="164" t="s">
        <v>452</v>
      </c>
      <c r="E550" s="164" t="s">
        <v>2192</v>
      </c>
      <c r="F550" s="191">
        <v>0.65439035999999995</v>
      </c>
      <c r="G550" s="191">
        <v>0.48708098999999999</v>
      </c>
      <c r="H550" s="192">
        <f t="shared" si="16"/>
        <v>0.34349394337890282</v>
      </c>
      <c r="I550" s="165">
        <f t="shared" si="17"/>
        <v>5.6157740032612045E-5</v>
      </c>
      <c r="J550" s="166">
        <v>168.94777141</v>
      </c>
      <c r="K550" s="166">
        <v>32.4570476190476</v>
      </c>
    </row>
    <row r="551" spans="1:11" x14ac:dyDescent="0.2">
      <c r="A551" s="164" t="s">
        <v>48</v>
      </c>
      <c r="B551" s="164" t="s">
        <v>350</v>
      </c>
      <c r="C551" s="164" t="s">
        <v>1398</v>
      </c>
      <c r="D551" s="164" t="s">
        <v>452</v>
      </c>
      <c r="E551" s="164" t="s">
        <v>2192</v>
      </c>
      <c r="F551" s="191">
        <v>0.65200155000000004</v>
      </c>
      <c r="G551" s="191">
        <v>0.51489768999999996</v>
      </c>
      <c r="H551" s="192">
        <f t="shared" si="16"/>
        <v>0.26627398542028824</v>
      </c>
      <c r="I551" s="165">
        <f t="shared" si="17"/>
        <v>5.5952739807719828E-5</v>
      </c>
      <c r="J551" s="166">
        <v>23.840388760000003</v>
      </c>
      <c r="K551" s="166">
        <v>47.684809523809498</v>
      </c>
    </row>
    <row r="552" spans="1:11" x14ac:dyDescent="0.2">
      <c r="A552" s="164" t="s">
        <v>547</v>
      </c>
      <c r="B552" s="164" t="s">
        <v>948</v>
      </c>
      <c r="C552" s="164" t="s">
        <v>1827</v>
      </c>
      <c r="D552" s="164" t="s">
        <v>452</v>
      </c>
      <c r="E552" s="164" t="s">
        <v>2192</v>
      </c>
      <c r="F552" s="191">
        <v>0.65169785400000002</v>
      </c>
      <c r="G552" s="191">
        <v>4.2573560020000007</v>
      </c>
      <c r="H552" s="192">
        <f t="shared" si="16"/>
        <v>-0.84692427560818295</v>
      </c>
      <c r="I552" s="165">
        <f t="shared" si="17"/>
        <v>5.5926677564050859E-5</v>
      </c>
      <c r="J552" s="166">
        <v>65.848143149999999</v>
      </c>
      <c r="K552" s="166">
        <v>34.8870476190476</v>
      </c>
    </row>
    <row r="553" spans="1:11" x14ac:dyDescent="0.2">
      <c r="A553" s="164" t="s">
        <v>1049</v>
      </c>
      <c r="B553" s="164" t="s">
        <v>1294</v>
      </c>
      <c r="C553" s="164" t="s">
        <v>1398</v>
      </c>
      <c r="D553" s="164" t="s">
        <v>452</v>
      </c>
      <c r="E553" s="164" t="s">
        <v>2192</v>
      </c>
      <c r="F553" s="191">
        <v>0.646586569</v>
      </c>
      <c r="G553" s="191">
        <v>1.0400336859999999</v>
      </c>
      <c r="H553" s="192">
        <f t="shared" si="16"/>
        <v>-0.378302282220501</v>
      </c>
      <c r="I553" s="165">
        <f t="shared" si="17"/>
        <v>5.5488043024473302E-5</v>
      </c>
      <c r="J553" s="166">
        <v>7.1752559600000003</v>
      </c>
      <c r="K553" s="166">
        <v>28.496476190476201</v>
      </c>
    </row>
    <row r="554" spans="1:11" x14ac:dyDescent="0.2">
      <c r="A554" s="164" t="s">
        <v>1935</v>
      </c>
      <c r="B554" s="164" t="s">
        <v>894</v>
      </c>
      <c r="C554" s="164" t="s">
        <v>1832</v>
      </c>
      <c r="D554" s="164" t="s">
        <v>453</v>
      </c>
      <c r="E554" s="164" t="s">
        <v>2192</v>
      </c>
      <c r="F554" s="191">
        <v>0.64268733</v>
      </c>
      <c r="G554" s="191">
        <v>0.5335609</v>
      </c>
      <c r="H554" s="192">
        <f t="shared" si="16"/>
        <v>0.20452478807948626</v>
      </c>
      <c r="I554" s="165">
        <f t="shared" si="17"/>
        <v>5.5153422492949851E-5</v>
      </c>
      <c r="J554" s="166">
        <v>5.6854077500000004</v>
      </c>
      <c r="K554" s="166">
        <v>24.420857142857098</v>
      </c>
    </row>
    <row r="555" spans="1:11" x14ac:dyDescent="0.2">
      <c r="A555" s="164" t="s">
        <v>256</v>
      </c>
      <c r="B555" s="164" t="s">
        <v>1189</v>
      </c>
      <c r="C555" s="164" t="s">
        <v>1831</v>
      </c>
      <c r="D555" s="164" t="s">
        <v>452</v>
      </c>
      <c r="E555" s="164" t="s">
        <v>2192</v>
      </c>
      <c r="F555" s="191">
        <v>0.63706050000000003</v>
      </c>
      <c r="G555" s="191">
        <v>1.5581090000000001E-2</v>
      </c>
      <c r="H555" s="192">
        <f t="shared" si="16"/>
        <v>39.886773646773108</v>
      </c>
      <c r="I555" s="165">
        <f t="shared" si="17"/>
        <v>5.4670545489157042E-5</v>
      </c>
      <c r="J555" s="166">
        <v>4.0259462381280002</v>
      </c>
      <c r="K555" s="166">
        <v>79.046999999999997</v>
      </c>
    </row>
    <row r="556" spans="1:11" x14ac:dyDescent="0.2">
      <c r="A556" s="164" t="s">
        <v>1862</v>
      </c>
      <c r="B556" s="164" t="s">
        <v>1863</v>
      </c>
      <c r="C556" s="164" t="s">
        <v>1831</v>
      </c>
      <c r="D556" s="164" t="s">
        <v>452</v>
      </c>
      <c r="E556" s="164" t="s">
        <v>454</v>
      </c>
      <c r="F556" s="191">
        <v>0.62898478000000002</v>
      </c>
      <c r="G556" s="191">
        <v>2.3992799999999998E-2</v>
      </c>
      <c r="H556" s="192">
        <f t="shared" si="16"/>
        <v>25.215563835817413</v>
      </c>
      <c r="I556" s="165">
        <f t="shared" si="17"/>
        <v>5.397751238222654E-5</v>
      </c>
      <c r="J556" s="166">
        <v>3.9950300191248003</v>
      </c>
      <c r="K556" s="166">
        <v>101.58509523809499</v>
      </c>
    </row>
    <row r="557" spans="1:11" x14ac:dyDescent="0.2">
      <c r="A557" s="164" t="s">
        <v>2089</v>
      </c>
      <c r="B557" s="164" t="s">
        <v>1167</v>
      </c>
      <c r="C557" s="164" t="s">
        <v>1828</v>
      </c>
      <c r="D557" s="164" t="s">
        <v>453</v>
      </c>
      <c r="E557" s="164" t="s">
        <v>454</v>
      </c>
      <c r="F557" s="191">
        <v>0.62320662999999998</v>
      </c>
      <c r="G557" s="191">
        <v>1.7890276599999999</v>
      </c>
      <c r="H557" s="192">
        <f t="shared" si="16"/>
        <v>-0.65165064580387755</v>
      </c>
      <c r="I557" s="165">
        <f t="shared" si="17"/>
        <v>5.3481649567912715E-5</v>
      </c>
      <c r="J557" s="166">
        <v>4.8959108499999999</v>
      </c>
      <c r="K557" s="166">
        <v>41.789047619047601</v>
      </c>
    </row>
    <row r="558" spans="1:11" x14ac:dyDescent="0.2">
      <c r="A558" s="164" t="s">
        <v>1972</v>
      </c>
      <c r="B558" s="164" t="s">
        <v>641</v>
      </c>
      <c r="C558" s="164" t="s">
        <v>1830</v>
      </c>
      <c r="D558" s="164" t="s">
        <v>453</v>
      </c>
      <c r="E558" s="164" t="s">
        <v>454</v>
      </c>
      <c r="F558" s="191">
        <v>0.61099956299999991</v>
      </c>
      <c r="G558" s="191">
        <v>0.114025681</v>
      </c>
      <c r="H558" s="192">
        <f t="shared" si="16"/>
        <v>4.3584381837631812</v>
      </c>
      <c r="I558" s="165">
        <f t="shared" si="17"/>
        <v>5.2434077144708495E-5</v>
      </c>
      <c r="J558" s="166">
        <v>8.4602142799999989</v>
      </c>
      <c r="K558" s="166">
        <v>39.076571428571398</v>
      </c>
    </row>
    <row r="559" spans="1:11" x14ac:dyDescent="0.2">
      <c r="A559" s="164" t="s">
        <v>618</v>
      </c>
      <c r="B559" s="164" t="s">
        <v>619</v>
      </c>
      <c r="C559" s="164" t="s">
        <v>1830</v>
      </c>
      <c r="D559" s="164" t="s">
        <v>453</v>
      </c>
      <c r="E559" s="164" t="s">
        <v>454</v>
      </c>
      <c r="F559" s="191">
        <v>0.60861503000000006</v>
      </c>
      <c r="G559" s="191">
        <v>6.2344661950000004</v>
      </c>
      <c r="H559" s="192">
        <f t="shared" si="16"/>
        <v>-0.90237896702558029</v>
      </c>
      <c r="I559" s="165">
        <f t="shared" si="17"/>
        <v>5.2229443958618807E-5</v>
      </c>
      <c r="J559" s="166">
        <v>26.218709230000002</v>
      </c>
      <c r="K559" s="166">
        <v>16.292380952380999</v>
      </c>
    </row>
    <row r="560" spans="1:11" x14ac:dyDescent="0.2">
      <c r="A560" s="164" t="s">
        <v>1082</v>
      </c>
      <c r="B560" s="164" t="s">
        <v>796</v>
      </c>
      <c r="C560" s="164" t="s">
        <v>1829</v>
      </c>
      <c r="D560" s="164" t="s">
        <v>452</v>
      </c>
      <c r="E560" s="164" t="s">
        <v>2192</v>
      </c>
      <c r="F560" s="191">
        <v>0.60861200000000004</v>
      </c>
      <c r="G560" s="191">
        <v>0.29081082000000003</v>
      </c>
      <c r="H560" s="192">
        <f t="shared" si="16"/>
        <v>1.0928107145394383</v>
      </c>
      <c r="I560" s="165">
        <f t="shared" si="17"/>
        <v>5.2229183933467616E-5</v>
      </c>
      <c r="J560" s="166">
        <v>35.911744159999998</v>
      </c>
      <c r="K560" s="166">
        <v>48.494</v>
      </c>
    </row>
    <row r="561" spans="1:11" x14ac:dyDescent="0.2">
      <c r="A561" s="164" t="s">
        <v>1983</v>
      </c>
      <c r="B561" s="164" t="s">
        <v>873</v>
      </c>
      <c r="C561" s="164" t="s">
        <v>1829</v>
      </c>
      <c r="D561" s="164" t="s">
        <v>452</v>
      </c>
      <c r="E561" s="164" t="s">
        <v>2192</v>
      </c>
      <c r="F561" s="191">
        <v>0.60365955000000004</v>
      </c>
      <c r="G561" s="191">
        <v>1.8550431699999999</v>
      </c>
      <c r="H561" s="192">
        <f t="shared" si="16"/>
        <v>-0.67458463513816769</v>
      </c>
      <c r="I561" s="165">
        <f t="shared" si="17"/>
        <v>5.1804180118276157E-5</v>
      </c>
      <c r="J561" s="166">
        <v>10.292139410000001</v>
      </c>
      <c r="K561" s="166">
        <v>41.473857142857099</v>
      </c>
    </row>
    <row r="562" spans="1:11" x14ac:dyDescent="0.2">
      <c r="A562" s="164" t="s">
        <v>2931</v>
      </c>
      <c r="B562" s="164" t="s">
        <v>2932</v>
      </c>
      <c r="C562" s="164" t="s">
        <v>2081</v>
      </c>
      <c r="D562" s="164" t="s">
        <v>452</v>
      </c>
      <c r="E562" s="164" t="s">
        <v>2192</v>
      </c>
      <c r="F562" s="191">
        <v>0.60333373546635194</v>
      </c>
      <c r="G562" s="191"/>
      <c r="H562" s="192" t="str">
        <f t="shared" si="16"/>
        <v/>
      </c>
      <c r="I562" s="165">
        <f t="shared" si="17"/>
        <v>5.1776219731024344E-5</v>
      </c>
      <c r="J562" s="166">
        <v>0.39599123976</v>
      </c>
      <c r="K562" s="166">
        <v>34.238714285714302</v>
      </c>
    </row>
    <row r="563" spans="1:11" x14ac:dyDescent="0.2">
      <c r="A563" s="164" t="s">
        <v>1915</v>
      </c>
      <c r="B563" s="164" t="s">
        <v>1916</v>
      </c>
      <c r="C563" s="164" t="s">
        <v>1832</v>
      </c>
      <c r="D563" s="164" t="s">
        <v>1693</v>
      </c>
      <c r="E563" s="164" t="s">
        <v>454</v>
      </c>
      <c r="F563" s="191">
        <v>0.60239025000000002</v>
      </c>
      <c r="G563" s="191">
        <v>2.6157360000000001E-2</v>
      </c>
      <c r="H563" s="192">
        <f t="shared" si="16"/>
        <v>22.029474304746351</v>
      </c>
      <c r="I563" s="165">
        <f t="shared" si="17"/>
        <v>5.1695252750483953E-5</v>
      </c>
      <c r="J563" s="166">
        <v>46.65</v>
      </c>
      <c r="K563" s="166">
        <v>62.4741904761905</v>
      </c>
    </row>
    <row r="564" spans="1:11" x14ac:dyDescent="0.2">
      <c r="A564" s="164" t="s">
        <v>140</v>
      </c>
      <c r="B564" s="164" t="s">
        <v>141</v>
      </c>
      <c r="C564" s="164" t="s">
        <v>1826</v>
      </c>
      <c r="D564" s="164" t="s">
        <v>452</v>
      </c>
      <c r="E564" s="164" t="s">
        <v>2192</v>
      </c>
      <c r="F564" s="191">
        <v>0.600403409</v>
      </c>
      <c r="G564" s="191">
        <v>4.6972755859999999</v>
      </c>
      <c r="H564" s="192">
        <f t="shared" si="16"/>
        <v>-0.87218050165302774</v>
      </c>
      <c r="I564" s="165">
        <f t="shared" si="17"/>
        <v>5.1524748251664415E-5</v>
      </c>
      <c r="J564" s="166">
        <v>14.618792370000001</v>
      </c>
      <c r="K564" s="166">
        <v>33.550904761904803</v>
      </c>
    </row>
    <row r="565" spans="1:11" x14ac:dyDescent="0.2">
      <c r="A565" s="164" t="s">
        <v>2911</v>
      </c>
      <c r="B565" s="164" t="s">
        <v>2912</v>
      </c>
      <c r="C565" s="164" t="s">
        <v>1827</v>
      </c>
      <c r="D565" s="164" t="s">
        <v>452</v>
      </c>
      <c r="E565" s="164" t="s">
        <v>2192</v>
      </c>
      <c r="F565" s="191">
        <v>0.59128953000000006</v>
      </c>
      <c r="G565" s="191"/>
      <c r="H565" s="192" t="str">
        <f t="shared" si="16"/>
        <v/>
      </c>
      <c r="I565" s="165">
        <f t="shared" si="17"/>
        <v>5.0742623576767496E-5</v>
      </c>
      <c r="J565" s="166">
        <v>11.18136475</v>
      </c>
      <c r="K565" s="166">
        <v>56.726058823529399</v>
      </c>
    </row>
    <row r="566" spans="1:11" x14ac:dyDescent="0.2">
      <c r="A566" s="164" t="s">
        <v>1877</v>
      </c>
      <c r="B566" s="164" t="s">
        <v>636</v>
      </c>
      <c r="C566" s="164" t="s">
        <v>1828</v>
      </c>
      <c r="D566" s="164" t="s">
        <v>452</v>
      </c>
      <c r="E566" s="164" t="s">
        <v>2192</v>
      </c>
      <c r="F566" s="191">
        <v>0.58375789</v>
      </c>
      <c r="G566" s="191">
        <v>0.52970064000000006</v>
      </c>
      <c r="H566" s="192">
        <f t="shared" si="16"/>
        <v>0.10205245362739213</v>
      </c>
      <c r="I566" s="165">
        <f t="shared" si="17"/>
        <v>5.0096281718768203E-5</v>
      </c>
      <c r="J566" s="166">
        <v>4.7714199100000005</v>
      </c>
      <c r="K566" s="166">
        <v>18.408857142857102</v>
      </c>
    </row>
    <row r="567" spans="1:11" x14ac:dyDescent="0.2">
      <c r="A567" s="164" t="s">
        <v>1851</v>
      </c>
      <c r="B567" s="164" t="s">
        <v>1852</v>
      </c>
      <c r="C567" s="164" t="s">
        <v>1398</v>
      </c>
      <c r="D567" s="164" t="s">
        <v>452</v>
      </c>
      <c r="E567" s="164" t="s">
        <v>2192</v>
      </c>
      <c r="F567" s="191">
        <v>0.58265528</v>
      </c>
      <c r="G567" s="191">
        <v>2.2281068500000001</v>
      </c>
      <c r="H567" s="192">
        <f t="shared" si="16"/>
        <v>-0.73849760391877073</v>
      </c>
      <c r="I567" s="165">
        <f t="shared" si="17"/>
        <v>5.0001659166966918E-5</v>
      </c>
      <c r="J567" s="166">
        <v>21.862288156896</v>
      </c>
      <c r="K567" s="166">
        <v>68.803809523809505</v>
      </c>
    </row>
    <row r="568" spans="1:11" x14ac:dyDescent="0.2">
      <c r="A568" s="164" t="s">
        <v>2111</v>
      </c>
      <c r="B568" s="164" t="s">
        <v>2112</v>
      </c>
      <c r="C568" s="164" t="s">
        <v>1826</v>
      </c>
      <c r="D568" s="164" t="s">
        <v>452</v>
      </c>
      <c r="E568" s="164" t="s">
        <v>2192</v>
      </c>
      <c r="F568" s="191">
        <v>0.57010864000000006</v>
      </c>
      <c r="G568" s="191">
        <v>0</v>
      </c>
      <c r="H568" s="192" t="str">
        <f t="shared" si="16"/>
        <v/>
      </c>
      <c r="I568" s="165">
        <f t="shared" si="17"/>
        <v>4.892494564783322E-5</v>
      </c>
      <c r="J568" s="166">
        <v>31.592708939999998</v>
      </c>
      <c r="K568" s="166">
        <v>41.640380952381001</v>
      </c>
    </row>
    <row r="569" spans="1:11" x14ac:dyDescent="0.2">
      <c r="A569" s="164" t="s">
        <v>680</v>
      </c>
      <c r="B569" s="164" t="s">
        <v>682</v>
      </c>
      <c r="C569" s="164" t="s">
        <v>1846</v>
      </c>
      <c r="D569" s="164" t="s">
        <v>453</v>
      </c>
      <c r="E569" s="164" t="s">
        <v>2192</v>
      </c>
      <c r="F569" s="191">
        <v>0.56899707999999993</v>
      </c>
      <c r="G569" s="191">
        <v>1.6546203000000002</v>
      </c>
      <c r="H569" s="192">
        <f t="shared" si="16"/>
        <v>-0.65611622195134445</v>
      </c>
      <c r="I569" s="165">
        <f t="shared" si="17"/>
        <v>4.882955503494177E-5</v>
      </c>
      <c r="J569" s="166">
        <v>56.731401859679998</v>
      </c>
      <c r="K569" s="166">
        <v>57.791952380952402</v>
      </c>
    </row>
    <row r="570" spans="1:11" x14ac:dyDescent="0.2">
      <c r="A570" s="164" t="s">
        <v>762</v>
      </c>
      <c r="B570" s="164" t="s">
        <v>763</v>
      </c>
      <c r="C570" s="164" t="s">
        <v>1829</v>
      </c>
      <c r="D570" s="164" t="s">
        <v>452</v>
      </c>
      <c r="E570" s="164" t="s">
        <v>2192</v>
      </c>
      <c r="F570" s="191">
        <v>0.56299895</v>
      </c>
      <c r="G570" s="191">
        <v>1.1809139199999998</v>
      </c>
      <c r="H570" s="192">
        <f t="shared" si="16"/>
        <v>-0.52325149152276906</v>
      </c>
      <c r="I570" s="165">
        <f t="shared" si="17"/>
        <v>4.8314814223017512E-5</v>
      </c>
      <c r="J570" s="166">
        <v>45.642557519999997</v>
      </c>
      <c r="K570" s="166">
        <v>56.994571428571398</v>
      </c>
    </row>
    <row r="571" spans="1:11" x14ac:dyDescent="0.2">
      <c r="A571" s="164" t="s">
        <v>1212</v>
      </c>
      <c r="B571" s="164" t="s">
        <v>1213</v>
      </c>
      <c r="C571" s="164" t="s">
        <v>1827</v>
      </c>
      <c r="D571" s="164" t="s">
        <v>452</v>
      </c>
      <c r="E571" s="164" t="s">
        <v>2192</v>
      </c>
      <c r="F571" s="191">
        <v>0.56227673999999994</v>
      </c>
      <c r="G571" s="191">
        <v>1.5422196399999999</v>
      </c>
      <c r="H571" s="192">
        <f t="shared" si="16"/>
        <v>-0.63541072528424025</v>
      </c>
      <c r="I571" s="165">
        <f t="shared" si="17"/>
        <v>4.8252836412970072E-5</v>
      </c>
      <c r="J571" s="166">
        <v>30.479526800000002</v>
      </c>
      <c r="K571" s="166">
        <v>60.176190476190499</v>
      </c>
    </row>
    <row r="572" spans="1:11" x14ac:dyDescent="0.2">
      <c r="A572" s="164" t="s">
        <v>1959</v>
      </c>
      <c r="B572" s="164" t="s">
        <v>1894</v>
      </c>
      <c r="C572" s="164" t="s">
        <v>1832</v>
      </c>
      <c r="D572" s="164" t="s">
        <v>453</v>
      </c>
      <c r="E572" s="164" t="s">
        <v>454</v>
      </c>
      <c r="F572" s="191">
        <v>0.55972393000000009</v>
      </c>
      <c r="G572" s="191">
        <v>0.7208581409999999</v>
      </c>
      <c r="H572" s="192">
        <f t="shared" si="16"/>
        <v>-0.22353109694574402</v>
      </c>
      <c r="I572" s="165">
        <f t="shared" si="17"/>
        <v>4.8033762219498394E-5</v>
      </c>
      <c r="J572" s="166">
        <v>11.884202220000001</v>
      </c>
      <c r="K572" s="166">
        <v>83.310095238095201</v>
      </c>
    </row>
    <row r="573" spans="1:11" x14ac:dyDescent="0.2">
      <c r="A573" s="164" t="s">
        <v>2205</v>
      </c>
      <c r="B573" s="164" t="s">
        <v>2206</v>
      </c>
      <c r="C573" s="164" t="s">
        <v>1398</v>
      </c>
      <c r="D573" s="164" t="s">
        <v>452</v>
      </c>
      <c r="E573" s="164" t="s">
        <v>2192</v>
      </c>
      <c r="F573" s="191">
        <v>0.55832797000000001</v>
      </c>
      <c r="G573" s="191">
        <v>0.78139730000000007</v>
      </c>
      <c r="H573" s="192">
        <f t="shared" si="16"/>
        <v>-0.28547491781709511</v>
      </c>
      <c r="I573" s="165">
        <f t="shared" si="17"/>
        <v>4.7913965285484981E-5</v>
      </c>
      <c r="J573" s="166">
        <v>5.3570950719264001</v>
      </c>
      <c r="K573" s="166">
        <v>68.627476190476202</v>
      </c>
    </row>
    <row r="574" spans="1:11" x14ac:dyDescent="0.2">
      <c r="A574" s="164" t="s">
        <v>2001</v>
      </c>
      <c r="B574" s="164" t="s">
        <v>2002</v>
      </c>
      <c r="C574" s="164" t="s">
        <v>1832</v>
      </c>
      <c r="D574" s="164" t="s">
        <v>453</v>
      </c>
      <c r="E574" s="164" t="s">
        <v>454</v>
      </c>
      <c r="F574" s="191">
        <v>0.55114702699999996</v>
      </c>
      <c r="G574" s="191">
        <v>0.40756207</v>
      </c>
      <c r="H574" s="192">
        <f t="shared" si="16"/>
        <v>0.35230206039536505</v>
      </c>
      <c r="I574" s="165">
        <f t="shared" si="17"/>
        <v>4.7297719150405904E-5</v>
      </c>
      <c r="J574" s="166">
        <v>157.86000000000001</v>
      </c>
      <c r="K574" s="166">
        <v>64.923476190476194</v>
      </c>
    </row>
    <row r="575" spans="1:11" x14ac:dyDescent="0.2">
      <c r="A575" s="164" t="s">
        <v>1638</v>
      </c>
      <c r="B575" s="164" t="s">
        <v>1639</v>
      </c>
      <c r="C575" s="164" t="s">
        <v>1026</v>
      </c>
      <c r="D575" s="164" t="s">
        <v>452</v>
      </c>
      <c r="E575" s="164" t="s">
        <v>2192</v>
      </c>
      <c r="F575" s="191">
        <v>0.55016041000000004</v>
      </c>
      <c r="G575" s="191">
        <v>4.9367910000000001E-2</v>
      </c>
      <c r="H575" s="192">
        <f t="shared" si="16"/>
        <v>10.144089551289492</v>
      </c>
      <c r="I575" s="165">
        <f t="shared" si="17"/>
        <v>4.7213050756149985E-5</v>
      </c>
      <c r="J575" s="166">
        <v>7.2346876199999999</v>
      </c>
      <c r="K575" s="166">
        <v>92.714380952380907</v>
      </c>
    </row>
    <row r="576" spans="1:11" x14ac:dyDescent="0.2">
      <c r="A576" s="164" t="s">
        <v>688</v>
      </c>
      <c r="B576" s="164" t="s">
        <v>689</v>
      </c>
      <c r="C576" s="164" t="s">
        <v>1846</v>
      </c>
      <c r="D576" s="164" t="s">
        <v>452</v>
      </c>
      <c r="E576" s="164" t="s">
        <v>2192</v>
      </c>
      <c r="F576" s="191">
        <v>0.54747699999999999</v>
      </c>
      <c r="G576" s="191">
        <v>0.65444539000000002</v>
      </c>
      <c r="H576" s="192">
        <f t="shared" si="16"/>
        <v>-0.16344891664681149</v>
      </c>
      <c r="I576" s="165">
        <f t="shared" si="17"/>
        <v>4.6982768877943659E-5</v>
      </c>
      <c r="J576" s="166">
        <v>18.895261749360003</v>
      </c>
      <c r="K576" s="166">
        <v>53.048380952381002</v>
      </c>
    </row>
    <row r="577" spans="1:11" x14ac:dyDescent="0.2">
      <c r="A577" s="164" t="s">
        <v>269</v>
      </c>
      <c r="B577" s="164" t="s">
        <v>415</v>
      </c>
      <c r="C577" s="164" t="s">
        <v>1846</v>
      </c>
      <c r="D577" s="164" t="s">
        <v>453</v>
      </c>
      <c r="E577" s="164" t="s">
        <v>2192</v>
      </c>
      <c r="F577" s="191">
        <v>0.54514820999999991</v>
      </c>
      <c r="G577" s="191">
        <v>2.4917717400000003</v>
      </c>
      <c r="H577" s="192">
        <f t="shared" si="16"/>
        <v>-0.78122064663916613</v>
      </c>
      <c r="I577" s="165">
        <f t="shared" si="17"/>
        <v>4.6782919382283988E-5</v>
      </c>
      <c r="J577" s="166">
        <v>459.63458068580991</v>
      </c>
      <c r="K577" s="166">
        <v>25.909952380952401</v>
      </c>
    </row>
    <row r="578" spans="1:11" x14ac:dyDescent="0.2">
      <c r="A578" s="164" t="s">
        <v>1287</v>
      </c>
      <c r="B578" s="164" t="s">
        <v>1288</v>
      </c>
      <c r="C578" s="164" t="s">
        <v>1833</v>
      </c>
      <c r="D578" s="164" t="s">
        <v>452</v>
      </c>
      <c r="E578" s="164" t="s">
        <v>2192</v>
      </c>
      <c r="F578" s="191">
        <v>0.54004262000000003</v>
      </c>
      <c r="G578" s="191">
        <v>2.8464452499999999</v>
      </c>
      <c r="H578" s="192">
        <f t="shared" si="16"/>
        <v>-0.81027472072403284</v>
      </c>
      <c r="I578" s="165">
        <f t="shared" si="17"/>
        <v>4.6344773569847057E-5</v>
      </c>
      <c r="J578" s="166">
        <v>105.91391</v>
      </c>
      <c r="K578" s="166">
        <v>38.418999999999997</v>
      </c>
    </row>
    <row r="579" spans="1:11" x14ac:dyDescent="0.2">
      <c r="A579" s="164" t="s">
        <v>10</v>
      </c>
      <c r="B579" s="164" t="s">
        <v>11</v>
      </c>
      <c r="C579" s="164" t="s">
        <v>2081</v>
      </c>
      <c r="D579" s="164" t="s">
        <v>453</v>
      </c>
      <c r="E579" s="164" t="s">
        <v>454</v>
      </c>
      <c r="F579" s="191">
        <v>0.53829373999999997</v>
      </c>
      <c r="G579" s="191">
        <v>5.1034336260000002</v>
      </c>
      <c r="H579" s="192">
        <f t="shared" si="16"/>
        <v>-0.89452322113927307</v>
      </c>
      <c r="I579" s="165">
        <f t="shared" si="17"/>
        <v>4.6194690141985679E-5</v>
      </c>
      <c r="J579" s="166">
        <v>67.54045636548058</v>
      </c>
      <c r="K579" s="166">
        <v>42.741190476190503</v>
      </c>
    </row>
    <row r="580" spans="1:11" x14ac:dyDescent="0.2">
      <c r="A580" s="164" t="s">
        <v>1396</v>
      </c>
      <c r="B580" s="164" t="s">
        <v>1392</v>
      </c>
      <c r="C580" s="164" t="s">
        <v>1833</v>
      </c>
      <c r="D580" s="164" t="s">
        <v>452</v>
      </c>
      <c r="E580" s="164" t="s">
        <v>454</v>
      </c>
      <c r="F580" s="191">
        <v>0.53586320999999992</v>
      </c>
      <c r="G580" s="191">
        <v>0.51823141500000003</v>
      </c>
      <c r="H580" s="192">
        <f t="shared" si="16"/>
        <v>3.4023014602462709E-2</v>
      </c>
      <c r="I580" s="165">
        <f t="shared" si="17"/>
        <v>4.5986109636793848E-5</v>
      </c>
      <c r="J580" s="166">
        <v>35.568565999999997</v>
      </c>
      <c r="K580" s="166">
        <v>28.6868571428571</v>
      </c>
    </row>
    <row r="581" spans="1:11" x14ac:dyDescent="0.2">
      <c r="A581" s="164" t="s">
        <v>1110</v>
      </c>
      <c r="B581" s="164" t="s">
        <v>1257</v>
      </c>
      <c r="C581" s="164" t="s">
        <v>1833</v>
      </c>
      <c r="D581" s="164" t="s">
        <v>452</v>
      </c>
      <c r="E581" s="164" t="s">
        <v>454</v>
      </c>
      <c r="F581" s="191">
        <v>0.52993561999999994</v>
      </c>
      <c r="G581" s="191">
        <v>5.5290822899999998</v>
      </c>
      <c r="H581" s="192">
        <f t="shared" si="16"/>
        <v>-0.90415486834796233</v>
      </c>
      <c r="I581" s="165">
        <f t="shared" si="17"/>
        <v>4.5477422347696386E-5</v>
      </c>
      <c r="J581" s="166">
        <v>27.573219999999999</v>
      </c>
      <c r="K581" s="166">
        <v>23.498333333333299</v>
      </c>
    </row>
    <row r="582" spans="1:11" x14ac:dyDescent="0.2">
      <c r="A582" s="164" t="s">
        <v>2011</v>
      </c>
      <c r="B582" s="164" t="s">
        <v>2012</v>
      </c>
      <c r="C582" s="164" t="s">
        <v>1833</v>
      </c>
      <c r="D582" s="164" t="s">
        <v>452</v>
      </c>
      <c r="E582" s="164" t="s">
        <v>454</v>
      </c>
      <c r="F582" s="191">
        <v>0.52991482999999995</v>
      </c>
      <c r="G582" s="191">
        <v>0.12752671000000002</v>
      </c>
      <c r="H582" s="192">
        <f t="shared" si="16"/>
        <v>3.1553242454070984</v>
      </c>
      <c r="I582" s="165">
        <f t="shared" si="17"/>
        <v>4.5475638214728293E-5</v>
      </c>
      <c r="J582" s="166">
        <v>23.539950999999999</v>
      </c>
      <c r="K582" s="166">
        <v>83.914047619047594</v>
      </c>
    </row>
    <row r="583" spans="1:11" x14ac:dyDescent="0.2">
      <c r="A583" s="164" t="s">
        <v>469</v>
      </c>
      <c r="B583" s="164" t="s">
        <v>470</v>
      </c>
      <c r="C583" s="164" t="s">
        <v>1833</v>
      </c>
      <c r="D583" s="164" t="s">
        <v>452</v>
      </c>
      <c r="E583" s="164" t="s">
        <v>454</v>
      </c>
      <c r="F583" s="191">
        <v>0.51635545299999996</v>
      </c>
      <c r="G583" s="191">
        <v>0.321821898</v>
      </c>
      <c r="H583" s="192">
        <f t="shared" ref="H583:H646" si="18">IF(ISERROR(F583/G583-1),"",((F583/G583-1)))</f>
        <v>0.6044758178637053</v>
      </c>
      <c r="I583" s="165">
        <f t="shared" ref="I583:I646" si="19">F583/$F$947</f>
        <v>4.4312014764391741E-5</v>
      </c>
      <c r="J583" s="166">
        <v>63.559964000000001</v>
      </c>
      <c r="K583" s="166">
        <v>51.384666666666703</v>
      </c>
    </row>
    <row r="584" spans="1:11" x14ac:dyDescent="0.2">
      <c r="A584" s="164" t="s">
        <v>381</v>
      </c>
      <c r="B584" s="164" t="s">
        <v>380</v>
      </c>
      <c r="C584" s="164" t="s">
        <v>1846</v>
      </c>
      <c r="D584" s="164" t="s">
        <v>453</v>
      </c>
      <c r="E584" s="164" t="s">
        <v>454</v>
      </c>
      <c r="F584" s="191">
        <v>0.51016870000000003</v>
      </c>
      <c r="G584" s="191">
        <v>0.68350999999999995</v>
      </c>
      <c r="H584" s="192">
        <f t="shared" si="18"/>
        <v>-0.25360462904712433</v>
      </c>
      <c r="I584" s="165">
        <f t="shared" si="19"/>
        <v>4.3781086914812817E-5</v>
      </c>
      <c r="J584" s="166">
        <v>135.44333144999999</v>
      </c>
      <c r="K584" s="166">
        <v>54.037571428571397</v>
      </c>
    </row>
    <row r="585" spans="1:11" x14ac:dyDescent="0.2">
      <c r="A585" s="164" t="s">
        <v>1842</v>
      </c>
      <c r="B585" s="164" t="s">
        <v>1843</v>
      </c>
      <c r="C585" s="164" t="s">
        <v>1827</v>
      </c>
      <c r="D585" s="164" t="s">
        <v>452</v>
      </c>
      <c r="E585" s="164" t="s">
        <v>2192</v>
      </c>
      <c r="F585" s="191">
        <v>0.50422299199999998</v>
      </c>
      <c r="G585" s="191">
        <v>22.292992377999997</v>
      </c>
      <c r="H585" s="192">
        <f t="shared" si="18"/>
        <v>-0.97738199594516539</v>
      </c>
      <c r="I585" s="165">
        <f t="shared" si="19"/>
        <v>4.3270844795454847E-5</v>
      </c>
      <c r="J585" s="166">
        <v>83.774534799999998</v>
      </c>
      <c r="K585" s="166">
        <v>22.016476190476201</v>
      </c>
    </row>
    <row r="586" spans="1:11" x14ac:dyDescent="0.2">
      <c r="A586" s="164" t="s">
        <v>2935</v>
      </c>
      <c r="B586" s="164" t="s">
        <v>2936</v>
      </c>
      <c r="C586" s="164" t="s">
        <v>2081</v>
      </c>
      <c r="D586" s="164" t="s">
        <v>452</v>
      </c>
      <c r="E586" s="164" t="s">
        <v>2192</v>
      </c>
      <c r="F586" s="191">
        <v>0.50346208999999997</v>
      </c>
      <c r="G586" s="191"/>
      <c r="H586" s="192" t="str">
        <f t="shared" si="18"/>
        <v/>
      </c>
      <c r="I586" s="165">
        <f t="shared" si="19"/>
        <v>4.320554655862524E-5</v>
      </c>
      <c r="J586" s="166">
        <v>83.55825815</v>
      </c>
      <c r="K586" s="166">
        <v>43.640571428571398</v>
      </c>
    </row>
    <row r="587" spans="1:11" x14ac:dyDescent="0.2">
      <c r="A587" s="164" t="s">
        <v>1891</v>
      </c>
      <c r="B587" s="164" t="s">
        <v>1892</v>
      </c>
      <c r="C587" s="164" t="s">
        <v>1833</v>
      </c>
      <c r="D587" s="164" t="s">
        <v>452</v>
      </c>
      <c r="E587" s="164" t="s">
        <v>454</v>
      </c>
      <c r="F587" s="191">
        <v>0.49894628000000002</v>
      </c>
      <c r="G587" s="191">
        <v>7.8473619999999994E-2</v>
      </c>
      <c r="H587" s="192">
        <f t="shared" si="18"/>
        <v>5.3581402259765776</v>
      </c>
      <c r="I587" s="165">
        <f t="shared" si="19"/>
        <v>4.2818013826607809E-5</v>
      </c>
      <c r="J587" s="166">
        <v>24.121438999999999</v>
      </c>
      <c r="K587" s="166">
        <v>59.558666666666703</v>
      </c>
    </row>
    <row r="588" spans="1:11" x14ac:dyDescent="0.2">
      <c r="A588" s="164" t="s">
        <v>674</v>
      </c>
      <c r="B588" s="164" t="s">
        <v>675</v>
      </c>
      <c r="C588" s="164" t="s">
        <v>1846</v>
      </c>
      <c r="D588" s="164" t="s">
        <v>453</v>
      </c>
      <c r="E588" s="164" t="s">
        <v>2192</v>
      </c>
      <c r="F588" s="191">
        <v>0.49513145000000003</v>
      </c>
      <c r="G588" s="191">
        <v>0.11444849999999999</v>
      </c>
      <c r="H588" s="192">
        <f t="shared" si="18"/>
        <v>3.3262380022455522</v>
      </c>
      <c r="I588" s="165">
        <f t="shared" si="19"/>
        <v>4.2490637012241826E-5</v>
      </c>
      <c r="J588" s="166">
        <v>27.301400478000001</v>
      </c>
      <c r="K588" s="166">
        <v>56.601428571428599</v>
      </c>
    </row>
    <row r="589" spans="1:11" x14ac:dyDescent="0.2">
      <c r="A589" s="164" t="s">
        <v>566</v>
      </c>
      <c r="B589" s="164" t="s">
        <v>877</v>
      </c>
      <c r="C589" s="164" t="s">
        <v>1398</v>
      </c>
      <c r="D589" s="164" t="s">
        <v>452</v>
      </c>
      <c r="E589" s="164" t="s">
        <v>2192</v>
      </c>
      <c r="F589" s="191">
        <v>0.49430034</v>
      </c>
      <c r="G589" s="191">
        <v>0.55039647999999997</v>
      </c>
      <c r="H589" s="192">
        <f t="shared" si="18"/>
        <v>-0.10191951082245287</v>
      </c>
      <c r="I589" s="165">
        <f t="shared" si="19"/>
        <v>4.2419313743790098E-5</v>
      </c>
      <c r="J589" s="166">
        <v>13.28812948</v>
      </c>
      <c r="K589" s="166">
        <v>49.4514761904762</v>
      </c>
    </row>
    <row r="590" spans="1:11" x14ac:dyDescent="0.2">
      <c r="A590" s="164" t="s">
        <v>678</v>
      </c>
      <c r="B590" s="164" t="s">
        <v>679</v>
      </c>
      <c r="C590" s="164" t="s">
        <v>1846</v>
      </c>
      <c r="D590" s="164" t="s">
        <v>452</v>
      </c>
      <c r="E590" s="164" t="s">
        <v>2192</v>
      </c>
      <c r="F590" s="191">
        <v>0.48954226000000001</v>
      </c>
      <c r="G590" s="191">
        <v>0.47514490999999998</v>
      </c>
      <c r="H590" s="192">
        <f t="shared" si="18"/>
        <v>3.0300966498830961E-2</v>
      </c>
      <c r="I590" s="165">
        <f t="shared" si="19"/>
        <v>4.2010990155871763E-5</v>
      </c>
      <c r="J590" s="166">
        <v>15.237100507200001</v>
      </c>
      <c r="K590" s="166">
        <v>65.460999999999999</v>
      </c>
    </row>
    <row r="591" spans="1:11" x14ac:dyDescent="0.2">
      <c r="A591" s="164" t="s">
        <v>8</v>
      </c>
      <c r="B591" s="164" t="s">
        <v>9</v>
      </c>
      <c r="C591" s="164" t="s">
        <v>2081</v>
      </c>
      <c r="D591" s="164" t="s">
        <v>453</v>
      </c>
      <c r="E591" s="164" t="s">
        <v>454</v>
      </c>
      <c r="F591" s="191">
        <v>0.48437999999999998</v>
      </c>
      <c r="G591" s="191">
        <v>3.5432000000000001</v>
      </c>
      <c r="H591" s="192">
        <f t="shared" si="18"/>
        <v>-0.86329306841273423</v>
      </c>
      <c r="I591" s="165">
        <f t="shared" si="19"/>
        <v>4.1567981100755552E-5</v>
      </c>
      <c r="J591" s="166">
        <v>148.23421999943997</v>
      </c>
      <c r="K591" s="166">
        <v>33.3363333333333</v>
      </c>
    </row>
    <row r="592" spans="1:11" x14ac:dyDescent="0.2">
      <c r="A592" s="164" t="s">
        <v>1051</v>
      </c>
      <c r="B592" s="164" t="s">
        <v>225</v>
      </c>
      <c r="C592" s="164" t="s">
        <v>1398</v>
      </c>
      <c r="D592" s="164" t="s">
        <v>452</v>
      </c>
      <c r="E592" s="164" t="s">
        <v>2192</v>
      </c>
      <c r="F592" s="191">
        <v>0.48123259999999995</v>
      </c>
      <c r="G592" s="191">
        <v>9.7371000000000003E-3</v>
      </c>
      <c r="H592" s="192">
        <f t="shared" si="18"/>
        <v>48.422579618161457</v>
      </c>
      <c r="I592" s="165">
        <f t="shared" si="19"/>
        <v>4.1297881047663938E-5</v>
      </c>
      <c r="J592" s="166">
        <v>5.7746707599999993</v>
      </c>
      <c r="K592" s="166">
        <v>34.051619047618999</v>
      </c>
    </row>
    <row r="593" spans="1:11" x14ac:dyDescent="0.2">
      <c r="A593" s="164" t="s">
        <v>771</v>
      </c>
      <c r="B593" s="164" t="s">
        <v>772</v>
      </c>
      <c r="C593" s="164" t="s">
        <v>1829</v>
      </c>
      <c r="D593" s="164" t="s">
        <v>452</v>
      </c>
      <c r="E593" s="164" t="s">
        <v>2192</v>
      </c>
      <c r="F593" s="191">
        <v>0.47641349999999999</v>
      </c>
      <c r="G593" s="191">
        <v>0.37851702000000004</v>
      </c>
      <c r="H593" s="192">
        <f t="shared" si="18"/>
        <v>0.25863164620708456</v>
      </c>
      <c r="I593" s="165">
        <f t="shared" si="19"/>
        <v>4.0884320913631461E-5</v>
      </c>
      <c r="J593" s="166">
        <v>2.7416895999999999</v>
      </c>
      <c r="K593" s="166">
        <v>220.09719047619001</v>
      </c>
    </row>
    <row r="594" spans="1:11" x14ac:dyDescent="0.2">
      <c r="A594" s="164" t="s">
        <v>701</v>
      </c>
      <c r="B594" s="164" t="s">
        <v>702</v>
      </c>
      <c r="C594" s="164" t="s">
        <v>703</v>
      </c>
      <c r="D594" s="164" t="s">
        <v>452</v>
      </c>
      <c r="E594" s="164" t="s">
        <v>2192</v>
      </c>
      <c r="F594" s="191">
        <v>0.47367216600000001</v>
      </c>
      <c r="G594" s="191">
        <v>0.38245338900000003</v>
      </c>
      <c r="H594" s="192">
        <f t="shared" si="18"/>
        <v>0.23850952723548735</v>
      </c>
      <c r="I594" s="165">
        <f t="shared" si="19"/>
        <v>4.064906817837638E-5</v>
      </c>
      <c r="J594" s="166">
        <v>33.520000000000003</v>
      </c>
      <c r="K594" s="166">
        <v>101.21909523809499</v>
      </c>
    </row>
    <row r="595" spans="1:11" x14ac:dyDescent="0.2">
      <c r="A595" s="164" t="s">
        <v>1111</v>
      </c>
      <c r="B595" s="164" t="s">
        <v>1258</v>
      </c>
      <c r="C595" s="164" t="s">
        <v>1833</v>
      </c>
      <c r="D595" s="164" t="s">
        <v>452</v>
      </c>
      <c r="E595" s="164" t="s">
        <v>454</v>
      </c>
      <c r="F595" s="191">
        <v>0.47120656</v>
      </c>
      <c r="G595" s="191">
        <v>1.7771983519999999</v>
      </c>
      <c r="H595" s="192">
        <f t="shared" si="18"/>
        <v>-0.73485989368056759</v>
      </c>
      <c r="I595" s="165">
        <f t="shared" si="19"/>
        <v>4.0437477560246169E-5</v>
      </c>
      <c r="J595" s="166">
        <v>17.087019999999999</v>
      </c>
      <c r="K595" s="166">
        <v>29.782047619047599</v>
      </c>
    </row>
    <row r="596" spans="1:11" x14ac:dyDescent="0.2">
      <c r="A596" s="164" t="s">
        <v>875</v>
      </c>
      <c r="B596" s="164" t="s">
        <v>876</v>
      </c>
      <c r="C596" s="164" t="s">
        <v>1398</v>
      </c>
      <c r="D596" s="164" t="s">
        <v>452</v>
      </c>
      <c r="E596" s="164" t="s">
        <v>2192</v>
      </c>
      <c r="F596" s="191">
        <v>0.4690608</v>
      </c>
      <c r="G596" s="191">
        <v>3.0987067000000001</v>
      </c>
      <c r="H596" s="192">
        <f t="shared" si="18"/>
        <v>-0.84862691264068335</v>
      </c>
      <c r="I596" s="165">
        <f t="shared" si="19"/>
        <v>4.0253335128422486E-5</v>
      </c>
      <c r="J596" s="166">
        <v>9.5494223500000004</v>
      </c>
      <c r="K596" s="166">
        <v>57.855190476190501</v>
      </c>
    </row>
    <row r="597" spans="1:11" x14ac:dyDescent="0.2">
      <c r="A597" s="164" t="s">
        <v>249</v>
      </c>
      <c r="B597" s="164" t="s">
        <v>409</v>
      </c>
      <c r="C597" s="164" t="s">
        <v>1846</v>
      </c>
      <c r="D597" s="164" t="s">
        <v>453</v>
      </c>
      <c r="E597" s="164" t="s">
        <v>2192</v>
      </c>
      <c r="F597" s="191">
        <v>0.467583784</v>
      </c>
      <c r="G597" s="191">
        <v>0.13443238000000002</v>
      </c>
      <c r="H597" s="192">
        <f t="shared" si="18"/>
        <v>2.4782080329158789</v>
      </c>
      <c r="I597" s="165">
        <f t="shared" si="19"/>
        <v>4.0126582221255564E-5</v>
      </c>
      <c r="J597" s="166">
        <v>25.339437019999998</v>
      </c>
      <c r="K597" s="166">
        <v>89.410904761904803</v>
      </c>
    </row>
    <row r="598" spans="1:11" x14ac:dyDescent="0.2">
      <c r="A598" s="164" t="s">
        <v>267</v>
      </c>
      <c r="B598" s="164" t="s">
        <v>27</v>
      </c>
      <c r="C598" s="164" t="s">
        <v>1846</v>
      </c>
      <c r="D598" s="164" t="s">
        <v>1693</v>
      </c>
      <c r="E598" s="164" t="s">
        <v>2192</v>
      </c>
      <c r="F598" s="191">
        <v>0.45864465000000004</v>
      </c>
      <c r="G598" s="191">
        <v>0.27272099</v>
      </c>
      <c r="H598" s="192">
        <f t="shared" si="18"/>
        <v>0.68173579158685227</v>
      </c>
      <c r="I598" s="165">
        <f t="shared" si="19"/>
        <v>3.935945361733071E-5</v>
      </c>
      <c r="J598" s="166">
        <v>126.44635079999999</v>
      </c>
      <c r="K598" s="166">
        <v>35.279857142857097</v>
      </c>
    </row>
    <row r="599" spans="1:11" x14ac:dyDescent="0.2">
      <c r="A599" s="164" t="s">
        <v>2015</v>
      </c>
      <c r="B599" s="164" t="s">
        <v>2016</v>
      </c>
      <c r="C599" s="164" t="s">
        <v>1832</v>
      </c>
      <c r="D599" s="164" t="s">
        <v>453</v>
      </c>
      <c r="E599" s="164" t="s">
        <v>454</v>
      </c>
      <c r="F599" s="191">
        <v>0.45706339000000001</v>
      </c>
      <c r="G599" s="191">
        <v>1.0297640100000001</v>
      </c>
      <c r="H599" s="192">
        <f t="shared" si="18"/>
        <v>-0.55614744197556487</v>
      </c>
      <c r="I599" s="165">
        <f t="shared" si="19"/>
        <v>3.9223754815160137E-5</v>
      </c>
      <c r="J599" s="166">
        <v>54.781999999999996</v>
      </c>
      <c r="K599" s="166">
        <v>15.590666666666699</v>
      </c>
    </row>
    <row r="600" spans="1:11" x14ac:dyDescent="0.2">
      <c r="A600" s="164" t="s">
        <v>1002</v>
      </c>
      <c r="B600" s="164" t="s">
        <v>428</v>
      </c>
      <c r="C600" s="164" t="s">
        <v>1826</v>
      </c>
      <c r="D600" s="164" t="s">
        <v>452</v>
      </c>
      <c r="E600" s="164" t="s">
        <v>2192</v>
      </c>
      <c r="F600" s="191">
        <v>0.44741248</v>
      </c>
      <c r="G600" s="191">
        <v>0</v>
      </c>
      <c r="H600" s="192" t="str">
        <f t="shared" si="18"/>
        <v/>
      </c>
      <c r="I600" s="165">
        <f t="shared" si="19"/>
        <v>3.8395543814530273E-5</v>
      </c>
      <c r="J600" s="166">
        <v>111.82947236999999</v>
      </c>
      <c r="K600" s="166">
        <v>22.712285714285699</v>
      </c>
    </row>
    <row r="601" spans="1:11" x14ac:dyDescent="0.2">
      <c r="A601" s="164" t="s">
        <v>2559</v>
      </c>
      <c r="B601" s="164" t="s">
        <v>2558</v>
      </c>
      <c r="C601" s="164" t="s">
        <v>2081</v>
      </c>
      <c r="D601" s="164" t="s">
        <v>453</v>
      </c>
      <c r="E601" s="164" t="s">
        <v>454</v>
      </c>
      <c r="F601" s="191">
        <v>0.43818490999999998</v>
      </c>
      <c r="G601" s="191">
        <v>0.16228639</v>
      </c>
      <c r="H601" s="192">
        <f t="shared" si="18"/>
        <v>1.7000718298065536</v>
      </c>
      <c r="I601" s="165">
        <f t="shared" si="19"/>
        <v>3.760366253254939E-5</v>
      </c>
      <c r="J601" s="166">
        <v>1.8171417014399998</v>
      </c>
      <c r="K601" s="166">
        <v>59.621549999999999</v>
      </c>
    </row>
    <row r="602" spans="1:11" x14ac:dyDescent="0.2">
      <c r="A602" s="164" t="s">
        <v>184</v>
      </c>
      <c r="B602" s="164" t="s">
        <v>185</v>
      </c>
      <c r="C602" s="164" t="s">
        <v>1834</v>
      </c>
      <c r="D602" s="164" t="s">
        <v>453</v>
      </c>
      <c r="E602" s="164" t="s">
        <v>454</v>
      </c>
      <c r="F602" s="191">
        <v>0.43509999999999999</v>
      </c>
      <c r="G602" s="191">
        <v>1.0084320000000001E-3</v>
      </c>
      <c r="H602" s="192">
        <f t="shared" si="18"/>
        <v>430.46191314833322</v>
      </c>
      <c r="I602" s="165">
        <f t="shared" si="19"/>
        <v>3.7338925176387839E-5</v>
      </c>
      <c r="J602" s="166">
        <v>3.9606056580000004</v>
      </c>
      <c r="K602" s="166">
        <v>133.61152380952399</v>
      </c>
    </row>
    <row r="603" spans="1:11" x14ac:dyDescent="0.2">
      <c r="A603" s="164" t="s">
        <v>1006</v>
      </c>
      <c r="B603" s="164" t="s">
        <v>431</v>
      </c>
      <c r="C603" s="164" t="s">
        <v>1826</v>
      </c>
      <c r="D603" s="164" t="s">
        <v>452</v>
      </c>
      <c r="E603" s="164" t="s">
        <v>2192</v>
      </c>
      <c r="F603" s="191">
        <v>0.43425652000000003</v>
      </c>
      <c r="G603" s="191">
        <v>0.39121309000000004</v>
      </c>
      <c r="H603" s="192">
        <f t="shared" si="18"/>
        <v>0.11002553621096878</v>
      </c>
      <c r="I603" s="165">
        <f t="shared" si="19"/>
        <v>3.7266540353110942E-5</v>
      </c>
      <c r="J603" s="166">
        <v>24.491469469999998</v>
      </c>
      <c r="K603" s="166">
        <v>18.603571428571399</v>
      </c>
    </row>
    <row r="604" spans="1:11" x14ac:dyDescent="0.2">
      <c r="A604" s="164" t="s">
        <v>826</v>
      </c>
      <c r="B604" s="164" t="s">
        <v>827</v>
      </c>
      <c r="C604" s="164" t="s">
        <v>1832</v>
      </c>
      <c r="D604" s="164" t="s">
        <v>1693</v>
      </c>
      <c r="E604" s="164" t="s">
        <v>2192</v>
      </c>
      <c r="F604" s="191">
        <v>0.43258240999999997</v>
      </c>
      <c r="G604" s="191">
        <v>0.19963333999999999</v>
      </c>
      <c r="H604" s="192">
        <f t="shared" si="18"/>
        <v>1.1668845995363299</v>
      </c>
      <c r="I604" s="165">
        <f t="shared" si="19"/>
        <v>3.7122873453485464E-5</v>
      </c>
      <c r="J604" s="166">
        <v>52.578000000000003</v>
      </c>
      <c r="K604" s="166">
        <v>31.746238095238098</v>
      </c>
    </row>
    <row r="605" spans="1:11" x14ac:dyDescent="0.2">
      <c r="A605" s="164" t="s">
        <v>467</v>
      </c>
      <c r="B605" s="164" t="s">
        <v>468</v>
      </c>
      <c r="C605" s="164" t="s">
        <v>1833</v>
      </c>
      <c r="D605" s="164" t="s">
        <v>452</v>
      </c>
      <c r="E605" s="164" t="s">
        <v>454</v>
      </c>
      <c r="F605" s="191">
        <v>0.41312743099999999</v>
      </c>
      <c r="G605" s="191">
        <v>3.6867833800000001</v>
      </c>
      <c r="H605" s="192">
        <f t="shared" si="18"/>
        <v>-0.88794366567856231</v>
      </c>
      <c r="I605" s="165">
        <f t="shared" si="19"/>
        <v>3.5453307824459506E-5</v>
      </c>
      <c r="J605" s="166">
        <v>64.724830999999995</v>
      </c>
      <c r="K605" s="166">
        <v>45.4063809523809</v>
      </c>
    </row>
    <row r="606" spans="1:11" x14ac:dyDescent="0.2">
      <c r="A606" s="164" t="s">
        <v>2137</v>
      </c>
      <c r="B606" s="164" t="s">
        <v>2138</v>
      </c>
      <c r="C606" s="164" t="s">
        <v>1398</v>
      </c>
      <c r="D606" s="164" t="s">
        <v>452</v>
      </c>
      <c r="E606" s="164" t="s">
        <v>2192</v>
      </c>
      <c r="F606" s="191">
        <v>0.41085789</v>
      </c>
      <c r="G606" s="191">
        <v>5.2173944999999999E-2</v>
      </c>
      <c r="H606" s="192">
        <f t="shared" si="18"/>
        <v>6.8747714017025165</v>
      </c>
      <c r="I606" s="165">
        <f t="shared" si="19"/>
        <v>3.5258542893216703E-5</v>
      </c>
      <c r="J606" s="166">
        <v>3.4436636877455999</v>
      </c>
      <c r="K606" s="166">
        <v>39.643999999999998</v>
      </c>
    </row>
    <row r="607" spans="1:11" x14ac:dyDescent="0.2">
      <c r="A607" s="164" t="s">
        <v>2163</v>
      </c>
      <c r="B607" s="164" t="s">
        <v>2184</v>
      </c>
      <c r="C607" s="164" t="s">
        <v>1398</v>
      </c>
      <c r="D607" s="164" t="s">
        <v>452</v>
      </c>
      <c r="E607" s="164" t="s">
        <v>2192</v>
      </c>
      <c r="F607" s="191">
        <v>0.407154925</v>
      </c>
      <c r="G607" s="191">
        <v>0.56061169999999994</v>
      </c>
      <c r="H607" s="192">
        <f t="shared" si="18"/>
        <v>-0.27373095317133045</v>
      </c>
      <c r="I607" s="165">
        <f t="shared" si="19"/>
        <v>3.4940765984308901E-5</v>
      </c>
      <c r="J607" s="166">
        <v>3.519170919</v>
      </c>
      <c r="K607" s="166">
        <v>102.801619047619</v>
      </c>
    </row>
    <row r="608" spans="1:11" x14ac:dyDescent="0.2">
      <c r="A608" s="164" t="s">
        <v>477</v>
      </c>
      <c r="B608" s="164" t="s">
        <v>480</v>
      </c>
      <c r="C608" s="164" t="s">
        <v>1398</v>
      </c>
      <c r="D608" s="164" t="s">
        <v>452</v>
      </c>
      <c r="E608" s="164" t="s">
        <v>2192</v>
      </c>
      <c r="F608" s="191">
        <v>0.40198015000000004</v>
      </c>
      <c r="G608" s="191">
        <v>0.27162390000000003</v>
      </c>
      <c r="H608" s="192">
        <f t="shared" si="18"/>
        <v>0.47991450678677383</v>
      </c>
      <c r="I608" s="165">
        <f t="shared" si="19"/>
        <v>3.4496682930919704E-5</v>
      </c>
      <c r="J608" s="166">
        <v>6.3703249071263999</v>
      </c>
      <c r="K608" s="166">
        <v>96.487666666666698</v>
      </c>
    </row>
    <row r="609" spans="1:11" x14ac:dyDescent="0.2">
      <c r="A609" s="164" t="s">
        <v>554</v>
      </c>
      <c r="B609" s="164" t="s">
        <v>869</v>
      </c>
      <c r="C609" s="164" t="s">
        <v>1827</v>
      </c>
      <c r="D609" s="164" t="s">
        <v>452</v>
      </c>
      <c r="E609" s="164" t="s">
        <v>2192</v>
      </c>
      <c r="F609" s="191">
        <v>0.383136321</v>
      </c>
      <c r="G609" s="191">
        <v>7.2316986E-2</v>
      </c>
      <c r="H609" s="192">
        <f t="shared" si="18"/>
        <v>4.2980128485996358</v>
      </c>
      <c r="I609" s="165">
        <f t="shared" si="19"/>
        <v>3.2879564289072657E-5</v>
      </c>
      <c r="J609" s="166">
        <v>10.57379122</v>
      </c>
      <c r="K609" s="166">
        <v>53.078095238095202</v>
      </c>
    </row>
    <row r="610" spans="1:11" x14ac:dyDescent="0.2">
      <c r="A610" s="164" t="s">
        <v>1011</v>
      </c>
      <c r="B610" s="164" t="s">
        <v>436</v>
      </c>
      <c r="C610" s="164" t="s">
        <v>1826</v>
      </c>
      <c r="D610" s="164" t="s">
        <v>452</v>
      </c>
      <c r="E610" s="164" t="s">
        <v>2192</v>
      </c>
      <c r="F610" s="191">
        <v>0.38093140000000003</v>
      </c>
      <c r="G610" s="191">
        <v>0</v>
      </c>
      <c r="H610" s="192" t="str">
        <f t="shared" si="18"/>
        <v/>
      </c>
      <c r="I610" s="165">
        <f t="shared" si="19"/>
        <v>3.2690344844717696E-5</v>
      </c>
      <c r="J610" s="166">
        <v>64.282757129999993</v>
      </c>
      <c r="K610" s="166">
        <v>15.1908571428571</v>
      </c>
    </row>
    <row r="611" spans="1:11" x14ac:dyDescent="0.2">
      <c r="A611" s="164" t="s">
        <v>273</v>
      </c>
      <c r="B611" s="164" t="s">
        <v>413</v>
      </c>
      <c r="C611" s="164" t="s">
        <v>1846</v>
      </c>
      <c r="D611" s="164" t="s">
        <v>453</v>
      </c>
      <c r="E611" s="164" t="s">
        <v>2192</v>
      </c>
      <c r="F611" s="191">
        <v>0.37948850000000001</v>
      </c>
      <c r="G611" s="191">
        <v>0.39488245</v>
      </c>
      <c r="H611" s="192">
        <f t="shared" si="18"/>
        <v>-3.8983626646360126E-2</v>
      </c>
      <c r="I611" s="165">
        <f t="shared" si="19"/>
        <v>3.2566519666282824E-5</v>
      </c>
      <c r="J611" s="166">
        <v>290.44973002068656</v>
      </c>
      <c r="K611" s="166">
        <v>62.224571428571402</v>
      </c>
    </row>
    <row r="612" spans="1:11" x14ac:dyDescent="0.2">
      <c r="A612" s="164" t="s">
        <v>1012</v>
      </c>
      <c r="B612" s="164" t="s">
        <v>437</v>
      </c>
      <c r="C612" s="164" t="s">
        <v>1826</v>
      </c>
      <c r="D612" s="164" t="s">
        <v>452</v>
      </c>
      <c r="E612" s="164" t="s">
        <v>2192</v>
      </c>
      <c r="F612" s="191">
        <v>0.37703740000000002</v>
      </c>
      <c r="G612" s="191">
        <v>0</v>
      </c>
      <c r="H612" s="192" t="str">
        <f t="shared" si="18"/>
        <v/>
      </c>
      <c r="I612" s="165">
        <f t="shared" si="19"/>
        <v>3.2356173907836855E-5</v>
      </c>
      <c r="J612" s="166">
        <v>7.7030770300000002</v>
      </c>
      <c r="K612" s="166">
        <v>16.218952380952398</v>
      </c>
    </row>
    <row r="613" spans="1:11" x14ac:dyDescent="0.2">
      <c r="A613" s="164" t="s">
        <v>1214</v>
      </c>
      <c r="B613" s="164" t="s">
        <v>1215</v>
      </c>
      <c r="C613" s="164" t="s">
        <v>1827</v>
      </c>
      <c r="D613" s="164" t="s">
        <v>452</v>
      </c>
      <c r="E613" s="164" t="s">
        <v>2192</v>
      </c>
      <c r="F613" s="191">
        <v>0.37300568099999998</v>
      </c>
      <c r="G613" s="191">
        <v>3.6948570839999997</v>
      </c>
      <c r="H613" s="192">
        <f t="shared" si="18"/>
        <v>-0.89904733186697727</v>
      </c>
      <c r="I613" s="165">
        <f t="shared" si="19"/>
        <v>3.2010184355841397E-5</v>
      </c>
      <c r="J613" s="166">
        <v>157.63673648</v>
      </c>
      <c r="K613" s="166">
        <v>31.810047619047602</v>
      </c>
    </row>
    <row r="614" spans="1:11" x14ac:dyDescent="0.2">
      <c r="A614" s="164" t="s">
        <v>1648</v>
      </c>
      <c r="B614" s="164" t="s">
        <v>1649</v>
      </c>
      <c r="C614" s="164" t="s">
        <v>2081</v>
      </c>
      <c r="D614" s="164" t="s">
        <v>452</v>
      </c>
      <c r="E614" s="164" t="s">
        <v>2192</v>
      </c>
      <c r="F614" s="191">
        <v>0.36847777612605903</v>
      </c>
      <c r="G614" s="191">
        <v>2.3057407716139902</v>
      </c>
      <c r="H614" s="192">
        <f t="shared" si="18"/>
        <v>-0.84019115216142481</v>
      </c>
      <c r="I614" s="165">
        <f t="shared" si="19"/>
        <v>3.1621613679459226E-5</v>
      </c>
      <c r="J614" s="166">
        <v>17.774228864639998</v>
      </c>
      <c r="K614" s="166">
        <v>29.566333333333301</v>
      </c>
    </row>
    <row r="615" spans="1:11" x14ac:dyDescent="0.2">
      <c r="A615" s="164" t="s">
        <v>1656</v>
      </c>
      <c r="B615" s="164" t="s">
        <v>1657</v>
      </c>
      <c r="C615" s="164" t="s">
        <v>1026</v>
      </c>
      <c r="D615" s="164" t="s">
        <v>452</v>
      </c>
      <c r="E615" s="164" t="s">
        <v>2192</v>
      </c>
      <c r="F615" s="191">
        <v>0.36357623999999999</v>
      </c>
      <c r="G615" s="191">
        <v>0.49741009999999997</v>
      </c>
      <c r="H615" s="192">
        <f t="shared" si="18"/>
        <v>-0.26906140426179526</v>
      </c>
      <c r="I615" s="165">
        <f t="shared" si="19"/>
        <v>3.1200979134158652E-5</v>
      </c>
      <c r="J615" s="166">
        <v>4.288176</v>
      </c>
      <c r="K615" s="166">
        <v>76.088380952381002</v>
      </c>
    </row>
    <row r="616" spans="1:11" x14ac:dyDescent="0.2">
      <c r="A616" s="164" t="s">
        <v>1298</v>
      </c>
      <c r="B616" s="164" t="s">
        <v>1299</v>
      </c>
      <c r="C616" s="164" t="s">
        <v>1833</v>
      </c>
      <c r="D616" s="164" t="s">
        <v>452</v>
      </c>
      <c r="E616" s="164" t="s">
        <v>2192</v>
      </c>
      <c r="F616" s="191">
        <v>0.350563764</v>
      </c>
      <c r="G616" s="191">
        <v>0.79914599799999997</v>
      </c>
      <c r="H616" s="192">
        <f t="shared" si="18"/>
        <v>-0.56132701048701239</v>
      </c>
      <c r="I616" s="165">
        <f t="shared" si="19"/>
        <v>3.008428902217625E-5</v>
      </c>
      <c r="J616" s="166">
        <v>528.67121999999995</v>
      </c>
      <c r="K616" s="166">
        <v>33.882952380952403</v>
      </c>
    </row>
    <row r="617" spans="1:11" x14ac:dyDescent="0.2">
      <c r="A617" s="164" t="s">
        <v>690</v>
      </c>
      <c r="B617" s="164" t="s">
        <v>691</v>
      </c>
      <c r="C617" s="164" t="s">
        <v>1846</v>
      </c>
      <c r="D617" s="164" t="s">
        <v>452</v>
      </c>
      <c r="E617" s="164" t="s">
        <v>2192</v>
      </c>
      <c r="F617" s="191">
        <v>0.34336340000000004</v>
      </c>
      <c r="G617" s="191">
        <v>2.6687610899999998</v>
      </c>
      <c r="H617" s="192">
        <f t="shared" si="18"/>
        <v>-0.87133977586581191</v>
      </c>
      <c r="I617" s="165">
        <f t="shared" si="19"/>
        <v>2.9466376237439968E-5</v>
      </c>
      <c r="J617" s="166">
        <v>61.333371570719997</v>
      </c>
      <c r="K617" s="166">
        <v>60.733809523809498</v>
      </c>
    </row>
    <row r="618" spans="1:11" x14ac:dyDescent="0.2">
      <c r="A618" s="164" t="s">
        <v>1966</v>
      </c>
      <c r="B618" s="164" t="s">
        <v>778</v>
      </c>
      <c r="C618" s="164" t="s">
        <v>1830</v>
      </c>
      <c r="D618" s="164" t="s">
        <v>453</v>
      </c>
      <c r="E618" s="164" t="s">
        <v>454</v>
      </c>
      <c r="F618" s="191">
        <v>0.34029123</v>
      </c>
      <c r="G618" s="191">
        <v>1.6437105E-2</v>
      </c>
      <c r="H618" s="192">
        <f t="shared" si="18"/>
        <v>19.702625553587445</v>
      </c>
      <c r="I618" s="165">
        <f t="shared" si="19"/>
        <v>2.9202732188349771E-5</v>
      </c>
      <c r="J618" s="166">
        <v>3.1975470000000001</v>
      </c>
      <c r="K618" s="166">
        <v>37.965857142857097</v>
      </c>
    </row>
    <row r="619" spans="1:11" x14ac:dyDescent="0.2">
      <c r="A619" s="164" t="s">
        <v>713</v>
      </c>
      <c r="B619" s="164" t="s">
        <v>726</v>
      </c>
      <c r="C619" s="164" t="s">
        <v>1833</v>
      </c>
      <c r="D619" s="164" t="s">
        <v>452</v>
      </c>
      <c r="E619" s="164" t="s">
        <v>2192</v>
      </c>
      <c r="F619" s="191">
        <v>0.33626412</v>
      </c>
      <c r="G619" s="191">
        <v>1.0267E-3</v>
      </c>
      <c r="H619" s="192">
        <f t="shared" si="18"/>
        <v>326.51935326775106</v>
      </c>
      <c r="I619" s="165">
        <f t="shared" si="19"/>
        <v>2.8857138166361532E-5</v>
      </c>
      <c r="J619" s="166">
        <v>9.3307979999999997</v>
      </c>
      <c r="K619" s="166">
        <v>60.514857142857103</v>
      </c>
    </row>
    <row r="620" spans="1:11" x14ac:dyDescent="0.2">
      <c r="A620" s="164" t="s">
        <v>440</v>
      </c>
      <c r="B620" s="164" t="s">
        <v>441</v>
      </c>
      <c r="C620" s="164" t="s">
        <v>1833</v>
      </c>
      <c r="D620" s="164" t="s">
        <v>452</v>
      </c>
      <c r="E620" s="164" t="s">
        <v>454</v>
      </c>
      <c r="F620" s="191">
        <v>0.33517626</v>
      </c>
      <c r="G620" s="191">
        <v>0.23216142499999998</v>
      </c>
      <c r="H620" s="192">
        <f t="shared" si="18"/>
        <v>0.44372072147644692</v>
      </c>
      <c r="I620" s="165">
        <f t="shared" si="19"/>
        <v>2.8763781413563588E-5</v>
      </c>
      <c r="J620" s="166">
        <v>4.7401239999999998</v>
      </c>
      <c r="K620" s="166">
        <v>49.013809523809499</v>
      </c>
    </row>
    <row r="621" spans="1:11" x14ac:dyDescent="0.2">
      <c r="A621" s="164" t="s">
        <v>2522</v>
      </c>
      <c r="B621" s="164" t="s">
        <v>2521</v>
      </c>
      <c r="C621" s="164" t="s">
        <v>1827</v>
      </c>
      <c r="D621" s="164" t="s">
        <v>452</v>
      </c>
      <c r="E621" s="164" t="s">
        <v>2192</v>
      </c>
      <c r="F621" s="191">
        <v>0.33501560999999996</v>
      </c>
      <c r="G621" s="191">
        <v>0.23073962000000001</v>
      </c>
      <c r="H621" s="192">
        <f t="shared" si="18"/>
        <v>0.45192061077330359</v>
      </c>
      <c r="I621" s="165">
        <f t="shared" si="19"/>
        <v>2.8749994931537414E-5</v>
      </c>
      <c r="J621" s="166">
        <v>38.20718256</v>
      </c>
      <c r="K621" s="166">
        <v>15.424047619047601</v>
      </c>
    </row>
    <row r="622" spans="1:11" x14ac:dyDescent="0.2">
      <c r="A622" s="164" t="s">
        <v>1120</v>
      </c>
      <c r="B622" s="164" t="s">
        <v>1267</v>
      </c>
      <c r="C622" s="164" t="s">
        <v>1833</v>
      </c>
      <c r="D622" s="164" t="s">
        <v>452</v>
      </c>
      <c r="E622" s="164" t="s">
        <v>454</v>
      </c>
      <c r="F622" s="191">
        <v>0.33362475000000003</v>
      </c>
      <c r="G622" s="191">
        <v>2.5562999100000003</v>
      </c>
      <c r="H622" s="192">
        <f t="shared" si="18"/>
        <v>-0.8694891985502593</v>
      </c>
      <c r="I622" s="165">
        <f t="shared" si="19"/>
        <v>2.8630635663620088E-5</v>
      </c>
      <c r="J622" s="166">
        <v>26.971219000000001</v>
      </c>
      <c r="K622" s="166">
        <v>28.371285714285701</v>
      </c>
    </row>
    <row r="623" spans="1:11" x14ac:dyDescent="0.2">
      <c r="A623" s="164" t="s">
        <v>465</v>
      </c>
      <c r="B623" s="164" t="s">
        <v>466</v>
      </c>
      <c r="C623" s="164" t="s">
        <v>1833</v>
      </c>
      <c r="D623" s="164" t="s">
        <v>452</v>
      </c>
      <c r="E623" s="164" t="s">
        <v>454</v>
      </c>
      <c r="F623" s="191">
        <v>0.33134017500000001</v>
      </c>
      <c r="G623" s="191">
        <v>1.7465930000000001E-2</v>
      </c>
      <c r="H623" s="192">
        <f t="shared" si="18"/>
        <v>17.970657445667079</v>
      </c>
      <c r="I623" s="165">
        <f t="shared" si="19"/>
        <v>2.8434580561379579E-5</v>
      </c>
      <c r="J623" s="166">
        <v>17.731407000000001</v>
      </c>
      <c r="K623" s="166">
        <v>20.591809523809498</v>
      </c>
    </row>
    <row r="624" spans="1:11" x14ac:dyDescent="0.2">
      <c r="A624" s="164" t="s">
        <v>122</v>
      </c>
      <c r="B624" s="164" t="s">
        <v>123</v>
      </c>
      <c r="C624" s="164" t="s">
        <v>1833</v>
      </c>
      <c r="D624" s="164" t="s">
        <v>452</v>
      </c>
      <c r="E624" s="164" t="s">
        <v>454</v>
      </c>
      <c r="F624" s="191">
        <v>0.32911595700000001</v>
      </c>
      <c r="G624" s="191">
        <v>0.59683143599999999</v>
      </c>
      <c r="H624" s="192">
        <f t="shared" si="18"/>
        <v>-0.44856129026018665</v>
      </c>
      <c r="I624" s="165">
        <f t="shared" si="19"/>
        <v>2.8243705108660719E-5</v>
      </c>
      <c r="J624" s="166">
        <v>54.498896999999999</v>
      </c>
      <c r="K624" s="166">
        <v>85.208476190476205</v>
      </c>
    </row>
    <row r="625" spans="1:11" x14ac:dyDescent="0.2">
      <c r="A625" s="164" t="s">
        <v>1206</v>
      </c>
      <c r="B625" s="164" t="s">
        <v>1207</v>
      </c>
      <c r="C625" s="164" t="s">
        <v>1827</v>
      </c>
      <c r="D625" s="164" t="s">
        <v>452</v>
      </c>
      <c r="E625" s="164" t="s">
        <v>2192</v>
      </c>
      <c r="F625" s="191">
        <v>0.32470827399999996</v>
      </c>
      <c r="G625" s="191">
        <v>0.17146992699999999</v>
      </c>
      <c r="H625" s="192">
        <f t="shared" si="18"/>
        <v>0.89367476665456302</v>
      </c>
      <c r="I625" s="165">
        <f t="shared" si="19"/>
        <v>2.7865451498598117E-5</v>
      </c>
      <c r="J625" s="166">
        <v>24.768612600000001</v>
      </c>
      <c r="K625" s="166">
        <v>45.786999999999999</v>
      </c>
    </row>
    <row r="626" spans="1:11" x14ac:dyDescent="0.2">
      <c r="A626" s="164" t="s">
        <v>2097</v>
      </c>
      <c r="B626" s="164" t="s">
        <v>2098</v>
      </c>
      <c r="C626" s="164" t="s">
        <v>1826</v>
      </c>
      <c r="D626" s="164" t="s">
        <v>452</v>
      </c>
      <c r="E626" s="164" t="s">
        <v>454</v>
      </c>
      <c r="F626" s="191">
        <v>0.32348379999999999</v>
      </c>
      <c r="G626" s="191">
        <v>1.6054000000000001E-3</v>
      </c>
      <c r="H626" s="192">
        <f t="shared" si="18"/>
        <v>200.49732153980315</v>
      </c>
      <c r="I626" s="165">
        <f t="shared" si="19"/>
        <v>2.7760370958339711E-5</v>
      </c>
      <c r="J626" s="166">
        <v>11.34278402</v>
      </c>
      <c r="K626" s="166">
        <v>19.7912380952381</v>
      </c>
    </row>
    <row r="627" spans="1:11" x14ac:dyDescent="0.2">
      <c r="A627" s="164" t="s">
        <v>991</v>
      </c>
      <c r="B627" s="164" t="s">
        <v>2058</v>
      </c>
      <c r="C627" s="164" t="s">
        <v>1826</v>
      </c>
      <c r="D627" s="164" t="s">
        <v>452</v>
      </c>
      <c r="E627" s="164" t="s">
        <v>2192</v>
      </c>
      <c r="F627" s="191">
        <v>0.32150075</v>
      </c>
      <c r="G627" s="191">
        <v>3.0542199600000002</v>
      </c>
      <c r="H627" s="192">
        <f t="shared" si="18"/>
        <v>-0.89473556122002429</v>
      </c>
      <c r="I627" s="165">
        <f t="shared" si="19"/>
        <v>2.7590191791318258E-5</v>
      </c>
      <c r="J627" s="166">
        <v>52.451545609999997</v>
      </c>
      <c r="K627" s="166">
        <v>16.207095238095199</v>
      </c>
    </row>
    <row r="628" spans="1:11" x14ac:dyDescent="0.2">
      <c r="A628" s="164" t="s">
        <v>375</v>
      </c>
      <c r="B628" s="164" t="s">
        <v>376</v>
      </c>
      <c r="C628" s="164" t="s">
        <v>2081</v>
      </c>
      <c r="D628" s="164" t="s">
        <v>453</v>
      </c>
      <c r="E628" s="164" t="s">
        <v>454</v>
      </c>
      <c r="F628" s="191">
        <v>0.32112123999999997</v>
      </c>
      <c r="G628" s="191">
        <v>0.83268176000000005</v>
      </c>
      <c r="H628" s="192">
        <f t="shared" si="18"/>
        <v>-0.61435297922221821</v>
      </c>
      <c r="I628" s="165">
        <f t="shared" si="19"/>
        <v>2.7557623426589019E-5</v>
      </c>
      <c r="J628" s="166">
        <v>97.060026093816219</v>
      </c>
      <c r="K628" s="166">
        <v>28.928142857142898</v>
      </c>
    </row>
    <row r="629" spans="1:11" x14ac:dyDescent="0.2">
      <c r="A629" s="164" t="s">
        <v>1717</v>
      </c>
      <c r="B629" s="164" t="s">
        <v>1718</v>
      </c>
      <c r="C629" s="164" t="s">
        <v>347</v>
      </c>
      <c r="D629" s="164" t="s">
        <v>453</v>
      </c>
      <c r="E629" s="164" t="s">
        <v>454</v>
      </c>
      <c r="F629" s="191">
        <v>0.31739829999999997</v>
      </c>
      <c r="G629" s="191">
        <v>2.3716272999999997</v>
      </c>
      <c r="H629" s="192">
        <f t="shared" si="18"/>
        <v>-0.86616855860952513</v>
      </c>
      <c r="I629" s="165">
        <f t="shared" si="19"/>
        <v>2.7238132325471617E-5</v>
      </c>
      <c r="J629" s="166">
        <v>15.321</v>
      </c>
      <c r="K629" s="166">
        <v>224.03628571428601</v>
      </c>
    </row>
    <row r="630" spans="1:11" x14ac:dyDescent="0.2">
      <c r="A630" s="164" t="s">
        <v>1196</v>
      </c>
      <c r="B630" s="164" t="s">
        <v>1197</v>
      </c>
      <c r="C630" s="164" t="s">
        <v>1827</v>
      </c>
      <c r="D630" s="164" t="s">
        <v>452</v>
      </c>
      <c r="E630" s="164" t="s">
        <v>2192</v>
      </c>
      <c r="F630" s="191">
        <v>0.31390021000000001</v>
      </c>
      <c r="G630" s="191">
        <v>2.881641117</v>
      </c>
      <c r="H630" s="192">
        <f t="shared" si="18"/>
        <v>-0.89106894396107417</v>
      </c>
      <c r="I630" s="165">
        <f t="shared" si="19"/>
        <v>2.6937937150177962E-5</v>
      </c>
      <c r="J630" s="166">
        <v>28.17532915</v>
      </c>
      <c r="K630" s="166">
        <v>32.7938571428571</v>
      </c>
    </row>
    <row r="631" spans="1:11" x14ac:dyDescent="0.2">
      <c r="A631" s="164" t="s">
        <v>1124</v>
      </c>
      <c r="B631" s="164" t="s">
        <v>1271</v>
      </c>
      <c r="C631" s="164" t="s">
        <v>1833</v>
      </c>
      <c r="D631" s="164" t="s">
        <v>452</v>
      </c>
      <c r="E631" s="164" t="s">
        <v>454</v>
      </c>
      <c r="F631" s="191">
        <v>0.31128868099999996</v>
      </c>
      <c r="G631" s="191">
        <v>1.3702135009999998</v>
      </c>
      <c r="H631" s="192">
        <f t="shared" si="18"/>
        <v>-0.77281738884282092</v>
      </c>
      <c r="I631" s="165">
        <f t="shared" si="19"/>
        <v>2.6713823875236642E-5</v>
      </c>
      <c r="J631" s="166">
        <v>47.828172000000002</v>
      </c>
      <c r="K631" s="166">
        <v>21.5895714285714</v>
      </c>
    </row>
    <row r="632" spans="1:11" x14ac:dyDescent="0.2">
      <c r="A632" s="164" t="s">
        <v>516</v>
      </c>
      <c r="B632" s="164" t="s">
        <v>517</v>
      </c>
      <c r="C632" s="164" t="s">
        <v>1398</v>
      </c>
      <c r="D632" s="164" t="s">
        <v>452</v>
      </c>
      <c r="E632" s="164" t="s">
        <v>2192</v>
      </c>
      <c r="F632" s="191">
        <v>0.30595270000000002</v>
      </c>
      <c r="G632" s="191">
        <v>7.6812249999999999E-2</v>
      </c>
      <c r="H632" s="192">
        <f t="shared" si="18"/>
        <v>2.9831237855940951</v>
      </c>
      <c r="I632" s="165">
        <f t="shared" si="19"/>
        <v>2.6255906625635113E-5</v>
      </c>
      <c r="J632" s="166">
        <v>5.2143635598912006</v>
      </c>
      <c r="K632" s="166">
        <v>44.8767142857143</v>
      </c>
    </row>
    <row r="633" spans="1:11" x14ac:dyDescent="0.2">
      <c r="A633" s="164" t="s">
        <v>1680</v>
      </c>
      <c r="B633" s="164" t="s">
        <v>1694</v>
      </c>
      <c r="C633" s="164" t="s">
        <v>1026</v>
      </c>
      <c r="D633" s="164" t="s">
        <v>452</v>
      </c>
      <c r="E633" s="164" t="s">
        <v>2192</v>
      </c>
      <c r="F633" s="191">
        <v>0.3043631</v>
      </c>
      <c r="G633" s="191">
        <v>6.8020000000000003E-5</v>
      </c>
      <c r="H633" s="192">
        <f t="shared" si="18"/>
        <v>4473.6118788591584</v>
      </c>
      <c r="I633" s="165">
        <f t="shared" si="19"/>
        <v>2.6119492110672147E-5</v>
      </c>
      <c r="J633" s="166">
        <v>4.8074497999999997</v>
      </c>
      <c r="K633" s="166">
        <v>85.883428571428595</v>
      </c>
    </row>
    <row r="634" spans="1:11" x14ac:dyDescent="0.2">
      <c r="A634" s="164" t="s">
        <v>609</v>
      </c>
      <c r="B634" s="164" t="s">
        <v>610</v>
      </c>
      <c r="C634" s="164" t="s">
        <v>1833</v>
      </c>
      <c r="D634" s="164" t="s">
        <v>452</v>
      </c>
      <c r="E634" s="164" t="s">
        <v>2192</v>
      </c>
      <c r="F634" s="191">
        <v>0.3018692</v>
      </c>
      <c r="G634" s="191">
        <v>2.4711195299999997</v>
      </c>
      <c r="H634" s="192">
        <f t="shared" si="18"/>
        <v>-0.87784111762493333</v>
      </c>
      <c r="I634" s="165">
        <f t="shared" si="19"/>
        <v>2.5905473389694456E-5</v>
      </c>
      <c r="J634" s="166">
        <v>3.0038610000000001</v>
      </c>
      <c r="K634" s="166">
        <v>47.255476190476202</v>
      </c>
    </row>
    <row r="635" spans="1:11" x14ac:dyDescent="0.2">
      <c r="A635" s="164" t="s">
        <v>250</v>
      </c>
      <c r="B635" s="164" t="s">
        <v>31</v>
      </c>
      <c r="C635" s="164" t="s">
        <v>1846</v>
      </c>
      <c r="D635" s="164" t="s">
        <v>1693</v>
      </c>
      <c r="E635" s="164" t="s">
        <v>2192</v>
      </c>
      <c r="F635" s="191">
        <v>0.29320784999999999</v>
      </c>
      <c r="G635" s="191">
        <v>6.0692599999999999E-2</v>
      </c>
      <c r="H635" s="192">
        <f t="shared" si="18"/>
        <v>3.831031295413279</v>
      </c>
      <c r="I635" s="165">
        <f t="shared" si="19"/>
        <v>2.5162183342403011E-5</v>
      </c>
      <c r="J635" s="166">
        <v>156.48489828999999</v>
      </c>
      <c r="K635" s="166">
        <v>33.793095238095198</v>
      </c>
    </row>
    <row r="636" spans="1:11" x14ac:dyDescent="0.2">
      <c r="A636" s="164" t="s">
        <v>510</v>
      </c>
      <c r="B636" s="164" t="s">
        <v>511</v>
      </c>
      <c r="C636" s="164" t="s">
        <v>1398</v>
      </c>
      <c r="D636" s="164" t="s">
        <v>452</v>
      </c>
      <c r="E636" s="164" t="s">
        <v>2192</v>
      </c>
      <c r="F636" s="191">
        <v>0.29285423999999999</v>
      </c>
      <c r="G636" s="191">
        <v>0.24550304000000001</v>
      </c>
      <c r="H636" s="192">
        <f t="shared" si="18"/>
        <v>0.19287419007112905</v>
      </c>
      <c r="I636" s="165">
        <f t="shared" si="19"/>
        <v>2.5131837634906749E-5</v>
      </c>
      <c r="J636" s="166">
        <v>4.1657575499999995</v>
      </c>
      <c r="K636" s="166">
        <v>68.618809523809503</v>
      </c>
    </row>
    <row r="637" spans="1:11" x14ac:dyDescent="0.2">
      <c r="A637" s="164" t="s">
        <v>324</v>
      </c>
      <c r="B637" s="164" t="s">
        <v>325</v>
      </c>
      <c r="C637" s="164" t="s">
        <v>347</v>
      </c>
      <c r="D637" s="164" t="s">
        <v>453</v>
      </c>
      <c r="E637" s="164" t="s">
        <v>2192</v>
      </c>
      <c r="F637" s="191">
        <v>0.29020000000000001</v>
      </c>
      <c r="G637" s="191">
        <v>0</v>
      </c>
      <c r="H637" s="192" t="str">
        <f t="shared" si="18"/>
        <v/>
      </c>
      <c r="I637" s="165">
        <f t="shared" si="19"/>
        <v>2.4904059035136182E-5</v>
      </c>
      <c r="J637" s="166">
        <v>7.4474999999999998</v>
      </c>
      <c r="K637" s="166">
        <v>46.0549523809524</v>
      </c>
    </row>
    <row r="638" spans="1:11" x14ac:dyDescent="0.2">
      <c r="A638" s="164" t="s">
        <v>238</v>
      </c>
      <c r="B638" s="164" t="s">
        <v>239</v>
      </c>
      <c r="C638" s="164" t="s">
        <v>1398</v>
      </c>
      <c r="D638" s="164" t="s">
        <v>452</v>
      </c>
      <c r="E638" s="164" t="s">
        <v>454</v>
      </c>
      <c r="F638" s="191">
        <v>0.28941752199999998</v>
      </c>
      <c r="G638" s="191">
        <v>0.41136928899999997</v>
      </c>
      <c r="H638" s="192">
        <f t="shared" si="18"/>
        <v>-0.29645326051551701</v>
      </c>
      <c r="I638" s="165">
        <f t="shared" si="19"/>
        <v>2.4836909213269551E-5</v>
      </c>
      <c r="J638" s="166">
        <v>212.16545117883658</v>
      </c>
      <c r="K638" s="166">
        <v>43.245428571428597</v>
      </c>
    </row>
    <row r="639" spans="1:11" x14ac:dyDescent="0.2">
      <c r="A639" s="164" t="s">
        <v>1302</v>
      </c>
      <c r="B639" s="164" t="s">
        <v>1303</v>
      </c>
      <c r="C639" s="164" t="s">
        <v>1833</v>
      </c>
      <c r="D639" s="164" t="s">
        <v>452</v>
      </c>
      <c r="E639" s="164" t="s">
        <v>454</v>
      </c>
      <c r="F639" s="191">
        <v>0.28920513400000003</v>
      </c>
      <c r="G639" s="191">
        <v>3.4241680000000004E-2</v>
      </c>
      <c r="H639" s="192">
        <f t="shared" si="18"/>
        <v>7.4459972174262479</v>
      </c>
      <c r="I639" s="165">
        <f t="shared" si="19"/>
        <v>2.481868273742409E-5</v>
      </c>
      <c r="J639" s="166">
        <v>10.461173</v>
      </c>
      <c r="K639" s="166">
        <v>83.829666666666697</v>
      </c>
    </row>
    <row r="640" spans="1:11" x14ac:dyDescent="0.2">
      <c r="A640" s="164" t="s">
        <v>2010</v>
      </c>
      <c r="B640" s="164" t="s">
        <v>2013</v>
      </c>
      <c r="C640" s="164" t="s">
        <v>1832</v>
      </c>
      <c r="D640" s="164" t="s">
        <v>453</v>
      </c>
      <c r="E640" s="164" t="s">
        <v>454</v>
      </c>
      <c r="F640" s="191">
        <v>0.28294629199999999</v>
      </c>
      <c r="G640" s="191">
        <v>2.445694236</v>
      </c>
      <c r="H640" s="192">
        <f t="shared" si="18"/>
        <v>-0.8843083947964131</v>
      </c>
      <c r="I640" s="165">
        <f t="shared" si="19"/>
        <v>2.4281568434668778E-5</v>
      </c>
      <c r="J640" s="166">
        <v>251.48199999999997</v>
      </c>
      <c r="K640" s="166">
        <v>106.794476190476</v>
      </c>
    </row>
    <row r="641" spans="1:11" x14ac:dyDescent="0.2">
      <c r="A641" s="164" t="s">
        <v>1073</v>
      </c>
      <c r="B641" s="164" t="s">
        <v>486</v>
      </c>
      <c r="C641" s="164" t="s">
        <v>1828</v>
      </c>
      <c r="D641" s="164" t="s">
        <v>452</v>
      </c>
      <c r="E641" s="164" t="s">
        <v>2192</v>
      </c>
      <c r="F641" s="191">
        <v>0.27616099999999999</v>
      </c>
      <c r="G641" s="191">
        <v>1.6285471</v>
      </c>
      <c r="H641" s="192">
        <f t="shared" si="18"/>
        <v>-0.83042492292669956</v>
      </c>
      <c r="I641" s="165">
        <f t="shared" si="19"/>
        <v>2.3699275834604555E-5</v>
      </c>
      <c r="J641" s="166">
        <v>28.000970300000002</v>
      </c>
      <c r="K641" s="166">
        <v>24.141285714285701</v>
      </c>
    </row>
    <row r="642" spans="1:11" x14ac:dyDescent="0.2">
      <c r="A642" s="164" t="s">
        <v>54</v>
      </c>
      <c r="B642" s="164" t="s">
        <v>1192</v>
      </c>
      <c r="C642" s="164" t="s">
        <v>1831</v>
      </c>
      <c r="D642" s="164" t="s">
        <v>452</v>
      </c>
      <c r="E642" s="164" t="s">
        <v>2192</v>
      </c>
      <c r="F642" s="191">
        <v>0.27413149999999997</v>
      </c>
      <c r="G642" s="191">
        <v>9.0618000000000001E-3</v>
      </c>
      <c r="H642" s="192">
        <f t="shared" si="18"/>
        <v>29.251329757884744</v>
      </c>
      <c r="I642" s="165">
        <f t="shared" si="19"/>
        <v>2.3525110473433609E-5</v>
      </c>
      <c r="J642" s="166">
        <v>8.5757318600712011</v>
      </c>
      <c r="K642" s="166">
        <v>23.393190476190501</v>
      </c>
    </row>
    <row r="643" spans="1:11" x14ac:dyDescent="0.2">
      <c r="A643" s="164" t="s">
        <v>2837</v>
      </c>
      <c r="B643" s="164" t="s">
        <v>2838</v>
      </c>
      <c r="C643" s="164" t="s">
        <v>1832</v>
      </c>
      <c r="D643" s="164" t="s">
        <v>1693</v>
      </c>
      <c r="E643" s="164" t="s">
        <v>454</v>
      </c>
      <c r="F643" s="191">
        <v>0.27341559999999998</v>
      </c>
      <c r="G643" s="191">
        <v>0</v>
      </c>
      <c r="H643" s="192" t="str">
        <f t="shared" si="18"/>
        <v/>
      </c>
      <c r="I643" s="165">
        <f t="shared" si="19"/>
        <v>2.3463674167908956E-5</v>
      </c>
      <c r="J643" s="166">
        <v>11.68562974</v>
      </c>
      <c r="K643" s="166">
        <v>29.626380952380998</v>
      </c>
    </row>
    <row r="644" spans="1:11" x14ac:dyDescent="0.2">
      <c r="A644" s="164" t="s">
        <v>696</v>
      </c>
      <c r="B644" s="164" t="s">
        <v>697</v>
      </c>
      <c r="C644" s="164" t="s">
        <v>1826</v>
      </c>
      <c r="D644" s="164" t="s">
        <v>452</v>
      </c>
      <c r="E644" s="164" t="s">
        <v>2192</v>
      </c>
      <c r="F644" s="191">
        <v>0.27189059999999998</v>
      </c>
      <c r="G644" s="191">
        <v>0.32588128000000005</v>
      </c>
      <c r="H644" s="192">
        <f t="shared" si="18"/>
        <v>-0.16567591731565579</v>
      </c>
      <c r="I644" s="165">
        <f t="shared" si="19"/>
        <v>2.3332803423496199E-5</v>
      </c>
      <c r="J644" s="166">
        <v>431.55353330999998</v>
      </c>
      <c r="K644" s="166">
        <v>24.264619047619</v>
      </c>
    </row>
    <row r="645" spans="1:11" x14ac:dyDescent="0.2">
      <c r="A645" s="164" t="s">
        <v>512</v>
      </c>
      <c r="B645" s="164" t="s">
        <v>513</v>
      </c>
      <c r="C645" s="164" t="s">
        <v>1398</v>
      </c>
      <c r="D645" s="164" t="s">
        <v>452</v>
      </c>
      <c r="E645" s="164" t="s">
        <v>2192</v>
      </c>
      <c r="F645" s="191">
        <v>0.27108638000000002</v>
      </c>
      <c r="G645" s="191">
        <v>0.13465052999999999</v>
      </c>
      <c r="H645" s="192">
        <f t="shared" si="18"/>
        <v>1.0132589155051974</v>
      </c>
      <c r="I645" s="165">
        <f t="shared" si="19"/>
        <v>2.3263787770990216E-5</v>
      </c>
      <c r="J645" s="166">
        <v>6.8820440242752001</v>
      </c>
      <c r="K645" s="166">
        <v>45.708190476190502</v>
      </c>
    </row>
    <row r="646" spans="1:11" x14ac:dyDescent="0.2">
      <c r="A646" s="164" t="s">
        <v>1236</v>
      </c>
      <c r="B646" s="164" t="s">
        <v>1237</v>
      </c>
      <c r="C646" s="164" t="s">
        <v>1827</v>
      </c>
      <c r="D646" s="164" t="s">
        <v>452</v>
      </c>
      <c r="E646" s="164" t="s">
        <v>2192</v>
      </c>
      <c r="F646" s="191">
        <v>0.26375567499999997</v>
      </c>
      <c r="G646" s="191">
        <v>3.3743820000000001E-2</v>
      </c>
      <c r="H646" s="192">
        <f t="shared" si="18"/>
        <v>6.8164142352584847</v>
      </c>
      <c r="I646" s="165">
        <f t="shared" si="19"/>
        <v>2.2634689528091631E-5</v>
      </c>
      <c r="J646" s="166">
        <v>25.117557909999999</v>
      </c>
      <c r="K646" s="166">
        <v>44.804857142857102</v>
      </c>
    </row>
    <row r="647" spans="1:11" x14ac:dyDescent="0.2">
      <c r="A647" s="164" t="s">
        <v>822</v>
      </c>
      <c r="B647" s="164" t="s">
        <v>823</v>
      </c>
      <c r="C647" s="164" t="s">
        <v>1832</v>
      </c>
      <c r="D647" s="164" t="s">
        <v>1693</v>
      </c>
      <c r="E647" s="164" t="s">
        <v>2192</v>
      </c>
      <c r="F647" s="191">
        <v>0.25300557000000001</v>
      </c>
      <c r="G647" s="191">
        <v>0.31560231</v>
      </c>
      <c r="H647" s="192">
        <f t="shared" ref="H647:H710" si="20">IF(ISERROR(F647/G647-1),"",((F647/G647-1)))</f>
        <v>-0.19834056347686424</v>
      </c>
      <c r="I647" s="165">
        <f t="shared" ref="I647:I710" si="21">F647/$F$947</f>
        <v>2.1712149040311093E-5</v>
      </c>
      <c r="J647" s="166">
        <v>65.653999999999996</v>
      </c>
      <c r="K647" s="166">
        <v>33.784476190476198</v>
      </c>
    </row>
    <row r="648" spans="1:11" x14ac:dyDescent="0.2">
      <c r="A648" s="164" t="s">
        <v>1727</v>
      </c>
      <c r="B648" s="164" t="s">
        <v>1728</v>
      </c>
      <c r="C648" s="164" t="s">
        <v>347</v>
      </c>
      <c r="D648" s="164" t="s">
        <v>453</v>
      </c>
      <c r="E648" s="164" t="s">
        <v>454</v>
      </c>
      <c r="F648" s="191">
        <v>0.25017293000000002</v>
      </c>
      <c r="G648" s="191">
        <v>0.213008</v>
      </c>
      <c r="H648" s="192">
        <f t="shared" si="20"/>
        <v>0.17447668632164048</v>
      </c>
      <c r="I648" s="165">
        <f t="shared" si="21"/>
        <v>2.1469060708866269E-5</v>
      </c>
      <c r="J648" s="166">
        <v>21.774000000000001</v>
      </c>
      <c r="K648" s="166">
        <v>61.755904761904802</v>
      </c>
    </row>
    <row r="649" spans="1:11" x14ac:dyDescent="0.2">
      <c r="A649" s="164" t="s">
        <v>2119</v>
      </c>
      <c r="B649" s="164" t="s">
        <v>2120</v>
      </c>
      <c r="C649" s="164" t="s">
        <v>1398</v>
      </c>
      <c r="D649" s="164" t="s">
        <v>452</v>
      </c>
      <c r="E649" s="164" t="s">
        <v>2192</v>
      </c>
      <c r="F649" s="191">
        <v>0.24904535</v>
      </c>
      <c r="G649" s="191">
        <v>1.650163E-2</v>
      </c>
      <c r="H649" s="192">
        <f t="shared" si="20"/>
        <v>14.09216665262765</v>
      </c>
      <c r="I649" s="165">
        <f t="shared" si="21"/>
        <v>2.1372295309531882E-5</v>
      </c>
      <c r="J649" s="166">
        <v>3.1772953323936002</v>
      </c>
      <c r="K649" s="166">
        <v>82.678761904761899</v>
      </c>
    </row>
    <row r="650" spans="1:11" x14ac:dyDescent="0.2">
      <c r="A650" s="164" t="s">
        <v>1027</v>
      </c>
      <c r="B650" s="164" t="s">
        <v>2057</v>
      </c>
      <c r="C650" s="164" t="s">
        <v>1826</v>
      </c>
      <c r="D650" s="164" t="s">
        <v>452</v>
      </c>
      <c r="E650" s="164" t="s">
        <v>2192</v>
      </c>
      <c r="F650" s="191">
        <v>0.24772403000000001</v>
      </c>
      <c r="G650" s="191">
        <v>0.19188298000000001</v>
      </c>
      <c r="H650" s="192">
        <f t="shared" si="20"/>
        <v>0.29101617037634075</v>
      </c>
      <c r="I650" s="165">
        <f t="shared" si="21"/>
        <v>2.1258903747559775E-5</v>
      </c>
      <c r="J650" s="166">
        <v>73.789343279999997</v>
      </c>
      <c r="K650" s="166">
        <v>35.641047619047598</v>
      </c>
    </row>
    <row r="651" spans="1:11" x14ac:dyDescent="0.2">
      <c r="A651" s="164" t="s">
        <v>800</v>
      </c>
      <c r="B651" s="164" t="s">
        <v>801</v>
      </c>
      <c r="C651" s="164" t="s">
        <v>2081</v>
      </c>
      <c r="D651" s="164" t="s">
        <v>1693</v>
      </c>
      <c r="E651" s="164" t="s">
        <v>454</v>
      </c>
      <c r="F651" s="191">
        <v>0.247302099</v>
      </c>
      <c r="G651" s="191">
        <v>0.42831998900000001</v>
      </c>
      <c r="H651" s="192">
        <f t="shared" si="20"/>
        <v>-0.42262302635611992</v>
      </c>
      <c r="I651" s="165">
        <f t="shared" si="21"/>
        <v>2.1222694944896941E-5</v>
      </c>
      <c r="J651" s="166">
        <v>256.83087916751998</v>
      </c>
      <c r="K651" s="166">
        <v>29.4372857142857</v>
      </c>
    </row>
    <row r="652" spans="1:11" x14ac:dyDescent="0.2">
      <c r="A652" s="164" t="s">
        <v>1019</v>
      </c>
      <c r="B652" s="164" t="s">
        <v>128</v>
      </c>
      <c r="C652" s="164" t="s">
        <v>1026</v>
      </c>
      <c r="D652" s="164" t="s">
        <v>452</v>
      </c>
      <c r="E652" s="164" t="s">
        <v>2192</v>
      </c>
      <c r="F652" s="191">
        <v>0.23588166200000002</v>
      </c>
      <c r="G652" s="191">
        <v>0.17823622</v>
      </c>
      <c r="H652" s="192">
        <f t="shared" si="20"/>
        <v>0.32342159186275388</v>
      </c>
      <c r="I652" s="165">
        <f t="shared" si="21"/>
        <v>2.0242628655251686E-5</v>
      </c>
      <c r="J652" s="166">
        <v>11.362025220000001</v>
      </c>
      <c r="K652" s="166">
        <v>97.093047619047596</v>
      </c>
    </row>
    <row r="653" spans="1:11" x14ac:dyDescent="0.2">
      <c r="A653" s="164" t="s">
        <v>1283</v>
      </c>
      <c r="B653" s="164" t="s">
        <v>1284</v>
      </c>
      <c r="C653" s="164" t="s">
        <v>1833</v>
      </c>
      <c r="D653" s="164" t="s">
        <v>452</v>
      </c>
      <c r="E653" s="164" t="s">
        <v>2192</v>
      </c>
      <c r="F653" s="191">
        <v>0.23451334200000001</v>
      </c>
      <c r="G653" s="191">
        <v>15.623203211</v>
      </c>
      <c r="H653" s="192">
        <f t="shared" si="20"/>
        <v>-0.98498941997791567</v>
      </c>
      <c r="I653" s="165">
        <f t="shared" si="21"/>
        <v>2.0125203699845214E-5</v>
      </c>
      <c r="J653" s="166">
        <v>425.40096</v>
      </c>
      <c r="K653" s="166">
        <v>30.4387619047619</v>
      </c>
    </row>
    <row r="654" spans="1:11" x14ac:dyDescent="0.2">
      <c r="A654" s="164" t="s">
        <v>110</v>
      </c>
      <c r="B654" s="164" t="s">
        <v>111</v>
      </c>
      <c r="C654" s="164" t="s">
        <v>1830</v>
      </c>
      <c r="D654" s="164" t="s">
        <v>453</v>
      </c>
      <c r="E654" s="164" t="s">
        <v>454</v>
      </c>
      <c r="F654" s="191">
        <v>0.22670307999999997</v>
      </c>
      <c r="G654" s="191">
        <v>1.0459425E-2</v>
      </c>
      <c r="H654" s="192">
        <f t="shared" si="20"/>
        <v>20.674526085324956</v>
      </c>
      <c r="I654" s="165">
        <f t="shared" si="21"/>
        <v>1.9454951370665746E-5</v>
      </c>
      <c r="J654" s="166">
        <v>1.8167245346490244</v>
      </c>
      <c r="K654" s="166">
        <v>77.308380952380901</v>
      </c>
    </row>
    <row r="655" spans="1:11" x14ac:dyDescent="0.2">
      <c r="A655" s="164" t="s">
        <v>457</v>
      </c>
      <c r="B655" s="164" t="s">
        <v>458</v>
      </c>
      <c r="C655" s="164" t="s">
        <v>1827</v>
      </c>
      <c r="D655" s="164" t="s">
        <v>452</v>
      </c>
      <c r="E655" s="164" t="s">
        <v>2192</v>
      </c>
      <c r="F655" s="191">
        <v>0.22162927900000001</v>
      </c>
      <c r="G655" s="191">
        <v>2.3581619999999998E-2</v>
      </c>
      <c r="H655" s="192">
        <f t="shared" si="20"/>
        <v>8.398390738210523</v>
      </c>
      <c r="I655" s="165">
        <f t="shared" si="21"/>
        <v>1.9019533591077422E-5</v>
      </c>
      <c r="J655" s="166">
        <v>32.598681460000002</v>
      </c>
      <c r="K655" s="166">
        <v>48.1013809523809</v>
      </c>
    </row>
    <row r="656" spans="1:11" x14ac:dyDescent="0.2">
      <c r="A656" s="164" t="s">
        <v>699</v>
      </c>
      <c r="B656" s="164" t="s">
        <v>700</v>
      </c>
      <c r="C656" s="164" t="s">
        <v>1833</v>
      </c>
      <c r="D656" s="164" t="s">
        <v>452</v>
      </c>
      <c r="E656" s="164" t="s">
        <v>2192</v>
      </c>
      <c r="F656" s="191">
        <v>0.22029499999999999</v>
      </c>
      <c r="G656" s="191">
        <v>0.21548999999999999</v>
      </c>
      <c r="H656" s="192">
        <f t="shared" si="20"/>
        <v>2.2298018469534497E-2</v>
      </c>
      <c r="I656" s="165">
        <f t="shared" si="21"/>
        <v>1.8905029928136886E-5</v>
      </c>
      <c r="J656" s="166">
        <v>1.263828</v>
      </c>
      <c r="K656" s="166">
        <v>54.7345238095238</v>
      </c>
    </row>
    <row r="657" spans="1:11" x14ac:dyDescent="0.2">
      <c r="A657" s="164" t="s">
        <v>718</v>
      </c>
      <c r="B657" s="164" t="s">
        <v>731</v>
      </c>
      <c r="C657" s="164" t="s">
        <v>1833</v>
      </c>
      <c r="D657" s="164" t="s">
        <v>452</v>
      </c>
      <c r="E657" s="164" t="s">
        <v>2192</v>
      </c>
      <c r="F657" s="191">
        <v>0.22024801999999999</v>
      </c>
      <c r="G657" s="191">
        <v>0</v>
      </c>
      <c r="H657" s="192" t="str">
        <f t="shared" si="20"/>
        <v/>
      </c>
      <c r="I657" s="165">
        <f t="shared" si="21"/>
        <v>1.8900998251040157E-5</v>
      </c>
      <c r="J657" s="166">
        <v>9.3964049999999997</v>
      </c>
      <c r="K657" s="166">
        <v>66.759904761904806</v>
      </c>
    </row>
    <row r="658" spans="1:11" x14ac:dyDescent="0.2">
      <c r="A658" s="164" t="s">
        <v>2847</v>
      </c>
      <c r="B658" s="164" t="s">
        <v>2848</v>
      </c>
      <c r="C658" s="164" t="s">
        <v>1833</v>
      </c>
      <c r="D658" s="164" t="s">
        <v>452</v>
      </c>
      <c r="E658" s="164" t="s">
        <v>2192</v>
      </c>
      <c r="F658" s="191">
        <v>0.21917314999999998</v>
      </c>
      <c r="G658" s="191">
        <v>0</v>
      </c>
      <c r="H658" s="192" t="str">
        <f t="shared" si="20"/>
        <v/>
      </c>
      <c r="I658" s="165">
        <f t="shared" si="21"/>
        <v>1.8808756259533966E-5</v>
      </c>
      <c r="J658" s="166">
        <v>3.9363139999999999</v>
      </c>
      <c r="K658" s="166">
        <v>32.907761904761898</v>
      </c>
    </row>
    <row r="659" spans="1:11" x14ac:dyDescent="0.2">
      <c r="A659" s="164" t="s">
        <v>104</v>
      </c>
      <c r="B659" s="164" t="s">
        <v>105</v>
      </c>
      <c r="C659" s="164" t="s">
        <v>1830</v>
      </c>
      <c r="D659" s="164" t="s">
        <v>453</v>
      </c>
      <c r="E659" s="164" t="s">
        <v>454</v>
      </c>
      <c r="F659" s="191">
        <v>0.21791405900000002</v>
      </c>
      <c r="G659" s="191">
        <v>1.2932758070000001</v>
      </c>
      <c r="H659" s="192">
        <f t="shared" si="20"/>
        <v>-0.8315022535637675</v>
      </c>
      <c r="I659" s="165">
        <f t="shared" si="21"/>
        <v>1.8700704996285834E-5</v>
      </c>
      <c r="J659" s="166">
        <v>14.277654133492559</v>
      </c>
      <c r="K659" s="166">
        <v>32.063428571428602</v>
      </c>
    </row>
    <row r="660" spans="1:11" x14ac:dyDescent="0.2">
      <c r="A660" s="164" t="s">
        <v>2853</v>
      </c>
      <c r="B660" s="164" t="s">
        <v>2854</v>
      </c>
      <c r="C660" s="164" t="s">
        <v>1833</v>
      </c>
      <c r="D660" s="164" t="s">
        <v>452</v>
      </c>
      <c r="E660" s="164" t="s">
        <v>2192</v>
      </c>
      <c r="F660" s="191">
        <v>0.21718171999999999</v>
      </c>
      <c r="G660" s="191">
        <v>0</v>
      </c>
      <c r="H660" s="192" t="str">
        <f t="shared" si="20"/>
        <v/>
      </c>
      <c r="I660" s="165">
        <f t="shared" si="21"/>
        <v>1.863785794704485E-5</v>
      </c>
      <c r="J660" s="166">
        <v>31.622688</v>
      </c>
      <c r="K660" s="166">
        <v>82.177190476190503</v>
      </c>
    </row>
    <row r="661" spans="1:11" x14ac:dyDescent="0.2">
      <c r="A661" s="164" t="s">
        <v>755</v>
      </c>
      <c r="B661" s="164" t="s">
        <v>756</v>
      </c>
      <c r="C661" s="164" t="s">
        <v>1398</v>
      </c>
      <c r="D661" s="164" t="s">
        <v>452</v>
      </c>
      <c r="E661" s="164" t="s">
        <v>454</v>
      </c>
      <c r="F661" s="191">
        <v>0.21667360999999999</v>
      </c>
      <c r="G661" s="191">
        <v>0.21735042000000002</v>
      </c>
      <c r="H661" s="192">
        <f t="shared" si="20"/>
        <v>-3.1139116271320377E-3</v>
      </c>
      <c r="I661" s="165">
        <f t="shared" si="21"/>
        <v>1.8594253531344151E-5</v>
      </c>
      <c r="J661" s="166">
        <v>22.242769819779596</v>
      </c>
      <c r="K661" s="166">
        <v>66.072999999999993</v>
      </c>
    </row>
    <row r="662" spans="1:11" x14ac:dyDescent="0.2">
      <c r="A662" s="164" t="s">
        <v>1967</v>
      </c>
      <c r="B662" s="164" t="s">
        <v>776</v>
      </c>
      <c r="C662" s="164" t="s">
        <v>1830</v>
      </c>
      <c r="D662" s="164" t="s">
        <v>453</v>
      </c>
      <c r="E662" s="164" t="s">
        <v>454</v>
      </c>
      <c r="F662" s="191">
        <v>0.21334402999999999</v>
      </c>
      <c r="G662" s="191">
        <v>1.5094E-2</v>
      </c>
      <c r="H662" s="192">
        <f t="shared" si="20"/>
        <v>13.134360010600238</v>
      </c>
      <c r="I662" s="165">
        <f t="shared" si="21"/>
        <v>1.8308519358765898E-5</v>
      </c>
      <c r="J662" s="166">
        <v>2.1794138199999997</v>
      </c>
      <c r="K662" s="166">
        <v>43.847047619047601</v>
      </c>
    </row>
    <row r="663" spans="1:11" x14ac:dyDescent="0.2">
      <c r="A663" s="164" t="s">
        <v>263</v>
      </c>
      <c r="B663" s="164" t="s">
        <v>30</v>
      </c>
      <c r="C663" s="164" t="s">
        <v>1846</v>
      </c>
      <c r="D663" s="164" t="s">
        <v>1693</v>
      </c>
      <c r="E663" s="164" t="s">
        <v>2192</v>
      </c>
      <c r="F663" s="191">
        <v>0.212529130564685</v>
      </c>
      <c r="G663" s="191">
        <v>0</v>
      </c>
      <c r="H663" s="192" t="str">
        <f t="shared" si="20"/>
        <v/>
      </c>
      <c r="I663" s="165">
        <f t="shared" si="21"/>
        <v>1.8238587230424122E-5</v>
      </c>
      <c r="J663" s="166">
        <v>5.6512291092</v>
      </c>
      <c r="K663" s="166">
        <v>62.475761904761903</v>
      </c>
    </row>
    <row r="664" spans="1:11" x14ac:dyDescent="0.2">
      <c r="A664" s="164" t="s">
        <v>2861</v>
      </c>
      <c r="B664" s="164" t="s">
        <v>2862</v>
      </c>
      <c r="C664" s="164" t="s">
        <v>1398</v>
      </c>
      <c r="D664" s="164" t="s">
        <v>452</v>
      </c>
      <c r="E664" s="164" t="s">
        <v>2192</v>
      </c>
      <c r="F664" s="191">
        <v>0.20716639000000001</v>
      </c>
      <c r="G664" s="191">
        <v>0</v>
      </c>
      <c r="H664" s="192" t="str">
        <f t="shared" si="20"/>
        <v/>
      </c>
      <c r="I664" s="165">
        <f t="shared" si="21"/>
        <v>1.7778373558428827E-5</v>
      </c>
      <c r="J664" s="166">
        <v>1.7342426344320001</v>
      </c>
      <c r="K664" s="166">
        <v>57.450428571428603</v>
      </c>
    </row>
    <row r="665" spans="1:11" x14ac:dyDescent="0.2">
      <c r="A665" s="164" t="s">
        <v>1123</v>
      </c>
      <c r="B665" s="164" t="s">
        <v>1270</v>
      </c>
      <c r="C665" s="164" t="s">
        <v>1833</v>
      </c>
      <c r="D665" s="164" t="s">
        <v>452</v>
      </c>
      <c r="E665" s="164" t="s">
        <v>454</v>
      </c>
      <c r="F665" s="191">
        <v>0.20621</v>
      </c>
      <c r="G665" s="191">
        <v>6.3507289500000006</v>
      </c>
      <c r="H665" s="192">
        <f t="shared" si="20"/>
        <v>-0.96752971168766377</v>
      </c>
      <c r="I665" s="165">
        <f t="shared" si="21"/>
        <v>1.7696299151052486E-5</v>
      </c>
      <c r="J665" s="166">
        <v>5.7737069999999999</v>
      </c>
      <c r="K665" s="166">
        <v>40.171333333333301</v>
      </c>
    </row>
    <row r="666" spans="1:11" x14ac:dyDescent="0.2">
      <c r="A666" s="164" t="s">
        <v>665</v>
      </c>
      <c r="B666" s="164" t="s">
        <v>666</v>
      </c>
      <c r="C666" s="164" t="s">
        <v>1826</v>
      </c>
      <c r="D666" s="164" t="s">
        <v>452</v>
      </c>
      <c r="E666" s="164" t="s">
        <v>2192</v>
      </c>
      <c r="F666" s="191">
        <v>0.20037364000000002</v>
      </c>
      <c r="G666" s="191">
        <v>2.0823844899999999</v>
      </c>
      <c r="H666" s="192">
        <f t="shared" si="20"/>
        <v>-0.90377682845688112</v>
      </c>
      <c r="I666" s="165">
        <f t="shared" si="21"/>
        <v>1.7195440936061766E-5</v>
      </c>
      <c r="J666" s="166">
        <v>272.44592637</v>
      </c>
      <c r="K666" s="166">
        <v>19.0901904761905</v>
      </c>
    </row>
    <row r="667" spans="1:11" x14ac:dyDescent="0.2">
      <c r="A667" s="164" t="s">
        <v>601</v>
      </c>
      <c r="B667" s="164" t="s">
        <v>602</v>
      </c>
      <c r="C667" s="164" t="s">
        <v>1833</v>
      </c>
      <c r="D667" s="164" t="s">
        <v>452</v>
      </c>
      <c r="E667" s="164" t="s">
        <v>2192</v>
      </c>
      <c r="F667" s="191">
        <v>0.19963824999999999</v>
      </c>
      <c r="G667" s="191">
        <v>0.25451364000000004</v>
      </c>
      <c r="H667" s="192">
        <f t="shared" si="20"/>
        <v>-0.21560883731025193</v>
      </c>
      <c r="I667" s="165">
        <f t="shared" si="21"/>
        <v>1.7132332059515075E-5</v>
      </c>
      <c r="J667" s="166">
        <v>4.7841120000000004</v>
      </c>
      <c r="K667" s="166">
        <v>37.321100000000001</v>
      </c>
    </row>
    <row r="668" spans="1:11" x14ac:dyDescent="0.2">
      <c r="A668" s="164" t="s">
        <v>279</v>
      </c>
      <c r="B668" s="164" t="s">
        <v>407</v>
      </c>
      <c r="C668" s="164" t="s">
        <v>1846</v>
      </c>
      <c r="D668" s="164" t="s">
        <v>453</v>
      </c>
      <c r="E668" s="164" t="s">
        <v>2192</v>
      </c>
      <c r="F668" s="191">
        <v>0.19409752</v>
      </c>
      <c r="G668" s="191">
        <v>2.6316266600000002</v>
      </c>
      <c r="H668" s="192">
        <f t="shared" si="20"/>
        <v>-0.9262442796502145</v>
      </c>
      <c r="I668" s="165">
        <f t="shared" si="21"/>
        <v>1.6656843889226481E-5</v>
      </c>
      <c r="J668" s="166">
        <v>142.51334019935999</v>
      </c>
      <c r="K668" s="166">
        <v>19.0291904761905</v>
      </c>
    </row>
    <row r="669" spans="1:11" x14ac:dyDescent="0.2">
      <c r="A669" s="164" t="s">
        <v>2694</v>
      </c>
      <c r="B669" s="164" t="s">
        <v>2695</v>
      </c>
      <c r="C669" s="164" t="s">
        <v>1398</v>
      </c>
      <c r="D669" s="164" t="s">
        <v>452</v>
      </c>
      <c r="E669" s="164" t="s">
        <v>454</v>
      </c>
      <c r="F669" s="191">
        <v>0.19371425</v>
      </c>
      <c r="G669" s="191">
        <v>0.1010746</v>
      </c>
      <c r="H669" s="192">
        <f t="shared" si="20"/>
        <v>0.91654728289797838</v>
      </c>
      <c r="I669" s="165">
        <f t="shared" si="21"/>
        <v>1.6623952853022498E-5</v>
      </c>
      <c r="J669" s="166">
        <v>5.3575840399999999</v>
      </c>
      <c r="K669" s="166">
        <v>23.717714285714301</v>
      </c>
    </row>
    <row r="670" spans="1:11" x14ac:dyDescent="0.2">
      <c r="A670" s="164" t="s">
        <v>2165</v>
      </c>
      <c r="B670" s="164" t="s">
        <v>2186</v>
      </c>
      <c r="C670" s="164" t="s">
        <v>1398</v>
      </c>
      <c r="D670" s="164" t="s">
        <v>452</v>
      </c>
      <c r="E670" s="164" t="s">
        <v>2192</v>
      </c>
      <c r="F670" s="191">
        <v>0.19152854999999999</v>
      </c>
      <c r="G670" s="191">
        <v>0.35714050000000003</v>
      </c>
      <c r="H670" s="192">
        <f t="shared" si="20"/>
        <v>-0.46371652052903556</v>
      </c>
      <c r="I670" s="165">
        <f t="shared" si="21"/>
        <v>1.643638289494842E-5</v>
      </c>
      <c r="J670" s="166">
        <v>3.0584919510288002</v>
      </c>
      <c r="K670" s="166">
        <v>89.895095238095195</v>
      </c>
    </row>
    <row r="671" spans="1:11" x14ac:dyDescent="0.2">
      <c r="A671" s="164" t="s">
        <v>1202</v>
      </c>
      <c r="B671" s="164" t="s">
        <v>1203</v>
      </c>
      <c r="C671" s="164" t="s">
        <v>1827</v>
      </c>
      <c r="D671" s="164" t="s">
        <v>452</v>
      </c>
      <c r="E671" s="164" t="s">
        <v>2192</v>
      </c>
      <c r="F671" s="191">
        <v>0.191225601</v>
      </c>
      <c r="G671" s="191">
        <v>0.35963623</v>
      </c>
      <c r="H671" s="192">
        <f t="shared" si="20"/>
        <v>-0.46828048720230442</v>
      </c>
      <c r="I671" s="165">
        <f t="shared" si="21"/>
        <v>1.6410384756489991E-5</v>
      </c>
      <c r="J671" s="166">
        <v>32.232176359999997</v>
      </c>
      <c r="K671" s="166">
        <v>40.429761904761897</v>
      </c>
    </row>
    <row r="672" spans="1:11" x14ac:dyDescent="0.2">
      <c r="A672" s="164" t="s">
        <v>864</v>
      </c>
      <c r="B672" s="164" t="s">
        <v>290</v>
      </c>
      <c r="C672" s="164" t="s">
        <v>1398</v>
      </c>
      <c r="D672" s="164" t="s">
        <v>452</v>
      </c>
      <c r="E672" s="164" t="s">
        <v>2192</v>
      </c>
      <c r="F672" s="191">
        <v>0.19033946599999998</v>
      </c>
      <c r="G672" s="191">
        <v>1.7375501899999999</v>
      </c>
      <c r="H672" s="192">
        <f t="shared" si="20"/>
        <v>-0.89045527024459648</v>
      </c>
      <c r="I672" s="165">
        <f t="shared" si="21"/>
        <v>1.6334339414129204E-5</v>
      </c>
      <c r="J672" s="166">
        <v>17.3127502</v>
      </c>
      <c r="K672" s="166">
        <v>48.353476190476201</v>
      </c>
    </row>
    <row r="673" spans="1:13" x14ac:dyDescent="0.2">
      <c r="A673" s="164" t="s">
        <v>1974</v>
      </c>
      <c r="B673" s="164" t="s">
        <v>647</v>
      </c>
      <c r="C673" s="164" t="s">
        <v>1398</v>
      </c>
      <c r="D673" s="164" t="s">
        <v>452</v>
      </c>
      <c r="E673" s="164" t="s">
        <v>2192</v>
      </c>
      <c r="F673" s="191">
        <v>0.18634864400000001</v>
      </c>
      <c r="G673" s="191">
        <v>0.15680232099999999</v>
      </c>
      <c r="H673" s="192">
        <f t="shared" si="20"/>
        <v>0.18843039319551913</v>
      </c>
      <c r="I673" s="165">
        <f t="shared" si="21"/>
        <v>1.5991859515139821E-5</v>
      </c>
      <c r="J673" s="166">
        <v>13.039231409999999</v>
      </c>
      <c r="K673" s="166">
        <v>60.783619047619098</v>
      </c>
    </row>
    <row r="674" spans="1:13" x14ac:dyDescent="0.2">
      <c r="A674" s="164" t="s">
        <v>767</v>
      </c>
      <c r="B674" s="164" t="s">
        <v>768</v>
      </c>
      <c r="C674" s="164" t="s">
        <v>1829</v>
      </c>
      <c r="D674" s="164" t="s">
        <v>452</v>
      </c>
      <c r="E674" s="164" t="s">
        <v>2192</v>
      </c>
      <c r="F674" s="191">
        <v>0.18273044399999999</v>
      </c>
      <c r="G674" s="191">
        <v>0.20149751999999999</v>
      </c>
      <c r="H674" s="192">
        <f t="shared" si="20"/>
        <v>-9.3137999911859892E-2</v>
      </c>
      <c r="I674" s="165">
        <f t="shared" si="21"/>
        <v>1.5681356874199328E-5</v>
      </c>
      <c r="J674" s="166">
        <v>51.628847200000003</v>
      </c>
      <c r="K674" s="166">
        <v>62.038809523809498</v>
      </c>
    </row>
    <row r="675" spans="1:13" x14ac:dyDescent="0.2">
      <c r="A675" s="164" t="s">
        <v>2268</v>
      </c>
      <c r="B675" s="164" t="s">
        <v>2258</v>
      </c>
      <c r="C675" s="164" t="s">
        <v>2081</v>
      </c>
      <c r="D675" s="164" t="s">
        <v>453</v>
      </c>
      <c r="E675" s="164" t="s">
        <v>454</v>
      </c>
      <c r="F675" s="191">
        <v>0.181896</v>
      </c>
      <c r="G675" s="191">
        <v>0.33455400000000002</v>
      </c>
      <c r="H675" s="192">
        <f t="shared" si="20"/>
        <v>-0.45630301834681397</v>
      </c>
      <c r="I675" s="165">
        <f t="shared" si="21"/>
        <v>1.5609747492264404E-5</v>
      </c>
      <c r="J675" s="166">
        <v>1.6231455399457801</v>
      </c>
      <c r="K675" s="166">
        <v>98.670714285714297</v>
      </c>
    </row>
    <row r="676" spans="1:13" x14ac:dyDescent="0.2">
      <c r="A676" s="164" t="s">
        <v>51</v>
      </c>
      <c r="B676" s="164" t="s">
        <v>870</v>
      </c>
      <c r="C676" s="164" t="s">
        <v>1398</v>
      </c>
      <c r="D676" s="164" t="s">
        <v>452</v>
      </c>
      <c r="E676" s="164" t="s">
        <v>2192</v>
      </c>
      <c r="F676" s="191">
        <v>0.18148510000000001</v>
      </c>
      <c r="G676" s="191">
        <v>8.4352499999999997E-2</v>
      </c>
      <c r="H676" s="192">
        <f t="shared" si="20"/>
        <v>1.1515082540529327</v>
      </c>
      <c r="I676" s="165">
        <f t="shared" si="21"/>
        <v>1.5574485335622308E-5</v>
      </c>
      <c r="J676" s="166">
        <v>24.473088960000002</v>
      </c>
      <c r="K676" s="166">
        <v>25.6793333333333</v>
      </c>
    </row>
    <row r="677" spans="1:13" x14ac:dyDescent="0.2">
      <c r="A677" s="164" t="s">
        <v>2831</v>
      </c>
      <c r="B677" s="164" t="s">
        <v>2832</v>
      </c>
      <c r="C677" s="164" t="s">
        <v>1398</v>
      </c>
      <c r="D677" s="164" t="s">
        <v>452</v>
      </c>
      <c r="E677" s="164" t="s">
        <v>454</v>
      </c>
      <c r="F677" s="191">
        <v>0.17912977999999999</v>
      </c>
      <c r="G677" s="191">
        <v>4.1819055000000001</v>
      </c>
      <c r="H677" s="192">
        <f t="shared" si="20"/>
        <v>-0.9571655122288153</v>
      </c>
      <c r="I677" s="165">
        <f t="shared" si="21"/>
        <v>1.5372359118094265E-5</v>
      </c>
      <c r="J677" s="166">
        <v>11.25871083</v>
      </c>
      <c r="K677" s="166">
        <v>11.250809523809499</v>
      </c>
    </row>
    <row r="678" spans="1:13" x14ac:dyDescent="0.2">
      <c r="A678" s="164" t="s">
        <v>270</v>
      </c>
      <c r="B678" s="164" t="s">
        <v>25</v>
      </c>
      <c r="C678" s="164" t="s">
        <v>1846</v>
      </c>
      <c r="D678" s="164" t="s">
        <v>453</v>
      </c>
      <c r="E678" s="164" t="s">
        <v>2192</v>
      </c>
      <c r="F678" s="191">
        <v>0.17131729999999998</v>
      </c>
      <c r="G678" s="191">
        <v>4.4404970000000002E-2</v>
      </c>
      <c r="H678" s="192">
        <f t="shared" si="20"/>
        <v>2.8580658876697806</v>
      </c>
      <c r="I678" s="165">
        <f t="shared" si="21"/>
        <v>1.470191644707145E-5</v>
      </c>
      <c r="J678" s="166">
        <v>35.816305499189994</v>
      </c>
      <c r="K678" s="166">
        <v>44.424190476190503</v>
      </c>
    </row>
    <row r="679" spans="1:13" x14ac:dyDescent="0.2">
      <c r="A679" s="164" t="s">
        <v>854</v>
      </c>
      <c r="B679" s="164" t="s">
        <v>855</v>
      </c>
      <c r="C679" s="164" t="s">
        <v>1827</v>
      </c>
      <c r="D679" s="164" t="s">
        <v>452</v>
      </c>
      <c r="E679" s="164" t="s">
        <v>2192</v>
      </c>
      <c r="F679" s="191">
        <v>0.17115595</v>
      </c>
      <c r="G679" s="191">
        <v>0.341742347</v>
      </c>
      <c r="H679" s="192">
        <f t="shared" si="20"/>
        <v>-0.49916669238536016</v>
      </c>
      <c r="I679" s="165">
        <f t="shared" si="21"/>
        <v>1.4688069893228174E-5</v>
      </c>
      <c r="J679" s="166">
        <v>85.382324680000011</v>
      </c>
      <c r="K679" s="166">
        <v>4.2969999999999997</v>
      </c>
      <c r="M679" s="150"/>
    </row>
    <row r="680" spans="1:13" x14ac:dyDescent="0.2">
      <c r="A680" s="164" t="s">
        <v>567</v>
      </c>
      <c r="B680" s="164" t="s">
        <v>439</v>
      </c>
      <c r="C680" s="164" t="s">
        <v>1398</v>
      </c>
      <c r="D680" s="164" t="s">
        <v>452</v>
      </c>
      <c r="E680" s="164" t="s">
        <v>2192</v>
      </c>
      <c r="F680" s="191">
        <v>0.16983393999999999</v>
      </c>
      <c r="G680" s="191">
        <v>0.28001074999999997</v>
      </c>
      <c r="H680" s="192">
        <f t="shared" si="20"/>
        <v>-0.3934735005709602</v>
      </c>
      <c r="I680" s="165">
        <f t="shared" si="21"/>
        <v>1.4574619117607773E-5</v>
      </c>
      <c r="J680" s="166">
        <v>15.892854798264599</v>
      </c>
      <c r="K680" s="166">
        <v>101.996952380952</v>
      </c>
    </row>
    <row r="681" spans="1:13" x14ac:dyDescent="0.2">
      <c r="A681" s="164" t="s">
        <v>83</v>
      </c>
      <c r="B681" s="164" t="s">
        <v>98</v>
      </c>
      <c r="C681" s="164" t="s">
        <v>1832</v>
      </c>
      <c r="D681" s="164" t="s">
        <v>1693</v>
      </c>
      <c r="E681" s="164" t="s">
        <v>454</v>
      </c>
      <c r="F681" s="191">
        <v>0.16836479000000001</v>
      </c>
      <c r="G681" s="191">
        <v>1.364342044</v>
      </c>
      <c r="H681" s="192">
        <f t="shared" si="20"/>
        <v>-0.87659634859130675</v>
      </c>
      <c r="I681" s="165">
        <f t="shared" si="21"/>
        <v>1.4448541246031378E-5</v>
      </c>
      <c r="J681" s="166">
        <v>90.2</v>
      </c>
      <c r="K681" s="166">
        <v>57.3827619047619</v>
      </c>
    </row>
    <row r="682" spans="1:13" x14ac:dyDescent="0.2">
      <c r="A682" s="164" t="s">
        <v>2164</v>
      </c>
      <c r="B682" s="164" t="s">
        <v>2185</v>
      </c>
      <c r="C682" s="164" t="s">
        <v>1398</v>
      </c>
      <c r="D682" s="164" t="s">
        <v>452</v>
      </c>
      <c r="E682" s="164" t="s">
        <v>2192</v>
      </c>
      <c r="F682" s="191">
        <v>0.16785900000000001</v>
      </c>
      <c r="G682" s="191">
        <v>4.9229999999999999E-4</v>
      </c>
      <c r="H682" s="192">
        <f t="shared" si="20"/>
        <v>339.96892138939671</v>
      </c>
      <c r="I682" s="165">
        <f t="shared" si="21"/>
        <v>1.4405135925495948E-5</v>
      </c>
      <c r="J682" s="166">
        <v>10.756141040937601</v>
      </c>
      <c r="K682" s="166">
        <v>38.216000000000001</v>
      </c>
    </row>
    <row r="683" spans="1:13" x14ac:dyDescent="0.2">
      <c r="A683" s="164" t="s">
        <v>1707</v>
      </c>
      <c r="B683" s="164" t="s">
        <v>1708</v>
      </c>
      <c r="C683" s="164" t="s">
        <v>347</v>
      </c>
      <c r="D683" s="164" t="s">
        <v>453</v>
      </c>
      <c r="E683" s="164" t="s">
        <v>454</v>
      </c>
      <c r="F683" s="191">
        <v>0.16281000000000001</v>
      </c>
      <c r="G683" s="191">
        <v>0</v>
      </c>
      <c r="H683" s="192" t="str">
        <f t="shared" si="20"/>
        <v/>
      </c>
      <c r="I683" s="165">
        <f t="shared" si="21"/>
        <v>1.3971846490387739E-5</v>
      </c>
      <c r="J683" s="166">
        <v>6.6280000000000001</v>
      </c>
      <c r="K683" s="166">
        <v>62.755238095238099</v>
      </c>
    </row>
    <row r="684" spans="1:13" x14ac:dyDescent="0.2">
      <c r="A684" s="164" t="s">
        <v>1036</v>
      </c>
      <c r="B684" s="164" t="s">
        <v>2079</v>
      </c>
      <c r="C684" s="164" t="s">
        <v>1826</v>
      </c>
      <c r="D684" s="164" t="s">
        <v>452</v>
      </c>
      <c r="E684" s="164" t="s">
        <v>2192</v>
      </c>
      <c r="F684" s="191">
        <v>0.16058149999999999</v>
      </c>
      <c r="G684" s="191">
        <v>9.5849999999999998E-3</v>
      </c>
      <c r="H684" s="192">
        <f t="shared" si="20"/>
        <v>15.753416797078767</v>
      </c>
      <c r="I684" s="165">
        <f t="shared" si="21"/>
        <v>1.3780603569781945E-5</v>
      </c>
      <c r="J684" s="166">
        <v>9.7908174900000002</v>
      </c>
      <c r="K684" s="166">
        <v>31.903857142857099</v>
      </c>
    </row>
    <row r="685" spans="1:13" x14ac:dyDescent="0.2">
      <c r="A685" s="164" t="s">
        <v>102</v>
      </c>
      <c r="B685" s="164" t="s">
        <v>103</v>
      </c>
      <c r="C685" s="164" t="s">
        <v>1830</v>
      </c>
      <c r="D685" s="164" t="s">
        <v>453</v>
      </c>
      <c r="E685" s="164" t="s">
        <v>454</v>
      </c>
      <c r="F685" s="191">
        <v>0.15440336999999998</v>
      </c>
      <c r="G685" s="191">
        <v>3.4949999999999998E-3</v>
      </c>
      <c r="H685" s="192">
        <f t="shared" si="20"/>
        <v>43.17836051502146</v>
      </c>
      <c r="I685" s="165">
        <f t="shared" si="21"/>
        <v>1.3250415719172896E-5</v>
      </c>
      <c r="J685" s="166">
        <v>5.7637712900000002</v>
      </c>
      <c r="K685" s="166">
        <v>37.1542380952381</v>
      </c>
    </row>
    <row r="686" spans="1:13" x14ac:dyDescent="0.2">
      <c r="A686" s="164" t="s">
        <v>1705</v>
      </c>
      <c r="B686" s="164" t="s">
        <v>1706</v>
      </c>
      <c r="C686" s="164" t="s">
        <v>347</v>
      </c>
      <c r="D686" s="164" t="s">
        <v>453</v>
      </c>
      <c r="E686" s="164" t="s">
        <v>454</v>
      </c>
      <c r="F686" s="191">
        <v>0.15403539999999999</v>
      </c>
      <c r="G686" s="191">
        <v>5.6303735799999997</v>
      </c>
      <c r="H686" s="192">
        <f t="shared" si="20"/>
        <v>-0.97264206401025344</v>
      </c>
      <c r="I686" s="165">
        <f t="shared" si="21"/>
        <v>1.3218837681257116E-5</v>
      </c>
      <c r="J686" s="166">
        <v>5.6310000000000002</v>
      </c>
      <c r="K686" s="166">
        <v>68.977142857142894</v>
      </c>
    </row>
    <row r="687" spans="1:13" x14ac:dyDescent="0.2">
      <c r="A687" s="164" t="s">
        <v>1849</v>
      </c>
      <c r="B687" s="164" t="s">
        <v>1850</v>
      </c>
      <c r="C687" s="164" t="s">
        <v>1398</v>
      </c>
      <c r="D687" s="164" t="s">
        <v>452</v>
      </c>
      <c r="E687" s="164" t="s">
        <v>2192</v>
      </c>
      <c r="F687" s="191">
        <v>0.151090005</v>
      </c>
      <c r="G687" s="191">
        <v>3.048677E-2</v>
      </c>
      <c r="H687" s="192">
        <f t="shared" si="20"/>
        <v>3.9559203877616422</v>
      </c>
      <c r="I687" s="165">
        <f t="shared" si="21"/>
        <v>1.2966073067329499E-5</v>
      </c>
      <c r="J687" s="166">
        <v>1.4417110500000001</v>
      </c>
      <c r="K687" s="166">
        <v>76.321571428571403</v>
      </c>
    </row>
    <row r="688" spans="1:13" x14ac:dyDescent="0.2">
      <c r="A688" s="164" t="s">
        <v>108</v>
      </c>
      <c r="B688" s="164" t="s">
        <v>109</v>
      </c>
      <c r="C688" s="164" t="s">
        <v>1830</v>
      </c>
      <c r="D688" s="164" t="s">
        <v>453</v>
      </c>
      <c r="E688" s="164" t="s">
        <v>454</v>
      </c>
      <c r="F688" s="191">
        <v>0.15040553200000001</v>
      </c>
      <c r="G688" s="191">
        <v>2.415360314</v>
      </c>
      <c r="H688" s="192">
        <f t="shared" si="20"/>
        <v>-0.93772956724998169</v>
      </c>
      <c r="I688" s="165">
        <f t="shared" si="21"/>
        <v>1.2907333728942329E-5</v>
      </c>
      <c r="J688" s="166">
        <v>31.608799820587574</v>
      </c>
      <c r="K688" s="166">
        <v>64.231380952380903</v>
      </c>
    </row>
    <row r="689" spans="1:15" x14ac:dyDescent="0.2">
      <c r="A689" s="164" t="s">
        <v>18</v>
      </c>
      <c r="B689" s="164" t="s">
        <v>19</v>
      </c>
      <c r="C689" s="164" t="s">
        <v>2081</v>
      </c>
      <c r="D689" s="164" t="s">
        <v>453</v>
      </c>
      <c r="E689" s="164" t="s">
        <v>454</v>
      </c>
      <c r="F689" s="191">
        <v>0.14782613</v>
      </c>
      <c r="G689" s="191">
        <v>0.52340320500000004</v>
      </c>
      <c r="H689" s="192">
        <f t="shared" si="20"/>
        <v>-0.71756739624855759</v>
      </c>
      <c r="I689" s="165">
        <f t="shared" si="21"/>
        <v>1.2685977492955602E-5</v>
      </c>
      <c r="J689" s="166">
        <v>280.69313905031999</v>
      </c>
      <c r="K689" s="166">
        <v>48.829666666666697</v>
      </c>
    </row>
    <row r="690" spans="1:15" x14ac:dyDescent="0.2">
      <c r="A690" s="164" t="s">
        <v>1948</v>
      </c>
      <c r="B690" s="164" t="s">
        <v>1895</v>
      </c>
      <c r="C690" s="164" t="s">
        <v>1832</v>
      </c>
      <c r="D690" s="164" t="s">
        <v>453</v>
      </c>
      <c r="E690" s="164" t="s">
        <v>454</v>
      </c>
      <c r="F690" s="191">
        <v>0.14222968</v>
      </c>
      <c r="G690" s="191">
        <v>5.2101580000000002E-2</v>
      </c>
      <c r="H690" s="192">
        <f t="shared" si="20"/>
        <v>1.7298534900477107</v>
      </c>
      <c r="I690" s="165">
        <f t="shared" si="21"/>
        <v>1.220570760602525E-5</v>
      </c>
      <c r="J690" s="166">
        <v>11.282930879999999</v>
      </c>
      <c r="K690" s="166">
        <v>65.174142857142897</v>
      </c>
    </row>
    <row r="691" spans="1:15" x14ac:dyDescent="0.2">
      <c r="A691" s="164" t="s">
        <v>1277</v>
      </c>
      <c r="B691" s="164" t="s">
        <v>1278</v>
      </c>
      <c r="C691" s="164" t="s">
        <v>1833</v>
      </c>
      <c r="D691" s="164" t="s">
        <v>452</v>
      </c>
      <c r="E691" s="164" t="s">
        <v>2192</v>
      </c>
      <c r="F691" s="191">
        <v>0.13888992</v>
      </c>
      <c r="G691" s="191">
        <v>0.66185689999999997</v>
      </c>
      <c r="H691" s="192">
        <f t="shared" si="20"/>
        <v>-0.79015113387803315</v>
      </c>
      <c r="I691" s="165">
        <f t="shared" si="21"/>
        <v>1.1919099817592492E-5</v>
      </c>
      <c r="J691" s="166">
        <v>74.407134999999997</v>
      </c>
      <c r="K691" s="166">
        <v>46.649714285714303</v>
      </c>
    </row>
    <row r="692" spans="1:15" x14ac:dyDescent="0.2">
      <c r="A692" s="164" t="s">
        <v>2688</v>
      </c>
      <c r="B692" s="164" t="s">
        <v>2689</v>
      </c>
      <c r="C692" s="164" t="s">
        <v>1828</v>
      </c>
      <c r="D692" s="164" t="s">
        <v>452</v>
      </c>
      <c r="E692" s="164" t="s">
        <v>2192</v>
      </c>
      <c r="F692" s="191">
        <v>0.13733999999999999</v>
      </c>
      <c r="G692" s="191">
        <v>0</v>
      </c>
      <c r="H692" s="192" t="str">
        <f t="shared" si="20"/>
        <v/>
      </c>
      <c r="I692" s="165">
        <f t="shared" si="21"/>
        <v>1.1786090516490706E-5</v>
      </c>
      <c r="J692" s="166">
        <v>176.32900000000001</v>
      </c>
      <c r="K692" s="166">
        <v>50.168714285714302</v>
      </c>
    </row>
    <row r="693" spans="1:15" x14ac:dyDescent="0.2">
      <c r="A693" s="164" t="s">
        <v>1670</v>
      </c>
      <c r="B693" s="164" t="s">
        <v>1671</v>
      </c>
      <c r="C693" s="164" t="s">
        <v>1026</v>
      </c>
      <c r="D693" s="164" t="s">
        <v>452</v>
      </c>
      <c r="E693" s="164" t="s">
        <v>2192</v>
      </c>
      <c r="F693" s="191">
        <v>0.13575120000000002</v>
      </c>
      <c r="G693" s="191">
        <v>0.29109000000000002</v>
      </c>
      <c r="H693" s="192">
        <f t="shared" si="20"/>
        <v>-0.5336452643512315</v>
      </c>
      <c r="I693" s="165">
        <f t="shared" si="21"/>
        <v>1.1649744655033008E-5</v>
      </c>
      <c r="J693" s="166">
        <v>6.7572856499999991</v>
      </c>
      <c r="K693" s="166">
        <v>56.717619047619003</v>
      </c>
    </row>
    <row r="694" spans="1:15" x14ac:dyDescent="0.2">
      <c r="A694" s="164" t="s">
        <v>2154</v>
      </c>
      <c r="B694" s="164" t="s">
        <v>2175</v>
      </c>
      <c r="C694" s="164" t="s">
        <v>1398</v>
      </c>
      <c r="D694" s="164" t="s">
        <v>452</v>
      </c>
      <c r="E694" s="164" t="s">
        <v>2192</v>
      </c>
      <c r="F694" s="191">
        <v>0.13090404</v>
      </c>
      <c r="G694" s="191">
        <v>1.2441459500000001</v>
      </c>
      <c r="H694" s="192">
        <f t="shared" si="20"/>
        <v>-0.8947840162964803</v>
      </c>
      <c r="I694" s="165">
        <f t="shared" si="21"/>
        <v>1.1233776499303336E-5</v>
      </c>
      <c r="J694" s="166">
        <v>7.5009160584863999</v>
      </c>
      <c r="K694" s="166">
        <v>230.749</v>
      </c>
    </row>
    <row r="695" spans="1:15" x14ac:dyDescent="0.2">
      <c r="A695" s="164" t="s">
        <v>1565</v>
      </c>
      <c r="B695" s="164" t="s">
        <v>1569</v>
      </c>
      <c r="C695" s="164" t="s">
        <v>1833</v>
      </c>
      <c r="D695" s="164" t="s">
        <v>452</v>
      </c>
      <c r="E695" s="164" t="s">
        <v>454</v>
      </c>
      <c r="F695" s="191">
        <v>0.12741330000000001</v>
      </c>
      <c r="G695" s="191">
        <v>6.5524499999999999E-2</v>
      </c>
      <c r="H695" s="192">
        <f t="shared" si="20"/>
        <v>0.94451388411968051</v>
      </c>
      <c r="I695" s="165">
        <f t="shared" si="21"/>
        <v>1.0934212078089306E-5</v>
      </c>
      <c r="J695" s="166">
        <v>42.141046000000003</v>
      </c>
      <c r="K695" s="166">
        <v>83.9480476190476</v>
      </c>
    </row>
    <row r="696" spans="1:15" x14ac:dyDescent="0.2">
      <c r="A696" s="164" t="s">
        <v>992</v>
      </c>
      <c r="B696" s="164" t="s">
        <v>426</v>
      </c>
      <c r="C696" s="164" t="s">
        <v>1826</v>
      </c>
      <c r="D696" s="164" t="s">
        <v>452</v>
      </c>
      <c r="E696" s="164" t="s">
        <v>2192</v>
      </c>
      <c r="F696" s="191">
        <v>0.12689478000000001</v>
      </c>
      <c r="G696" s="191">
        <v>10.8975136</v>
      </c>
      <c r="H696" s="192">
        <f t="shared" si="20"/>
        <v>-0.98835562086382711</v>
      </c>
      <c r="I696" s="165">
        <f t="shared" si="21"/>
        <v>1.0889714308651337E-5</v>
      </c>
      <c r="J696" s="166">
        <v>167.59542014000002</v>
      </c>
      <c r="K696" s="166">
        <v>7.9682380952380996</v>
      </c>
      <c r="M696" s="150"/>
      <c r="N696" s="150"/>
      <c r="O696" s="150"/>
    </row>
    <row r="697" spans="1:15" x14ac:dyDescent="0.2">
      <c r="A697" s="164" t="s">
        <v>1860</v>
      </c>
      <c r="B697" s="164" t="s">
        <v>1861</v>
      </c>
      <c r="C697" s="164" t="s">
        <v>1831</v>
      </c>
      <c r="D697" s="164" t="s">
        <v>452</v>
      </c>
      <c r="E697" s="164" t="s">
        <v>454</v>
      </c>
      <c r="F697" s="191">
        <v>0.12659883</v>
      </c>
      <c r="G697" s="191">
        <v>0.65433279</v>
      </c>
      <c r="H697" s="192">
        <f t="shared" si="20"/>
        <v>-0.80652225910916064</v>
      </c>
      <c r="I697" s="165">
        <f t="shared" si="21"/>
        <v>1.0864316802547103E-5</v>
      </c>
      <c r="J697" s="166">
        <v>11.1815772621216</v>
      </c>
      <c r="K697" s="166">
        <v>104.21719047619</v>
      </c>
    </row>
    <row r="698" spans="1:15" x14ac:dyDescent="0.2">
      <c r="A698" s="164" t="s">
        <v>714</v>
      </c>
      <c r="B698" s="164" t="s">
        <v>727</v>
      </c>
      <c r="C698" s="164" t="s">
        <v>1833</v>
      </c>
      <c r="D698" s="164" t="s">
        <v>452</v>
      </c>
      <c r="E698" s="164" t="s">
        <v>2192</v>
      </c>
      <c r="F698" s="191">
        <v>0.12388149599999999</v>
      </c>
      <c r="G698" s="191">
        <v>0.30105349999999997</v>
      </c>
      <c r="H698" s="192">
        <f t="shared" si="20"/>
        <v>-0.58850670727960308</v>
      </c>
      <c r="I698" s="165">
        <f t="shared" si="21"/>
        <v>1.0631123672449987E-5</v>
      </c>
      <c r="J698" s="166">
        <v>3.6279279999999998</v>
      </c>
      <c r="K698" s="166">
        <v>80.320428571428593</v>
      </c>
    </row>
    <row r="699" spans="1:15" x14ac:dyDescent="0.2">
      <c r="A699" s="164" t="s">
        <v>442</v>
      </c>
      <c r="B699" s="164" t="s">
        <v>443</v>
      </c>
      <c r="C699" s="164" t="s">
        <v>1833</v>
      </c>
      <c r="D699" s="164" t="s">
        <v>452</v>
      </c>
      <c r="E699" s="164" t="s">
        <v>454</v>
      </c>
      <c r="F699" s="191">
        <v>0.122907848</v>
      </c>
      <c r="G699" s="191">
        <v>3.50761E-3</v>
      </c>
      <c r="H699" s="192">
        <f t="shared" si="20"/>
        <v>34.0403402886866</v>
      </c>
      <c r="I699" s="165">
        <f t="shared" si="21"/>
        <v>1.0547568237331303E-5</v>
      </c>
      <c r="J699" s="166">
        <v>4.5429659999999998</v>
      </c>
      <c r="K699" s="166">
        <v>85.229476190476205</v>
      </c>
    </row>
    <row r="700" spans="1:15" x14ac:dyDescent="0.2">
      <c r="A700" s="164" t="s">
        <v>1055</v>
      </c>
      <c r="B700" s="164" t="s">
        <v>230</v>
      </c>
      <c r="C700" s="164" t="s">
        <v>1398</v>
      </c>
      <c r="D700" s="164" t="s">
        <v>452</v>
      </c>
      <c r="E700" s="164" t="s">
        <v>2192</v>
      </c>
      <c r="F700" s="191">
        <v>0.1216</v>
      </c>
      <c r="G700" s="191">
        <v>0.75766731999999992</v>
      </c>
      <c r="H700" s="192">
        <f t="shared" si="20"/>
        <v>-0.8395073975211178</v>
      </c>
      <c r="I700" s="165">
        <f t="shared" si="21"/>
        <v>1.0435332800387868E-5</v>
      </c>
      <c r="J700" s="166">
        <v>2.9945184399999998</v>
      </c>
      <c r="K700" s="166">
        <v>31.263380952380899</v>
      </c>
    </row>
    <row r="701" spans="1:15" x14ac:dyDescent="0.2">
      <c r="A701" s="164" t="s">
        <v>607</v>
      </c>
      <c r="B701" s="164" t="s">
        <v>608</v>
      </c>
      <c r="C701" s="164" t="s">
        <v>1833</v>
      </c>
      <c r="D701" s="164" t="s">
        <v>452</v>
      </c>
      <c r="E701" s="164" t="s">
        <v>2192</v>
      </c>
      <c r="F701" s="191">
        <v>0.12120252000000001</v>
      </c>
      <c r="G701" s="191">
        <v>0.95588967000000002</v>
      </c>
      <c r="H701" s="192">
        <f t="shared" si="20"/>
        <v>-0.87320448812884444</v>
      </c>
      <c r="I701" s="165">
        <f t="shared" si="21"/>
        <v>1.0401222306296602E-5</v>
      </c>
      <c r="J701" s="166">
        <v>2.326006</v>
      </c>
      <c r="K701" s="166">
        <v>31.3964761904762</v>
      </c>
    </row>
    <row r="702" spans="1:15" x14ac:dyDescent="0.2">
      <c r="A702" s="164" t="s">
        <v>208</v>
      </c>
      <c r="B702" s="164" t="s">
        <v>209</v>
      </c>
      <c r="C702" s="164" t="s">
        <v>1398</v>
      </c>
      <c r="D702" s="164" t="s">
        <v>452</v>
      </c>
      <c r="E702" s="164" t="s">
        <v>2192</v>
      </c>
      <c r="F702" s="191">
        <v>0.11999588</v>
      </c>
      <c r="G702" s="191">
        <v>9.2228110000000002E-2</v>
      </c>
      <c r="H702" s="192">
        <f t="shared" si="20"/>
        <v>0.3010770794283868</v>
      </c>
      <c r="I702" s="165">
        <f t="shared" si="21"/>
        <v>1.0297672224304331E-5</v>
      </c>
      <c r="J702" s="166">
        <v>7.6426425099999999</v>
      </c>
      <c r="K702" s="166">
        <v>20.199428571428601</v>
      </c>
    </row>
    <row r="703" spans="1:15" x14ac:dyDescent="0.2">
      <c r="A703" s="164" t="s">
        <v>1151</v>
      </c>
      <c r="B703" s="164" t="s">
        <v>1152</v>
      </c>
      <c r="C703" s="164" t="s">
        <v>1832</v>
      </c>
      <c r="D703" s="164" t="s">
        <v>453</v>
      </c>
      <c r="E703" s="164" t="s">
        <v>454</v>
      </c>
      <c r="F703" s="191">
        <v>0.11899414999999999</v>
      </c>
      <c r="G703" s="191">
        <v>1.5848000000000001E-2</v>
      </c>
      <c r="H703" s="192">
        <f t="shared" si="20"/>
        <v>6.5084647905098425</v>
      </c>
      <c r="I703" s="165">
        <f t="shared" si="21"/>
        <v>1.0211706879517056E-5</v>
      </c>
      <c r="J703" s="166">
        <v>15.752000000000002</v>
      </c>
      <c r="K703" s="166">
        <v>40.425380952380998</v>
      </c>
    </row>
    <row r="704" spans="1:15" x14ac:dyDescent="0.2">
      <c r="A704" s="164" t="s">
        <v>2170</v>
      </c>
      <c r="B704" s="169" t="s">
        <v>2191</v>
      </c>
      <c r="C704" s="164" t="s">
        <v>1398</v>
      </c>
      <c r="D704" s="164" t="s">
        <v>452</v>
      </c>
      <c r="E704" s="164" t="s">
        <v>2192</v>
      </c>
      <c r="F704" s="191">
        <v>0.11612837799999999</v>
      </c>
      <c r="G704" s="191">
        <v>6.0782288000000004E-2</v>
      </c>
      <c r="H704" s="192">
        <f t="shared" si="20"/>
        <v>0.91056279421399844</v>
      </c>
      <c r="I704" s="165">
        <f t="shared" si="21"/>
        <v>9.9657752631516512E-6</v>
      </c>
      <c r="J704" s="166">
        <v>4.0798503166608002</v>
      </c>
      <c r="K704" s="166">
        <v>81.937238095238101</v>
      </c>
    </row>
    <row r="705" spans="1:11" x14ac:dyDescent="0.2">
      <c r="A705" s="164" t="s">
        <v>446</v>
      </c>
      <c r="B705" s="164" t="s">
        <v>447</v>
      </c>
      <c r="C705" s="164" t="s">
        <v>1833</v>
      </c>
      <c r="D705" s="164" t="s">
        <v>452</v>
      </c>
      <c r="E705" s="164" t="s">
        <v>454</v>
      </c>
      <c r="F705" s="191">
        <v>0.11603157</v>
      </c>
      <c r="G705" s="191">
        <v>0.59876238999999998</v>
      </c>
      <c r="H705" s="192">
        <f t="shared" si="20"/>
        <v>-0.80621433153141098</v>
      </c>
      <c r="I705" s="165">
        <f t="shared" si="21"/>
        <v>9.9574675024794486E-6</v>
      </c>
      <c r="J705" s="166">
        <v>25.780363000000001</v>
      </c>
      <c r="K705" s="166">
        <v>61.338809523809502</v>
      </c>
    </row>
    <row r="706" spans="1:11" x14ac:dyDescent="0.2">
      <c r="A706" s="164" t="s">
        <v>156</v>
      </c>
      <c r="B706" s="164" t="s">
        <v>157</v>
      </c>
      <c r="C706" s="164" t="s">
        <v>1826</v>
      </c>
      <c r="D706" s="164" t="s">
        <v>452</v>
      </c>
      <c r="E706" s="164" t="s">
        <v>2192</v>
      </c>
      <c r="F706" s="191">
        <v>0.1106</v>
      </c>
      <c r="G706" s="191">
        <v>6.6637976399999994</v>
      </c>
      <c r="H706" s="192">
        <f t="shared" si="20"/>
        <v>-0.98340285735327337</v>
      </c>
      <c r="I706" s="165">
        <f t="shared" si="21"/>
        <v>9.4913471029843616E-6</v>
      </c>
      <c r="J706" s="166">
        <v>374.35871242000002</v>
      </c>
      <c r="K706" s="166">
        <v>13.324047619047599</v>
      </c>
    </row>
    <row r="707" spans="1:11" x14ac:dyDescent="0.2">
      <c r="A707" s="164" t="s">
        <v>536</v>
      </c>
      <c r="B707" s="164" t="s">
        <v>2056</v>
      </c>
      <c r="C707" s="164" t="s">
        <v>1827</v>
      </c>
      <c r="D707" s="164" t="s">
        <v>452</v>
      </c>
      <c r="E707" s="164" t="s">
        <v>2192</v>
      </c>
      <c r="F707" s="191">
        <v>0.10316922000000001</v>
      </c>
      <c r="G707" s="191">
        <v>0.7422226999999999</v>
      </c>
      <c r="H707" s="192">
        <f t="shared" si="20"/>
        <v>-0.860999643368493</v>
      </c>
      <c r="I707" s="165">
        <f t="shared" si="21"/>
        <v>8.8536607356614489E-6</v>
      </c>
      <c r="J707" s="166">
        <v>64.548673409999992</v>
      </c>
      <c r="K707" s="166">
        <v>17.604095238095201</v>
      </c>
    </row>
    <row r="708" spans="1:11" x14ac:dyDescent="0.2">
      <c r="A708" s="164" t="s">
        <v>706</v>
      </c>
      <c r="B708" s="164" t="s">
        <v>707</v>
      </c>
      <c r="C708" s="164" t="s">
        <v>1846</v>
      </c>
      <c r="D708" s="164" t="s">
        <v>453</v>
      </c>
      <c r="E708" s="164" t="s">
        <v>2192</v>
      </c>
      <c r="F708" s="191">
        <v>9.9176109999999998E-2</v>
      </c>
      <c r="G708" s="191">
        <v>0.82202291999999999</v>
      </c>
      <c r="H708" s="192">
        <f t="shared" si="20"/>
        <v>-0.87935116213061315</v>
      </c>
      <c r="I708" s="165">
        <f t="shared" si="21"/>
        <v>8.5109844876469998E-6</v>
      </c>
      <c r="J708" s="166">
        <v>16.831579361759999</v>
      </c>
      <c r="K708" s="166">
        <v>62.470142857142903</v>
      </c>
    </row>
    <row r="709" spans="1:11" x14ac:dyDescent="0.2">
      <c r="A709" s="164" t="s">
        <v>1025</v>
      </c>
      <c r="B709" s="164" t="s">
        <v>167</v>
      </c>
      <c r="C709" s="164" t="s">
        <v>1026</v>
      </c>
      <c r="D709" s="164" t="s">
        <v>452</v>
      </c>
      <c r="E709" s="164" t="s">
        <v>2192</v>
      </c>
      <c r="F709" s="191">
        <v>9.909960000000001E-2</v>
      </c>
      <c r="G709" s="191">
        <v>7.8671000000000001E-3</v>
      </c>
      <c r="H709" s="192">
        <f t="shared" si="20"/>
        <v>11.596712892933866</v>
      </c>
      <c r="I709" s="165">
        <f t="shared" si="21"/>
        <v>8.5044186380371529E-6</v>
      </c>
      <c r="J709" s="166">
        <v>4.3209373200000005</v>
      </c>
      <c r="K709" s="166">
        <v>118.32609523809499</v>
      </c>
    </row>
    <row r="710" spans="1:11" x14ac:dyDescent="0.2">
      <c r="A710" s="164" t="s">
        <v>2017</v>
      </c>
      <c r="B710" s="164" t="s">
        <v>2018</v>
      </c>
      <c r="C710" s="164" t="s">
        <v>1832</v>
      </c>
      <c r="D710" s="164" t="s">
        <v>453</v>
      </c>
      <c r="E710" s="164" t="s">
        <v>454</v>
      </c>
      <c r="F710" s="191">
        <v>9.6983125000000003E-2</v>
      </c>
      <c r="G710" s="191">
        <v>0.21341095000000002</v>
      </c>
      <c r="H710" s="192">
        <f t="shared" si="20"/>
        <v>-0.545556940728674</v>
      </c>
      <c r="I710" s="165">
        <f t="shared" si="21"/>
        <v>8.3227893535905979E-6</v>
      </c>
      <c r="J710" s="166">
        <v>40.689681239999999</v>
      </c>
      <c r="K710" s="166">
        <v>33.123190476190501</v>
      </c>
    </row>
    <row r="711" spans="1:11" x14ac:dyDescent="0.2">
      <c r="A711" s="164" t="s">
        <v>377</v>
      </c>
      <c r="B711" s="164" t="s">
        <v>378</v>
      </c>
      <c r="C711" s="164" t="s">
        <v>2081</v>
      </c>
      <c r="D711" s="164" t="s">
        <v>453</v>
      </c>
      <c r="E711" s="164" t="s">
        <v>454</v>
      </c>
      <c r="F711" s="191">
        <v>9.6474000000000004E-2</v>
      </c>
      <c r="G711" s="191">
        <v>2.2654652500000001</v>
      </c>
      <c r="H711" s="192">
        <f t="shared" ref="H711:H774" si="22">IF(ISERROR(F711/G711-1),"",((F711/G711-1)))</f>
        <v>-0.95741536975683028</v>
      </c>
      <c r="I711" s="165">
        <f t="shared" ref="I711:I774" si="23">F711/$F$947</f>
        <v>8.2790978337550927E-6</v>
      </c>
      <c r="J711" s="166">
        <v>45.197757334818029</v>
      </c>
      <c r="K711" s="166">
        <v>40.773142857142901</v>
      </c>
    </row>
    <row r="712" spans="1:11" x14ac:dyDescent="0.2">
      <c r="A712" s="164" t="s">
        <v>719</v>
      </c>
      <c r="B712" s="164" t="s">
        <v>732</v>
      </c>
      <c r="C712" s="164" t="s">
        <v>1833</v>
      </c>
      <c r="D712" s="164" t="s">
        <v>452</v>
      </c>
      <c r="E712" s="164" t="s">
        <v>2192</v>
      </c>
      <c r="F712" s="191">
        <v>9.2505480000000001E-2</v>
      </c>
      <c r="G712" s="191">
        <v>6.1196599999999997E-2</v>
      </c>
      <c r="H712" s="192">
        <f t="shared" si="22"/>
        <v>0.51161142939313642</v>
      </c>
      <c r="I712" s="165">
        <f t="shared" si="23"/>
        <v>7.938531822858749E-6</v>
      </c>
      <c r="J712" s="166">
        <v>2.4412319999999998</v>
      </c>
      <c r="K712" s="166">
        <v>59.185714285714297</v>
      </c>
    </row>
    <row r="713" spans="1:11" x14ac:dyDescent="0.2">
      <c r="A713" s="164" t="s">
        <v>2859</v>
      </c>
      <c r="B713" s="164" t="s">
        <v>2860</v>
      </c>
      <c r="C713" s="164" t="s">
        <v>1398</v>
      </c>
      <c r="D713" s="164" t="s">
        <v>452</v>
      </c>
      <c r="E713" s="164" t="s">
        <v>2192</v>
      </c>
      <c r="F713" s="191">
        <v>9.1832240000000009E-2</v>
      </c>
      <c r="G713" s="191">
        <v>4.0127760000000005E-2</v>
      </c>
      <c r="H713" s="192">
        <f t="shared" si="22"/>
        <v>1.288496542044709</v>
      </c>
      <c r="I713" s="165">
        <f t="shared" si="23"/>
        <v>7.880756465502393E-6</v>
      </c>
      <c r="J713" s="166">
        <v>3.0636863599999997</v>
      </c>
      <c r="K713" s="166">
        <v>118.74661904761901</v>
      </c>
    </row>
    <row r="714" spans="1:11" x14ac:dyDescent="0.2">
      <c r="A714" s="164" t="s">
        <v>999</v>
      </c>
      <c r="B714" s="164" t="s">
        <v>2073</v>
      </c>
      <c r="C714" s="164" t="s">
        <v>1826</v>
      </c>
      <c r="D714" s="164" t="s">
        <v>452</v>
      </c>
      <c r="E714" s="164" t="s">
        <v>2192</v>
      </c>
      <c r="F714" s="191">
        <v>9.1459499454129609E-2</v>
      </c>
      <c r="G714" s="191">
        <v>1.7598241283003899</v>
      </c>
      <c r="H714" s="192">
        <f t="shared" si="22"/>
        <v>-0.94802918201692132</v>
      </c>
      <c r="I714" s="165">
        <f t="shared" si="23"/>
        <v>7.8487690342165705E-6</v>
      </c>
      <c r="J714" s="166">
        <v>81.776587592879991</v>
      </c>
      <c r="K714" s="166">
        <v>59.166571428571402</v>
      </c>
    </row>
    <row r="715" spans="1:11" x14ac:dyDescent="0.2">
      <c r="A715" s="164" t="s">
        <v>1685</v>
      </c>
      <c r="B715" s="164" t="s">
        <v>1686</v>
      </c>
      <c r="C715" s="164" t="s">
        <v>1026</v>
      </c>
      <c r="D715" s="164" t="s">
        <v>452</v>
      </c>
      <c r="E715" s="164" t="s">
        <v>2192</v>
      </c>
      <c r="F715" s="191">
        <v>9.0018539999999994E-2</v>
      </c>
      <c r="G715" s="191">
        <v>1.1737959999999999E-2</v>
      </c>
      <c r="H715" s="192">
        <f t="shared" si="22"/>
        <v>6.6690106287634308</v>
      </c>
      <c r="I715" s="165">
        <f t="shared" si="23"/>
        <v>7.72511038737687E-6</v>
      </c>
      <c r="J715" s="166">
        <v>5.4032699500000003</v>
      </c>
      <c r="K715" s="166">
        <v>77.361142857142895</v>
      </c>
    </row>
    <row r="716" spans="1:11" x14ac:dyDescent="0.2">
      <c r="A716" s="164" t="s">
        <v>344</v>
      </c>
      <c r="B716" s="164" t="s">
        <v>345</v>
      </c>
      <c r="C716" s="164" t="s">
        <v>348</v>
      </c>
      <c r="D716" s="164" t="s">
        <v>452</v>
      </c>
      <c r="E716" s="164" t="s">
        <v>2192</v>
      </c>
      <c r="F716" s="191">
        <v>8.7677030000000003E-2</v>
      </c>
      <c r="G716" s="191">
        <v>4.1612900000000001E-2</v>
      </c>
      <c r="H716" s="192">
        <f t="shared" si="22"/>
        <v>1.1069675509277173</v>
      </c>
      <c r="I716" s="165">
        <f t="shared" si="23"/>
        <v>7.5241693009834805E-6</v>
      </c>
      <c r="J716" s="166">
        <v>7.2779999999999996</v>
      </c>
      <c r="K716" s="166">
        <v>10.903523809523801</v>
      </c>
    </row>
    <row r="717" spans="1:11" x14ac:dyDescent="0.2">
      <c r="A717" s="164" t="s">
        <v>2160</v>
      </c>
      <c r="B717" s="164" t="s">
        <v>2181</v>
      </c>
      <c r="C717" s="164" t="s">
        <v>1398</v>
      </c>
      <c r="D717" s="164" t="s">
        <v>452</v>
      </c>
      <c r="E717" s="164" t="s">
        <v>2192</v>
      </c>
      <c r="F717" s="191">
        <v>8.6674979999999999E-2</v>
      </c>
      <c r="G717" s="191">
        <v>0.17235873999999998</v>
      </c>
      <c r="H717" s="192">
        <f t="shared" si="22"/>
        <v>-0.49712454384384563</v>
      </c>
      <c r="I717" s="165">
        <f t="shared" si="23"/>
        <v>7.4381764947940992E-6</v>
      </c>
      <c r="J717" s="166">
        <v>9.6018885954288002</v>
      </c>
      <c r="K717" s="166">
        <v>134.95176190476201</v>
      </c>
    </row>
    <row r="718" spans="1:11" x14ac:dyDescent="0.2">
      <c r="A718" s="164" t="s">
        <v>2195</v>
      </c>
      <c r="B718" s="164" t="s">
        <v>1677</v>
      </c>
      <c r="C718" s="164" t="s">
        <v>1830</v>
      </c>
      <c r="D718" s="164" t="s">
        <v>453</v>
      </c>
      <c r="E718" s="164" t="s">
        <v>454</v>
      </c>
      <c r="F718" s="191">
        <v>8.6077199999999993E-2</v>
      </c>
      <c r="G718" s="191">
        <v>0</v>
      </c>
      <c r="H718" s="192" t="str">
        <f t="shared" si="22"/>
        <v/>
      </c>
      <c r="I718" s="165">
        <f t="shared" si="23"/>
        <v>7.3868768793219293E-6</v>
      </c>
      <c r="J718" s="166">
        <v>31.067827870000002</v>
      </c>
      <c r="K718" s="166">
        <v>14.6185714285714</v>
      </c>
    </row>
    <row r="719" spans="1:11" x14ac:dyDescent="0.2">
      <c r="A719" s="164" t="s">
        <v>813</v>
      </c>
      <c r="B719" s="164" t="s">
        <v>622</v>
      </c>
      <c r="C719" s="164" t="s">
        <v>1833</v>
      </c>
      <c r="D719" s="164" t="s">
        <v>452</v>
      </c>
      <c r="E719" s="164" t="s">
        <v>454</v>
      </c>
      <c r="F719" s="191">
        <v>8.5166130000000007E-2</v>
      </c>
      <c r="G719" s="191">
        <v>8.9886549999999999E-3</v>
      </c>
      <c r="H719" s="192">
        <f t="shared" si="22"/>
        <v>8.4748469042365073</v>
      </c>
      <c r="I719" s="165">
        <f t="shared" si="23"/>
        <v>7.3086916930188925E-6</v>
      </c>
      <c r="J719" s="166">
        <v>21.861727999999999</v>
      </c>
      <c r="K719" s="166">
        <v>79.584857142857103</v>
      </c>
    </row>
    <row r="720" spans="1:11" x14ac:dyDescent="0.2">
      <c r="A720" s="164" t="s">
        <v>2135</v>
      </c>
      <c r="B720" s="164" t="s">
        <v>2136</v>
      </c>
      <c r="C720" s="164" t="s">
        <v>1398</v>
      </c>
      <c r="D720" s="164" t="s">
        <v>452</v>
      </c>
      <c r="E720" s="164" t="s">
        <v>2192</v>
      </c>
      <c r="F720" s="191">
        <v>8.3946809999999997E-2</v>
      </c>
      <c r="G720" s="191">
        <v>4.4933580000000001E-2</v>
      </c>
      <c r="H720" s="192">
        <f t="shared" si="22"/>
        <v>0.8682421921422685</v>
      </c>
      <c r="I720" s="165">
        <f t="shared" si="23"/>
        <v>7.2040534529681607E-6</v>
      </c>
      <c r="J720" s="166">
        <v>4.2094706648544005</v>
      </c>
      <c r="K720" s="166">
        <v>109.755</v>
      </c>
    </row>
    <row r="721" spans="1:11" x14ac:dyDescent="0.2">
      <c r="A721" s="164" t="s">
        <v>204</v>
      </c>
      <c r="B721" s="164" t="s">
        <v>205</v>
      </c>
      <c r="C721" s="164" t="s">
        <v>1398</v>
      </c>
      <c r="D721" s="164" t="s">
        <v>452</v>
      </c>
      <c r="E721" s="164" t="s">
        <v>2192</v>
      </c>
      <c r="F721" s="191">
        <v>8.3849979999999991E-2</v>
      </c>
      <c r="G721" s="191">
        <v>1.7572910000000001E-2</v>
      </c>
      <c r="H721" s="192">
        <f t="shared" si="22"/>
        <v>3.7715477971491342</v>
      </c>
      <c r="I721" s="165">
        <f t="shared" si="23"/>
        <v>7.1957438043245615E-6</v>
      </c>
      <c r="J721" s="166">
        <v>1.7447266000000001</v>
      </c>
      <c r="K721" s="166">
        <v>37.581476190476202</v>
      </c>
    </row>
    <row r="722" spans="1:11" x14ac:dyDescent="0.2">
      <c r="A722" s="164" t="s">
        <v>2686</v>
      </c>
      <c r="B722" s="164" t="s">
        <v>2687</v>
      </c>
      <c r="C722" s="164" t="s">
        <v>347</v>
      </c>
      <c r="D722" s="164" t="s">
        <v>453</v>
      </c>
      <c r="E722" s="164" t="s">
        <v>454</v>
      </c>
      <c r="F722" s="191">
        <v>8.2913719999999996E-2</v>
      </c>
      <c r="G722" s="191">
        <v>0.31220774000000001</v>
      </c>
      <c r="H722" s="192">
        <f t="shared" si="22"/>
        <v>-0.73442772430946146</v>
      </c>
      <c r="I722" s="165">
        <f t="shared" si="23"/>
        <v>7.1153968907744702E-6</v>
      </c>
      <c r="J722" s="166">
        <v>27.351919349999999</v>
      </c>
      <c r="K722" s="166">
        <v>38.7302380952381</v>
      </c>
    </row>
    <row r="723" spans="1:11" x14ac:dyDescent="0.2">
      <c r="A723" s="164" t="s">
        <v>251</v>
      </c>
      <c r="B723" s="164" t="s">
        <v>32</v>
      </c>
      <c r="C723" s="164" t="s">
        <v>1846</v>
      </c>
      <c r="D723" s="164" t="s">
        <v>1693</v>
      </c>
      <c r="E723" s="164" t="s">
        <v>2192</v>
      </c>
      <c r="F723" s="191">
        <v>8.0347719999999997E-2</v>
      </c>
      <c r="G723" s="191">
        <v>1.658246E-2</v>
      </c>
      <c r="H723" s="192">
        <f t="shared" si="22"/>
        <v>3.8453438150913675</v>
      </c>
      <c r="I723" s="165">
        <f t="shared" si="23"/>
        <v>6.8951907726347068E-6</v>
      </c>
      <c r="J723" s="166">
        <v>76.391112120000003</v>
      </c>
      <c r="K723" s="166">
        <v>36.258190476190499</v>
      </c>
    </row>
    <row r="724" spans="1:11" x14ac:dyDescent="0.2">
      <c r="A724" s="164" t="s">
        <v>514</v>
      </c>
      <c r="B724" s="164" t="s">
        <v>515</v>
      </c>
      <c r="C724" s="164" t="s">
        <v>1398</v>
      </c>
      <c r="D724" s="164" t="s">
        <v>452</v>
      </c>
      <c r="E724" s="164" t="s">
        <v>2192</v>
      </c>
      <c r="F724" s="191">
        <v>7.7149999999999996E-2</v>
      </c>
      <c r="G724" s="191">
        <v>0.10052</v>
      </c>
      <c r="H724" s="192">
        <f t="shared" si="22"/>
        <v>-0.23249104655789898</v>
      </c>
      <c r="I724" s="165">
        <f t="shared" si="23"/>
        <v>6.6207724140618752E-6</v>
      </c>
      <c r="J724" s="166">
        <v>1.4108211733967999</v>
      </c>
      <c r="K724" s="166">
        <v>70.660809523809505</v>
      </c>
    </row>
    <row r="725" spans="1:11" x14ac:dyDescent="0.2">
      <c r="A725" s="164" t="s">
        <v>1976</v>
      </c>
      <c r="B725" s="164" t="s">
        <v>65</v>
      </c>
      <c r="C725" s="164" t="s">
        <v>1832</v>
      </c>
      <c r="D725" s="164" t="s">
        <v>1693</v>
      </c>
      <c r="E725" s="164" t="s">
        <v>454</v>
      </c>
      <c r="F725" s="191">
        <v>7.6524399999999992E-2</v>
      </c>
      <c r="G725" s="191">
        <v>0.49988219</v>
      </c>
      <c r="H725" s="192">
        <f t="shared" si="22"/>
        <v>-0.84691513014296427</v>
      </c>
      <c r="I725" s="165">
        <f t="shared" si="23"/>
        <v>6.5670853729440903E-6</v>
      </c>
      <c r="J725" s="166">
        <v>16.438597050000002</v>
      </c>
      <c r="K725" s="166">
        <v>22.0461904761905</v>
      </c>
    </row>
    <row r="726" spans="1:11" x14ac:dyDescent="0.2">
      <c r="A726" s="164" t="s">
        <v>865</v>
      </c>
      <c r="B726" s="164" t="s">
        <v>291</v>
      </c>
      <c r="C726" s="164" t="s">
        <v>1398</v>
      </c>
      <c r="D726" s="164" t="s">
        <v>452</v>
      </c>
      <c r="E726" s="164" t="s">
        <v>2192</v>
      </c>
      <c r="F726" s="191">
        <v>7.6395846000000003E-2</v>
      </c>
      <c r="G726" s="191">
        <v>9.6740309999999996E-2</v>
      </c>
      <c r="H726" s="192">
        <f t="shared" si="22"/>
        <v>-0.21029976025505803</v>
      </c>
      <c r="I726" s="165">
        <f t="shared" si="23"/>
        <v>6.556053269549181E-6</v>
      </c>
      <c r="J726" s="166">
        <v>21.104686219999998</v>
      </c>
      <c r="K726" s="166">
        <v>57.5468095238095</v>
      </c>
    </row>
    <row r="727" spans="1:11" x14ac:dyDescent="0.2">
      <c r="A727" s="164" t="s">
        <v>390</v>
      </c>
      <c r="B727" s="164" t="s">
        <v>168</v>
      </c>
      <c r="C727" s="164" t="s">
        <v>1834</v>
      </c>
      <c r="D727" s="164" t="s">
        <v>453</v>
      </c>
      <c r="E727" s="164" t="s">
        <v>454</v>
      </c>
      <c r="F727" s="191">
        <v>7.6243895000000006E-2</v>
      </c>
      <c r="G727" s="191">
        <v>0.52998372999999999</v>
      </c>
      <c r="H727" s="192">
        <f t="shared" si="22"/>
        <v>-0.85613917808382534</v>
      </c>
      <c r="I727" s="165">
        <f t="shared" si="23"/>
        <v>6.5430133085758937E-6</v>
      </c>
      <c r="J727" s="166">
        <v>13.19400733</v>
      </c>
      <c r="K727" s="166">
        <v>68.147904761904798</v>
      </c>
    </row>
    <row r="728" spans="1:11" x14ac:dyDescent="0.2">
      <c r="A728" s="164" t="s">
        <v>2157</v>
      </c>
      <c r="B728" s="164" t="s">
        <v>2178</v>
      </c>
      <c r="C728" s="164" t="s">
        <v>1398</v>
      </c>
      <c r="D728" s="164" t="s">
        <v>452</v>
      </c>
      <c r="E728" s="164" t="s">
        <v>2192</v>
      </c>
      <c r="F728" s="191">
        <v>7.6092699999999999E-2</v>
      </c>
      <c r="G728" s="191">
        <v>2.4780569999999998E-2</v>
      </c>
      <c r="H728" s="192">
        <f t="shared" si="22"/>
        <v>2.0706597951540262</v>
      </c>
      <c r="I728" s="165">
        <f t="shared" si="23"/>
        <v>6.5300382251650819E-6</v>
      </c>
      <c r="J728" s="166">
        <v>4.7628825008688001</v>
      </c>
      <c r="K728" s="166">
        <v>352.87353846153798</v>
      </c>
    </row>
    <row r="729" spans="1:11" x14ac:dyDescent="0.2">
      <c r="A729" s="164" t="s">
        <v>2103</v>
      </c>
      <c r="B729" s="164" t="s">
        <v>2104</v>
      </c>
      <c r="C729" s="164" t="s">
        <v>347</v>
      </c>
      <c r="D729" s="164" t="s">
        <v>453</v>
      </c>
      <c r="E729" s="164" t="s">
        <v>454</v>
      </c>
      <c r="F729" s="191">
        <v>7.4470690000000006E-2</v>
      </c>
      <c r="G729" s="191">
        <v>4.1149200000000002E-3</v>
      </c>
      <c r="H729" s="192">
        <f t="shared" si="22"/>
        <v>17.097724864638923</v>
      </c>
      <c r="I729" s="165">
        <f t="shared" si="23"/>
        <v>6.3908423850700401E-6</v>
      </c>
      <c r="J729" s="166">
        <v>9.1582000000000008</v>
      </c>
      <c r="K729" s="166">
        <v>41.387904761904799</v>
      </c>
    </row>
    <row r="730" spans="1:11" x14ac:dyDescent="0.2">
      <c r="A730" s="164" t="s">
        <v>180</v>
      </c>
      <c r="B730" s="164" t="s">
        <v>181</v>
      </c>
      <c r="C730" s="164" t="s">
        <v>1834</v>
      </c>
      <c r="D730" s="164" t="s">
        <v>453</v>
      </c>
      <c r="E730" s="164" t="s">
        <v>454</v>
      </c>
      <c r="F730" s="191">
        <v>7.3690399999999989E-2</v>
      </c>
      <c r="G730" s="191">
        <v>0.19316900000000001</v>
      </c>
      <c r="H730" s="192">
        <f t="shared" si="22"/>
        <v>-0.61851849934513314</v>
      </c>
      <c r="I730" s="165">
        <f t="shared" si="23"/>
        <v>6.3238803305403131E-6</v>
      </c>
      <c r="J730" s="166">
        <v>54.501007365</v>
      </c>
      <c r="K730" s="166">
        <v>122.958047619048</v>
      </c>
    </row>
    <row r="731" spans="1:11" x14ac:dyDescent="0.2">
      <c r="A731" s="164" t="s">
        <v>591</v>
      </c>
      <c r="B731" s="164" t="s">
        <v>592</v>
      </c>
      <c r="C731" s="164" t="s">
        <v>1827</v>
      </c>
      <c r="D731" s="164" t="s">
        <v>452</v>
      </c>
      <c r="E731" s="164" t="s">
        <v>2192</v>
      </c>
      <c r="F731" s="191">
        <v>7.3279559999999994E-2</v>
      </c>
      <c r="G731" s="191">
        <v>7.387196E-2</v>
      </c>
      <c r="H731" s="192">
        <f t="shared" si="22"/>
        <v>-8.019280928785566E-3</v>
      </c>
      <c r="I731" s="165">
        <f t="shared" si="23"/>
        <v>6.2886233229111084E-6</v>
      </c>
      <c r="J731" s="166">
        <v>32.850538360000002</v>
      </c>
      <c r="K731" s="166">
        <v>36.521999999999998</v>
      </c>
    </row>
    <row r="732" spans="1:11" x14ac:dyDescent="0.2">
      <c r="A732" s="164" t="s">
        <v>2857</v>
      </c>
      <c r="B732" s="164" t="s">
        <v>2858</v>
      </c>
      <c r="C732" s="164" t="s">
        <v>1833</v>
      </c>
      <c r="D732" s="164" t="s">
        <v>452</v>
      </c>
      <c r="E732" s="164" t="s">
        <v>2192</v>
      </c>
      <c r="F732" s="191">
        <v>7.1244639999999998E-2</v>
      </c>
      <c r="G732" s="191">
        <v>1.6119999999999999E-3</v>
      </c>
      <c r="H732" s="192">
        <f t="shared" si="22"/>
        <v>43.196426799007448</v>
      </c>
      <c r="I732" s="165">
        <f t="shared" si="23"/>
        <v>6.1139928342419866E-6</v>
      </c>
      <c r="J732" s="166">
        <v>4.7425160000000002</v>
      </c>
      <c r="K732" s="166">
        <v>80.707619047619005</v>
      </c>
    </row>
    <row r="733" spans="1:11" x14ac:dyDescent="0.2">
      <c r="A733" s="164" t="s">
        <v>2158</v>
      </c>
      <c r="B733" s="164" t="s">
        <v>2179</v>
      </c>
      <c r="C733" s="164" t="s">
        <v>1398</v>
      </c>
      <c r="D733" s="164" t="s">
        <v>452</v>
      </c>
      <c r="E733" s="164" t="s">
        <v>2192</v>
      </c>
      <c r="F733" s="191">
        <v>7.0798910000000007E-2</v>
      </c>
      <c r="G733" s="191">
        <v>6.21226E-2</v>
      </c>
      <c r="H733" s="192">
        <f t="shared" si="22"/>
        <v>0.13966430896324367</v>
      </c>
      <c r="I733" s="165">
        <f t="shared" si="23"/>
        <v>6.0757416756143807E-6</v>
      </c>
      <c r="J733" s="166">
        <v>5.1219959858496003</v>
      </c>
      <c r="K733" s="166">
        <v>200.329047619048</v>
      </c>
    </row>
    <row r="734" spans="1:11" x14ac:dyDescent="0.2">
      <c r="A734" s="164" t="s">
        <v>2223</v>
      </c>
      <c r="B734" s="164" t="s">
        <v>2224</v>
      </c>
      <c r="C734" s="164" t="s">
        <v>1833</v>
      </c>
      <c r="D734" s="164" t="s">
        <v>452</v>
      </c>
      <c r="E734" s="164" t="s">
        <v>2192</v>
      </c>
      <c r="F734" s="191">
        <v>7.0705649999999995E-2</v>
      </c>
      <c r="G734" s="191">
        <v>0.13242328</v>
      </c>
      <c r="H734" s="192">
        <f t="shared" si="22"/>
        <v>-0.46606329340279151</v>
      </c>
      <c r="I734" s="165">
        <f t="shared" si="23"/>
        <v>6.06773839323803E-6</v>
      </c>
      <c r="J734" s="166">
        <v>53.000112000000001</v>
      </c>
      <c r="K734" s="166">
        <v>77.306238095238101</v>
      </c>
    </row>
    <row r="735" spans="1:11" x14ac:dyDescent="0.2">
      <c r="A735" s="164" t="s">
        <v>186</v>
      </c>
      <c r="B735" s="164" t="s">
        <v>187</v>
      </c>
      <c r="C735" s="164" t="s">
        <v>1834</v>
      </c>
      <c r="D735" s="164" t="s">
        <v>453</v>
      </c>
      <c r="E735" s="164" t="s">
        <v>454</v>
      </c>
      <c r="F735" s="191">
        <v>7.0667130000000009E-2</v>
      </c>
      <c r="G735" s="191">
        <v>0.25093093799999999</v>
      </c>
      <c r="H735" s="192">
        <f t="shared" si="22"/>
        <v>-0.71838016243337832</v>
      </c>
      <c r="I735" s="165">
        <f t="shared" si="23"/>
        <v>6.064432726959487E-6</v>
      </c>
      <c r="J735" s="166">
        <v>5.0246071780000001</v>
      </c>
      <c r="K735" s="166">
        <v>133.77533333333301</v>
      </c>
    </row>
    <row r="736" spans="1:11" x14ac:dyDescent="0.2">
      <c r="A736" s="164" t="s">
        <v>716</v>
      </c>
      <c r="B736" s="164" t="s">
        <v>729</v>
      </c>
      <c r="C736" s="170" t="s">
        <v>1833</v>
      </c>
      <c r="D736" s="164" t="s">
        <v>452</v>
      </c>
      <c r="E736" s="164" t="s">
        <v>2192</v>
      </c>
      <c r="F736" s="191">
        <v>6.8332359999999995E-2</v>
      </c>
      <c r="G736" s="191">
        <v>1.0297500000000001E-3</v>
      </c>
      <c r="H736" s="192">
        <f t="shared" si="22"/>
        <v>65.358203447438683</v>
      </c>
      <c r="I736" s="165">
        <f t="shared" si="23"/>
        <v>5.8640700463479597E-6</v>
      </c>
      <c r="J736" s="166">
        <v>1.4231609999999999</v>
      </c>
      <c r="K736" s="166">
        <v>67.837952380952402</v>
      </c>
    </row>
    <row r="737" spans="1:11" x14ac:dyDescent="0.2">
      <c r="A737" s="164" t="s">
        <v>1115</v>
      </c>
      <c r="B737" s="164" t="s">
        <v>1262</v>
      </c>
      <c r="C737" s="164" t="s">
        <v>1833</v>
      </c>
      <c r="D737" s="164" t="s">
        <v>452</v>
      </c>
      <c r="E737" s="164" t="s">
        <v>454</v>
      </c>
      <c r="F737" s="191">
        <v>6.8223439999999996E-2</v>
      </c>
      <c r="G737" s="191">
        <v>3.2845223780000001</v>
      </c>
      <c r="H737" s="192">
        <f t="shared" si="22"/>
        <v>-0.97922880950455193</v>
      </c>
      <c r="I737" s="165">
        <f t="shared" si="23"/>
        <v>5.854722871606034E-6</v>
      </c>
      <c r="J737" s="166">
        <v>39.884214</v>
      </c>
      <c r="K737" s="166">
        <v>26.323571428571402</v>
      </c>
    </row>
    <row r="738" spans="1:11" x14ac:dyDescent="0.2">
      <c r="A738" s="164" t="s">
        <v>1041</v>
      </c>
      <c r="B738" s="164" t="s">
        <v>1291</v>
      </c>
      <c r="C738" s="164" t="s">
        <v>1398</v>
      </c>
      <c r="D738" s="164" t="s">
        <v>452</v>
      </c>
      <c r="E738" s="164" t="s">
        <v>2192</v>
      </c>
      <c r="F738" s="191">
        <v>6.8006079999999997E-2</v>
      </c>
      <c r="G738" s="191">
        <v>0.71350890500000008</v>
      </c>
      <c r="H738" s="192">
        <f t="shared" si="22"/>
        <v>-0.90468783287294785</v>
      </c>
      <c r="I738" s="165">
        <f t="shared" si="23"/>
        <v>5.8360697142253404E-6</v>
      </c>
      <c r="J738" s="166">
        <v>11.969377779999999</v>
      </c>
      <c r="K738" s="166">
        <v>37.831523809523802</v>
      </c>
    </row>
    <row r="739" spans="1:11" x14ac:dyDescent="0.2">
      <c r="A739" s="164" t="s">
        <v>842</v>
      </c>
      <c r="B739" s="164" t="s">
        <v>843</v>
      </c>
      <c r="C739" s="164" t="s">
        <v>1827</v>
      </c>
      <c r="D739" s="164" t="s">
        <v>452</v>
      </c>
      <c r="E739" s="164" t="s">
        <v>2192</v>
      </c>
      <c r="F739" s="191">
        <v>6.600375E-2</v>
      </c>
      <c r="G739" s="191">
        <v>8.521898E-2</v>
      </c>
      <c r="H739" s="192">
        <f t="shared" si="22"/>
        <v>-0.22548063823340758</v>
      </c>
      <c r="I739" s="165">
        <f t="shared" si="23"/>
        <v>5.6642359977269804E-6</v>
      </c>
      <c r="J739" s="166">
        <v>33.003313239999997</v>
      </c>
      <c r="K739" s="166">
        <v>13.606047619047599</v>
      </c>
    </row>
    <row r="740" spans="1:11" x14ac:dyDescent="0.2">
      <c r="A740" s="164" t="s">
        <v>1009</v>
      </c>
      <c r="B740" s="164" t="s">
        <v>434</v>
      </c>
      <c r="C740" s="164" t="s">
        <v>1826</v>
      </c>
      <c r="D740" s="164" t="s">
        <v>452</v>
      </c>
      <c r="E740" s="164" t="s">
        <v>2192</v>
      </c>
      <c r="F740" s="191">
        <v>6.5111559999999999E-2</v>
      </c>
      <c r="G740" s="191">
        <v>0.13017000000000001</v>
      </c>
      <c r="H740" s="192">
        <f t="shared" si="22"/>
        <v>-0.49979595913036801</v>
      </c>
      <c r="I740" s="165">
        <f t="shared" si="23"/>
        <v>5.5876710341482135E-6</v>
      </c>
      <c r="J740" s="166">
        <v>18.311349490000001</v>
      </c>
      <c r="K740" s="166">
        <v>18.3898571428571</v>
      </c>
    </row>
    <row r="741" spans="1:11" x14ac:dyDescent="0.2">
      <c r="A741" s="164" t="s">
        <v>338</v>
      </c>
      <c r="B741" s="164" t="s">
        <v>339</v>
      </c>
      <c r="C741" s="164" t="s">
        <v>347</v>
      </c>
      <c r="D741" s="164" t="s">
        <v>453</v>
      </c>
      <c r="E741" s="164" t="s">
        <v>2192</v>
      </c>
      <c r="F741" s="191">
        <v>6.4725809999999995E-2</v>
      </c>
      <c r="G741" s="191">
        <v>1.136275E-2</v>
      </c>
      <c r="H741" s="192">
        <f t="shared" si="22"/>
        <v>4.6963155926162239</v>
      </c>
      <c r="I741" s="165">
        <f t="shared" si="23"/>
        <v>5.5545671720779034E-6</v>
      </c>
      <c r="J741" s="166">
        <v>20.650499999999997</v>
      </c>
      <c r="K741" s="166">
        <v>70.941142857142907</v>
      </c>
    </row>
    <row r="742" spans="1:11" x14ac:dyDescent="0.2">
      <c r="A742" s="164" t="s">
        <v>2561</v>
      </c>
      <c r="B742" s="164" t="s">
        <v>2560</v>
      </c>
      <c r="C742" s="164" t="s">
        <v>2081</v>
      </c>
      <c r="D742" s="164" t="s">
        <v>453</v>
      </c>
      <c r="E742" s="164" t="s">
        <v>454</v>
      </c>
      <c r="F742" s="191">
        <v>6.2212969999999999E-2</v>
      </c>
      <c r="G742" s="191">
        <v>0.11104517999999999</v>
      </c>
      <c r="H742" s="192">
        <f t="shared" si="22"/>
        <v>-0.43975082934711796</v>
      </c>
      <c r="I742" s="165">
        <f t="shared" si="23"/>
        <v>5.3389230793630462E-6</v>
      </c>
      <c r="J742" s="166">
        <v>0.32087015495999999</v>
      </c>
      <c r="K742" s="166">
        <v>59.999285714285698</v>
      </c>
    </row>
    <row r="743" spans="1:11" x14ac:dyDescent="0.2">
      <c r="A743" s="164" t="s">
        <v>1853</v>
      </c>
      <c r="B743" s="164" t="s">
        <v>1854</v>
      </c>
      <c r="C743" s="164" t="s">
        <v>1398</v>
      </c>
      <c r="D743" s="164" t="s">
        <v>452</v>
      </c>
      <c r="E743" s="164" t="s">
        <v>2192</v>
      </c>
      <c r="F743" s="191">
        <v>5.9803861E-2</v>
      </c>
      <c r="G743" s="191">
        <v>9.9443339999999991E-2</v>
      </c>
      <c r="H743" s="192">
        <f t="shared" si="22"/>
        <v>-0.39861371309531635</v>
      </c>
      <c r="I743" s="165">
        <f t="shared" si="23"/>
        <v>5.1321808575915857E-6</v>
      </c>
      <c r="J743" s="166">
        <v>40.602549809999999</v>
      </c>
      <c r="K743" s="166">
        <v>294.31900000000002</v>
      </c>
    </row>
    <row r="744" spans="1:11" x14ac:dyDescent="0.2">
      <c r="A744" s="164" t="s">
        <v>444</v>
      </c>
      <c r="B744" s="164" t="s">
        <v>445</v>
      </c>
      <c r="C744" s="164" t="s">
        <v>1833</v>
      </c>
      <c r="D744" s="164" t="s">
        <v>452</v>
      </c>
      <c r="E744" s="164" t="s">
        <v>454</v>
      </c>
      <c r="F744" s="191">
        <v>5.9326709999999998E-2</v>
      </c>
      <c r="G744" s="191">
        <v>0.44102490999999999</v>
      </c>
      <c r="H744" s="192">
        <f t="shared" si="22"/>
        <v>-0.86547991132745761</v>
      </c>
      <c r="I744" s="165">
        <f t="shared" si="23"/>
        <v>5.091233246727787E-6</v>
      </c>
      <c r="J744" s="166">
        <v>5.1507399999999999</v>
      </c>
      <c r="K744" s="166">
        <v>74.8741428571429</v>
      </c>
    </row>
    <row r="745" spans="1:11" x14ac:dyDescent="0.2">
      <c r="A745" s="164" t="s">
        <v>310</v>
      </c>
      <c r="B745" s="164" t="s">
        <v>318</v>
      </c>
      <c r="C745" s="164" t="s">
        <v>1827</v>
      </c>
      <c r="D745" s="164" t="s">
        <v>452</v>
      </c>
      <c r="E745" s="164" t="s">
        <v>2192</v>
      </c>
      <c r="F745" s="191">
        <v>5.9167249999999998E-2</v>
      </c>
      <c r="G745" s="191">
        <v>2.2079999999999999E-3</v>
      </c>
      <c r="H745" s="192">
        <f t="shared" si="22"/>
        <v>25.79676177536232</v>
      </c>
      <c r="I745" s="165">
        <f t="shared" si="23"/>
        <v>5.0775488867906999E-6</v>
      </c>
      <c r="J745" s="166">
        <v>5.6991061100000007</v>
      </c>
      <c r="K745" s="166">
        <v>45.680999999999997</v>
      </c>
    </row>
    <row r="746" spans="1:11" x14ac:dyDescent="0.2">
      <c r="A746" s="164" t="s">
        <v>1650</v>
      </c>
      <c r="B746" s="164" t="s">
        <v>1651</v>
      </c>
      <c r="C746" s="164" t="s">
        <v>1846</v>
      </c>
      <c r="D746" s="164" t="s">
        <v>453</v>
      </c>
      <c r="E746" s="164" t="s">
        <v>2192</v>
      </c>
      <c r="F746" s="191">
        <v>5.6729576999999996E-2</v>
      </c>
      <c r="G746" s="191">
        <v>5.2633489999999998E-2</v>
      </c>
      <c r="H746" s="192">
        <f t="shared" si="22"/>
        <v>7.782282725314249E-2</v>
      </c>
      <c r="I746" s="165">
        <f t="shared" si="23"/>
        <v>4.8683553916137265E-6</v>
      </c>
      <c r="J746" s="166">
        <v>19.59039094872</v>
      </c>
      <c r="K746" s="166">
        <v>136.87047619047601</v>
      </c>
    </row>
    <row r="747" spans="1:11" x14ac:dyDescent="0.2">
      <c r="A747" s="164" t="s">
        <v>572</v>
      </c>
      <c r="B747" s="164" t="s">
        <v>802</v>
      </c>
      <c r="C747" s="164" t="s">
        <v>1833</v>
      </c>
      <c r="D747" s="164" t="s">
        <v>452</v>
      </c>
      <c r="E747" s="164" t="s">
        <v>454</v>
      </c>
      <c r="F747" s="191">
        <v>5.4809209999999997E-2</v>
      </c>
      <c r="G747" s="191">
        <v>1.679568E-2</v>
      </c>
      <c r="H747" s="192">
        <f t="shared" si="22"/>
        <v>2.2632921084469335</v>
      </c>
      <c r="I747" s="165">
        <f t="shared" si="23"/>
        <v>4.7035554841804833E-6</v>
      </c>
      <c r="J747" s="166">
        <v>5.8377410000000003</v>
      </c>
      <c r="K747" s="166">
        <v>81.459095238095202</v>
      </c>
    </row>
    <row r="748" spans="1:11" x14ac:dyDescent="0.2">
      <c r="A748" s="164" t="s">
        <v>2155</v>
      </c>
      <c r="B748" s="164" t="s">
        <v>2176</v>
      </c>
      <c r="C748" s="164" t="s">
        <v>1398</v>
      </c>
      <c r="D748" s="164" t="s">
        <v>452</v>
      </c>
      <c r="E748" s="164" t="s">
        <v>2192</v>
      </c>
      <c r="F748" s="191">
        <v>5.4598794999999999E-2</v>
      </c>
      <c r="G748" s="191">
        <v>5.3601295E-2</v>
      </c>
      <c r="H748" s="192">
        <f t="shared" si="22"/>
        <v>1.8609625009992747E-2</v>
      </c>
      <c r="I748" s="165">
        <f t="shared" si="23"/>
        <v>4.6854983250423779E-6</v>
      </c>
      <c r="J748" s="166">
        <v>7.1063485300368008</v>
      </c>
      <c r="K748" s="166">
        <v>347.37900000000002</v>
      </c>
    </row>
    <row r="749" spans="1:11" x14ac:dyDescent="0.2">
      <c r="A749" s="164" t="s">
        <v>1032</v>
      </c>
      <c r="B749" s="164" t="s">
        <v>2068</v>
      </c>
      <c r="C749" s="164" t="s">
        <v>1826</v>
      </c>
      <c r="D749" s="164" t="s">
        <v>452</v>
      </c>
      <c r="E749" s="164" t="s">
        <v>2192</v>
      </c>
      <c r="F749" s="191">
        <v>5.3809999999999997E-2</v>
      </c>
      <c r="G749" s="191">
        <v>0</v>
      </c>
      <c r="H749" s="192" t="str">
        <f t="shared" si="22"/>
        <v/>
      </c>
      <c r="I749" s="165">
        <f t="shared" si="23"/>
        <v>4.617806397934796E-6</v>
      </c>
      <c r="J749" s="166">
        <v>23.524706930000001</v>
      </c>
      <c r="K749" s="166">
        <v>48.669095238095203</v>
      </c>
    </row>
    <row r="750" spans="1:11" x14ac:dyDescent="0.2">
      <c r="A750" s="164" t="s">
        <v>2703</v>
      </c>
      <c r="B750" s="164" t="s">
        <v>2704</v>
      </c>
      <c r="C750" s="164" t="s">
        <v>1826</v>
      </c>
      <c r="D750" s="164" t="s">
        <v>452</v>
      </c>
      <c r="E750" s="164" t="s">
        <v>454</v>
      </c>
      <c r="F750" s="191">
        <v>5.3510870000000002E-2</v>
      </c>
      <c r="G750" s="191">
        <v>2.6195799500000003</v>
      </c>
      <c r="H750" s="192">
        <f t="shared" si="22"/>
        <v>-0.97957272882623792</v>
      </c>
      <c r="I750" s="165">
        <f t="shared" si="23"/>
        <v>4.5921359941471317E-6</v>
      </c>
      <c r="J750" s="166">
        <v>15.133937580000001</v>
      </c>
      <c r="K750" s="166">
        <v>14.035476190476199</v>
      </c>
    </row>
    <row r="751" spans="1:11" x14ac:dyDescent="0.2">
      <c r="A751" s="164" t="s">
        <v>271</v>
      </c>
      <c r="B751" s="164" t="s">
        <v>26</v>
      </c>
      <c r="C751" s="164" t="s">
        <v>1846</v>
      </c>
      <c r="D751" s="164" t="s">
        <v>1693</v>
      </c>
      <c r="E751" s="164" t="s">
        <v>2192</v>
      </c>
      <c r="F751" s="191">
        <v>5.158948E-2</v>
      </c>
      <c r="G751" s="191">
        <v>1.4942829900000001</v>
      </c>
      <c r="H751" s="192">
        <f t="shared" si="22"/>
        <v>-0.96547542845281265</v>
      </c>
      <c r="I751" s="165">
        <f t="shared" si="23"/>
        <v>4.4272482960440292E-6</v>
      </c>
      <c r="J751" s="166">
        <v>39.201181245629996</v>
      </c>
      <c r="K751" s="166">
        <v>51.858428571428597</v>
      </c>
    </row>
    <row r="752" spans="1:11" x14ac:dyDescent="0.2">
      <c r="A752" s="164" t="s">
        <v>2855</v>
      </c>
      <c r="B752" s="164" t="s">
        <v>2856</v>
      </c>
      <c r="C752" s="164" t="s">
        <v>1833</v>
      </c>
      <c r="D752" s="164" t="s">
        <v>452</v>
      </c>
      <c r="E752" s="164" t="s">
        <v>2192</v>
      </c>
      <c r="F752" s="191">
        <v>5.1250589999999999E-2</v>
      </c>
      <c r="G752" s="191">
        <v>2.6932900000000003E-2</v>
      </c>
      <c r="H752" s="192">
        <f t="shared" si="22"/>
        <v>0.90289905654422631</v>
      </c>
      <c r="I752" s="165">
        <f t="shared" si="23"/>
        <v>4.3981658130446582E-6</v>
      </c>
      <c r="J752" s="166">
        <v>3.539126</v>
      </c>
      <c r="K752" s="166">
        <v>152.405333333333</v>
      </c>
    </row>
    <row r="753" spans="1:13" x14ac:dyDescent="0.2">
      <c r="A753" s="164" t="s">
        <v>2125</v>
      </c>
      <c r="B753" s="164" t="s">
        <v>2126</v>
      </c>
      <c r="C753" s="164" t="s">
        <v>1398</v>
      </c>
      <c r="D753" s="164" t="s">
        <v>452</v>
      </c>
      <c r="E753" s="164" t="s">
        <v>2192</v>
      </c>
      <c r="F753" s="191">
        <v>5.0034889999999999E-2</v>
      </c>
      <c r="G753" s="191">
        <v>1.345494E-2</v>
      </c>
      <c r="H753" s="192">
        <f t="shared" si="22"/>
        <v>2.7187003435169532</v>
      </c>
      <c r="I753" s="165">
        <f t="shared" si="23"/>
        <v>4.2938382301052543E-6</v>
      </c>
      <c r="J753" s="166">
        <v>2.971529420904</v>
      </c>
      <c r="K753" s="166">
        <v>84.512380952380994</v>
      </c>
    </row>
    <row r="754" spans="1:13" x14ac:dyDescent="0.2">
      <c r="A754" s="164" t="s">
        <v>2115</v>
      </c>
      <c r="B754" s="164" t="s">
        <v>2116</v>
      </c>
      <c r="C754" s="164" t="s">
        <v>1398</v>
      </c>
      <c r="D754" s="164" t="s">
        <v>452</v>
      </c>
      <c r="E754" s="164" t="s">
        <v>2192</v>
      </c>
      <c r="F754" s="191">
        <v>4.9010999999999999E-2</v>
      </c>
      <c r="G754" s="191">
        <v>0</v>
      </c>
      <c r="H754" s="192" t="str">
        <f t="shared" si="22"/>
        <v/>
      </c>
      <c r="I754" s="165">
        <f t="shared" si="23"/>
        <v>4.2059711832221202E-6</v>
      </c>
      <c r="J754" s="166">
        <v>2.4003688400000001</v>
      </c>
      <c r="K754" s="166">
        <v>69.032952380952395</v>
      </c>
    </row>
    <row r="755" spans="1:13" x14ac:dyDescent="0.2">
      <c r="A755" s="164" t="s">
        <v>170</v>
      </c>
      <c r="B755" s="164" t="s">
        <v>171</v>
      </c>
      <c r="C755" s="164" t="s">
        <v>1834</v>
      </c>
      <c r="D755" s="164" t="s">
        <v>453</v>
      </c>
      <c r="E755" s="164" t="s">
        <v>454</v>
      </c>
      <c r="F755" s="191">
        <v>4.8529999999999997E-2</v>
      </c>
      <c r="G755" s="191">
        <v>0</v>
      </c>
      <c r="H755" s="192" t="str">
        <f t="shared" si="22"/>
        <v/>
      </c>
      <c r="I755" s="165">
        <f t="shared" si="23"/>
        <v>4.1646932631811117E-6</v>
      </c>
      <c r="J755" s="166">
        <v>11.114606538</v>
      </c>
      <c r="K755" s="166">
        <v>143.90338095238101</v>
      </c>
    </row>
    <row r="756" spans="1:13" x14ac:dyDescent="0.2">
      <c r="A756" s="164" t="s">
        <v>326</v>
      </c>
      <c r="B756" s="164" t="s">
        <v>327</v>
      </c>
      <c r="C756" s="164" t="s">
        <v>347</v>
      </c>
      <c r="D756" s="164" t="s">
        <v>453</v>
      </c>
      <c r="E756" s="164" t="s">
        <v>2192</v>
      </c>
      <c r="F756" s="191">
        <v>4.8405388000000001E-2</v>
      </c>
      <c r="G756" s="191">
        <v>5.497647E-2</v>
      </c>
      <c r="H756" s="192">
        <f t="shared" si="22"/>
        <v>-0.11952535330114866</v>
      </c>
      <c r="I756" s="165">
        <f t="shared" si="23"/>
        <v>4.1539994499333994E-6</v>
      </c>
      <c r="J756" s="166">
        <v>31.343</v>
      </c>
      <c r="K756" s="166">
        <v>53.389952380952401</v>
      </c>
    </row>
    <row r="757" spans="1:13" x14ac:dyDescent="0.2">
      <c r="A757" s="164" t="s">
        <v>182</v>
      </c>
      <c r="B757" s="164" t="s">
        <v>183</v>
      </c>
      <c r="C757" s="164" t="s">
        <v>1834</v>
      </c>
      <c r="D757" s="164" t="s">
        <v>453</v>
      </c>
      <c r="E757" s="164" t="s">
        <v>454</v>
      </c>
      <c r="F757" s="191">
        <v>4.5050713000000006E-2</v>
      </c>
      <c r="G757" s="191">
        <v>0.27190928000000003</v>
      </c>
      <c r="H757" s="192">
        <f t="shared" si="22"/>
        <v>-0.83431711856248525</v>
      </c>
      <c r="I757" s="165">
        <f t="shared" si="23"/>
        <v>3.8661117027118435E-6</v>
      </c>
      <c r="J757" s="166">
        <v>4.6942033529999998</v>
      </c>
      <c r="K757" s="166">
        <v>134.94333333333299</v>
      </c>
    </row>
    <row r="758" spans="1:13" x14ac:dyDescent="0.2">
      <c r="A758" s="164" t="s">
        <v>1106</v>
      </c>
      <c r="B758" s="164" t="s">
        <v>1253</v>
      </c>
      <c r="C758" s="164" t="s">
        <v>1833</v>
      </c>
      <c r="D758" s="164" t="s">
        <v>452</v>
      </c>
      <c r="E758" s="164" t="s">
        <v>2192</v>
      </c>
      <c r="F758" s="191">
        <v>4.4464429999999999E-2</v>
      </c>
      <c r="G758" s="191">
        <v>3.7455000000000001E-3</v>
      </c>
      <c r="H758" s="192">
        <f t="shared" si="22"/>
        <v>10.871427045788279</v>
      </c>
      <c r="I758" s="165">
        <f t="shared" si="23"/>
        <v>3.8157987239272229E-6</v>
      </c>
      <c r="J758" s="166">
        <v>15.510139000000001</v>
      </c>
      <c r="K758" s="166">
        <v>90.002476190476202</v>
      </c>
    </row>
    <row r="759" spans="1:13" x14ac:dyDescent="0.2">
      <c r="A759" s="164" t="s">
        <v>2153</v>
      </c>
      <c r="B759" s="164" t="s">
        <v>2174</v>
      </c>
      <c r="C759" s="164" t="s">
        <v>1398</v>
      </c>
      <c r="D759" s="164" t="s">
        <v>452</v>
      </c>
      <c r="E759" s="164" t="s">
        <v>2192</v>
      </c>
      <c r="F759" s="191">
        <v>4.4185750000000003E-2</v>
      </c>
      <c r="G759" s="191">
        <v>1.5688499999999999E-3</v>
      </c>
      <c r="H759" s="192">
        <f t="shared" si="22"/>
        <v>27.164419797941171</v>
      </c>
      <c r="I759" s="165">
        <f t="shared" si="23"/>
        <v>3.7918832753679135E-6</v>
      </c>
      <c r="J759" s="166">
        <v>3.7760452187040001</v>
      </c>
      <c r="K759" s="166">
        <v>165.35247619047601</v>
      </c>
    </row>
    <row r="760" spans="1:13" x14ac:dyDescent="0.2">
      <c r="A760" s="164" t="s">
        <v>2161</v>
      </c>
      <c r="B760" s="164" t="s">
        <v>2182</v>
      </c>
      <c r="C760" s="164" t="s">
        <v>1398</v>
      </c>
      <c r="D760" s="164" t="s">
        <v>452</v>
      </c>
      <c r="E760" s="164" t="s">
        <v>2192</v>
      </c>
      <c r="F760" s="191">
        <v>4.3947300000000002E-2</v>
      </c>
      <c r="G760" s="191">
        <v>0</v>
      </c>
      <c r="H760" s="192" t="str">
        <f t="shared" si="22"/>
        <v/>
      </c>
      <c r="I760" s="165">
        <f t="shared" si="23"/>
        <v>3.771420239954653E-6</v>
      </c>
      <c r="J760" s="166">
        <v>6.6855309196896</v>
      </c>
      <c r="K760" s="166">
        <v>164.267476190476</v>
      </c>
    </row>
    <row r="761" spans="1:13" x14ac:dyDescent="0.2">
      <c r="A761" s="164" t="s">
        <v>395</v>
      </c>
      <c r="B761" s="164" t="s">
        <v>2696</v>
      </c>
      <c r="C761" s="164" t="s">
        <v>1398</v>
      </c>
      <c r="D761" s="164" t="s">
        <v>452</v>
      </c>
      <c r="E761" s="164" t="s">
        <v>454</v>
      </c>
      <c r="F761" s="191">
        <v>4.2876820000000003E-2</v>
      </c>
      <c r="G761" s="191">
        <v>7.7039999999999997E-2</v>
      </c>
      <c r="H761" s="192">
        <f t="shared" si="22"/>
        <v>-0.44344730010384215</v>
      </c>
      <c r="I761" s="165">
        <f t="shared" si="23"/>
        <v>3.6795549845586069E-6</v>
      </c>
      <c r="J761" s="166">
        <v>5.7730932300000006</v>
      </c>
      <c r="K761" s="166">
        <v>8.6168095238095201</v>
      </c>
    </row>
    <row r="762" spans="1:13" x14ac:dyDescent="0.2">
      <c r="A762" s="164" t="s">
        <v>836</v>
      </c>
      <c r="B762" s="164" t="s">
        <v>837</v>
      </c>
      <c r="C762" s="164" t="s">
        <v>1827</v>
      </c>
      <c r="D762" s="164" t="s">
        <v>452</v>
      </c>
      <c r="E762" s="164" t="s">
        <v>2192</v>
      </c>
      <c r="F762" s="191">
        <v>3.9434709999999998E-2</v>
      </c>
      <c r="G762" s="191">
        <v>9.0843981000000004E-2</v>
      </c>
      <c r="H762" s="192">
        <f t="shared" si="22"/>
        <v>-0.56590728889347108</v>
      </c>
      <c r="I762" s="165">
        <f t="shared" si="23"/>
        <v>3.3841638382959165E-6</v>
      </c>
      <c r="J762" s="166">
        <v>39.085881409999999</v>
      </c>
      <c r="K762" s="166">
        <v>31.477714285714299</v>
      </c>
    </row>
    <row r="763" spans="1:13" x14ac:dyDescent="0.2">
      <c r="A763" s="164" t="s">
        <v>1210</v>
      </c>
      <c r="B763" s="164" t="s">
        <v>1211</v>
      </c>
      <c r="C763" s="164" t="s">
        <v>1827</v>
      </c>
      <c r="D763" s="164" t="s">
        <v>452</v>
      </c>
      <c r="E763" s="164" t="s">
        <v>2192</v>
      </c>
      <c r="F763" s="191">
        <v>3.9013493999999996E-2</v>
      </c>
      <c r="G763" s="191">
        <v>6.9643554979999998</v>
      </c>
      <c r="H763" s="192">
        <f t="shared" si="22"/>
        <v>-0.99439811853211635</v>
      </c>
      <c r="I763" s="165">
        <f t="shared" si="23"/>
        <v>3.3480163947034151E-6</v>
      </c>
      <c r="J763" s="166">
        <v>16.867622100000002</v>
      </c>
      <c r="K763" s="166">
        <v>74.469857142857094</v>
      </c>
    </row>
    <row r="764" spans="1:13" x14ac:dyDescent="0.2">
      <c r="A764" s="164" t="s">
        <v>2162</v>
      </c>
      <c r="B764" s="164" t="s">
        <v>2183</v>
      </c>
      <c r="C764" s="164" t="s">
        <v>1398</v>
      </c>
      <c r="D764" s="164" t="s">
        <v>452</v>
      </c>
      <c r="E764" s="164" t="s">
        <v>2192</v>
      </c>
      <c r="F764" s="191">
        <v>3.8309929999999999E-2</v>
      </c>
      <c r="G764" s="191">
        <v>1.1221200000000001E-2</v>
      </c>
      <c r="H764" s="192">
        <f t="shared" si="22"/>
        <v>2.4140671229458524</v>
      </c>
      <c r="I764" s="165">
        <f t="shared" si="23"/>
        <v>3.2876387262299607E-6</v>
      </c>
      <c r="J764" s="166">
        <v>3.5148163214736003</v>
      </c>
      <c r="K764" s="166">
        <v>141.51333333333301</v>
      </c>
    </row>
    <row r="765" spans="1:13" x14ac:dyDescent="0.2">
      <c r="A765" s="164" t="s">
        <v>704</v>
      </c>
      <c r="B765" s="164" t="s">
        <v>705</v>
      </c>
      <c r="C765" s="164" t="s">
        <v>1833</v>
      </c>
      <c r="D765" s="164" t="s">
        <v>452</v>
      </c>
      <c r="E765" s="164" t="s">
        <v>2192</v>
      </c>
      <c r="F765" s="191">
        <v>3.7677339999999997E-2</v>
      </c>
      <c r="G765" s="191">
        <v>0.335487904</v>
      </c>
      <c r="H765" s="192">
        <f t="shared" si="22"/>
        <v>-0.8876938943229381</v>
      </c>
      <c r="I765" s="165">
        <f t="shared" si="23"/>
        <v>3.2333518251099164E-6</v>
      </c>
      <c r="J765" s="166">
        <v>2.5308830000000002</v>
      </c>
      <c r="K765" s="166">
        <v>61.581809523809497</v>
      </c>
    </row>
    <row r="766" spans="1:13" x14ac:dyDescent="0.2">
      <c r="A766" s="164" t="s">
        <v>1104</v>
      </c>
      <c r="B766" s="164" t="s">
        <v>1155</v>
      </c>
      <c r="C766" s="164" t="s">
        <v>1832</v>
      </c>
      <c r="D766" s="164" t="s">
        <v>1693</v>
      </c>
      <c r="E766" s="164" t="s">
        <v>454</v>
      </c>
      <c r="F766" s="191">
        <v>3.7217559999999997E-2</v>
      </c>
      <c r="G766" s="191">
        <v>3.4840000000000001E-3</v>
      </c>
      <c r="H766" s="192">
        <f t="shared" si="22"/>
        <v>9.6824225028702635</v>
      </c>
      <c r="I766" s="165">
        <f t="shared" si="23"/>
        <v>3.1938949392960812E-6</v>
      </c>
      <c r="J766" s="166">
        <v>35.1</v>
      </c>
      <c r="K766" s="166">
        <v>75.893952380952399</v>
      </c>
    </row>
    <row r="767" spans="1:13" x14ac:dyDescent="0.2">
      <c r="A767" s="164" t="s">
        <v>1057</v>
      </c>
      <c r="B767" s="164" t="s">
        <v>1292</v>
      </c>
      <c r="C767" s="164" t="s">
        <v>1398</v>
      </c>
      <c r="D767" s="164" t="s">
        <v>452</v>
      </c>
      <c r="E767" s="164" t="s">
        <v>2192</v>
      </c>
      <c r="F767" s="191">
        <v>3.5585760000000001E-2</v>
      </c>
      <c r="G767" s="191">
        <v>0.47378999999999999</v>
      </c>
      <c r="H767" s="192">
        <f t="shared" si="22"/>
        <v>-0.92489128094725515</v>
      </c>
      <c r="I767" s="165">
        <f t="shared" si="23"/>
        <v>3.0538589519303505E-6</v>
      </c>
      <c r="J767" s="166">
        <v>4.30350725</v>
      </c>
      <c r="K767" s="166">
        <v>26.878476190476199</v>
      </c>
    </row>
    <row r="768" spans="1:13" x14ac:dyDescent="0.2">
      <c r="A768" s="164" t="s">
        <v>2156</v>
      </c>
      <c r="B768" s="164" t="s">
        <v>2177</v>
      </c>
      <c r="C768" s="164" t="s">
        <v>1398</v>
      </c>
      <c r="D768" s="164" t="s">
        <v>452</v>
      </c>
      <c r="E768" s="164" t="s">
        <v>2192</v>
      </c>
      <c r="F768" s="191">
        <v>3.5579670000000001E-2</v>
      </c>
      <c r="G768" s="191">
        <v>0.14512934</v>
      </c>
      <c r="H768" s="192">
        <f t="shared" si="22"/>
        <v>-0.75484164676832399</v>
      </c>
      <c r="I768" s="165">
        <f t="shared" si="23"/>
        <v>3.0533363271215151E-6</v>
      </c>
      <c r="J768" s="166">
        <v>7.2848220429600001</v>
      </c>
      <c r="K768" s="166">
        <v>116.861785714286</v>
      </c>
      <c r="M768" s="150"/>
    </row>
    <row r="769" spans="1:11" x14ac:dyDescent="0.2">
      <c r="A769" s="164" t="s">
        <v>661</v>
      </c>
      <c r="B769" s="164" t="s">
        <v>662</v>
      </c>
      <c r="C769" s="164" t="s">
        <v>1827</v>
      </c>
      <c r="D769" s="164" t="s">
        <v>452</v>
      </c>
      <c r="E769" s="164" t="s">
        <v>2192</v>
      </c>
      <c r="F769" s="191">
        <v>3.2938349999999998E-2</v>
      </c>
      <c r="G769" s="191">
        <v>0.36977359999999998</v>
      </c>
      <c r="H769" s="192">
        <f t="shared" si="22"/>
        <v>-0.91092292689364518</v>
      </c>
      <c r="I769" s="165">
        <f t="shared" si="23"/>
        <v>2.8266664814609848E-6</v>
      </c>
      <c r="J769" s="166">
        <v>11.96735443</v>
      </c>
      <c r="K769" s="166">
        <v>72.119523809523798</v>
      </c>
    </row>
    <row r="770" spans="1:11" x14ac:dyDescent="0.2">
      <c r="A770" s="164" t="s">
        <v>2267</v>
      </c>
      <c r="B770" s="164" t="s">
        <v>2257</v>
      </c>
      <c r="C770" s="164" t="s">
        <v>2081</v>
      </c>
      <c r="D770" s="164" t="s">
        <v>453</v>
      </c>
      <c r="E770" s="164" t="s">
        <v>454</v>
      </c>
      <c r="F770" s="191">
        <v>3.2103569999999998E-2</v>
      </c>
      <c r="G770" s="191">
        <v>0.76038044999999999</v>
      </c>
      <c r="H770" s="192">
        <f t="shared" si="22"/>
        <v>-0.9577795957273757</v>
      </c>
      <c r="I770" s="165">
        <f t="shared" si="23"/>
        <v>2.7550282650538482E-6</v>
      </c>
      <c r="J770" s="166">
        <v>1.6218324635376979</v>
      </c>
      <c r="K770" s="166">
        <v>97.012238095238104</v>
      </c>
    </row>
    <row r="771" spans="1:11" x14ac:dyDescent="0.2">
      <c r="A771" s="164" t="s">
        <v>308</v>
      </c>
      <c r="B771" s="164" t="s">
        <v>316</v>
      </c>
      <c r="C771" s="164" t="s">
        <v>1827</v>
      </c>
      <c r="D771" s="164" t="s">
        <v>452</v>
      </c>
      <c r="E771" s="164" t="s">
        <v>2192</v>
      </c>
      <c r="F771" s="191">
        <v>3.1244939999999999E-2</v>
      </c>
      <c r="G771" s="191">
        <v>3.7342180000000003E-2</v>
      </c>
      <c r="H771" s="192">
        <f t="shared" si="22"/>
        <v>-0.1632802369866998</v>
      </c>
      <c r="I771" s="165">
        <f t="shared" si="23"/>
        <v>2.6813433160209781E-6</v>
      </c>
      <c r="J771" s="166">
        <v>10.935552269999999</v>
      </c>
      <c r="K771" s="166">
        <v>35.077523809523797</v>
      </c>
    </row>
    <row r="772" spans="1:11" x14ac:dyDescent="0.2">
      <c r="A772" s="164" t="s">
        <v>1837</v>
      </c>
      <c r="B772" s="164" t="s">
        <v>1838</v>
      </c>
      <c r="C772" s="164" t="s">
        <v>1827</v>
      </c>
      <c r="D772" s="164" t="s">
        <v>452</v>
      </c>
      <c r="E772" s="164" t="s">
        <v>2192</v>
      </c>
      <c r="F772" s="191">
        <v>3.0411400000000002E-2</v>
      </c>
      <c r="G772" s="191">
        <v>0.16602325000000001</v>
      </c>
      <c r="H772" s="192">
        <f t="shared" si="22"/>
        <v>-0.81682445079228361</v>
      </c>
      <c r="I772" s="165">
        <f t="shared" si="23"/>
        <v>2.6098115125470035E-6</v>
      </c>
      <c r="J772" s="166">
        <v>7.2023622500000002</v>
      </c>
      <c r="K772" s="166">
        <v>72.002238095238098</v>
      </c>
    </row>
    <row r="773" spans="1:11" x14ac:dyDescent="0.2">
      <c r="A773" s="164" t="s">
        <v>1035</v>
      </c>
      <c r="B773" s="164" t="s">
        <v>2061</v>
      </c>
      <c r="C773" s="164" t="s">
        <v>1826</v>
      </c>
      <c r="D773" s="164" t="s">
        <v>452</v>
      </c>
      <c r="E773" s="164" t="s">
        <v>2192</v>
      </c>
      <c r="F773" s="191">
        <v>2.9864700000000001E-2</v>
      </c>
      <c r="G773" s="191">
        <v>0</v>
      </c>
      <c r="H773" s="192" t="str">
        <f t="shared" si="22"/>
        <v/>
      </c>
      <c r="I773" s="165">
        <f t="shared" si="23"/>
        <v>2.5628954233860493E-6</v>
      </c>
      <c r="J773" s="166">
        <v>36.280309939999995</v>
      </c>
      <c r="K773" s="166">
        <v>34.9630476190476</v>
      </c>
    </row>
    <row r="774" spans="1:11" x14ac:dyDescent="0.2">
      <c r="A774" s="164" t="s">
        <v>979</v>
      </c>
      <c r="B774" s="164" t="s">
        <v>980</v>
      </c>
      <c r="C774" s="164" t="s">
        <v>1398</v>
      </c>
      <c r="D774" s="164" t="s">
        <v>453</v>
      </c>
      <c r="E774" s="164" t="s">
        <v>454</v>
      </c>
      <c r="F774" s="191">
        <v>2.93526E-2</v>
      </c>
      <c r="G774" s="191">
        <v>1.4852499999999999E-2</v>
      </c>
      <c r="H774" s="192">
        <f t="shared" si="22"/>
        <v>0.9762733546540987</v>
      </c>
      <c r="I774" s="165">
        <f t="shared" si="23"/>
        <v>2.5189485983278365E-6</v>
      </c>
      <c r="J774" s="166">
        <v>5.1127341699999995</v>
      </c>
      <c r="K774" s="166">
        <v>269.06200000000001</v>
      </c>
    </row>
    <row r="775" spans="1:11" x14ac:dyDescent="0.2">
      <c r="A775" s="164" t="s">
        <v>52</v>
      </c>
      <c r="B775" s="164" t="s">
        <v>1191</v>
      </c>
      <c r="C775" s="164" t="s">
        <v>1831</v>
      </c>
      <c r="D775" s="164" t="s">
        <v>452</v>
      </c>
      <c r="E775" s="164" t="s">
        <v>2192</v>
      </c>
      <c r="F775" s="191">
        <v>2.885455E-2</v>
      </c>
      <c r="G775" s="191">
        <v>6.1287768999999999E-2</v>
      </c>
      <c r="H775" s="192">
        <f t="shared" ref="H775:H838" si="24">IF(ISERROR(F775/G775-1),"",((F775/G775-1)))</f>
        <v>-0.52919562139715026</v>
      </c>
      <c r="I775" s="165">
        <f t="shared" ref="I775:I838" si="25">F775/$F$947</f>
        <v>2.4762075004558534E-6</v>
      </c>
      <c r="J775" s="166">
        <v>9.2698912000000018</v>
      </c>
      <c r="K775" s="166">
        <v>108.811380952381</v>
      </c>
    </row>
    <row r="776" spans="1:11" x14ac:dyDescent="0.2">
      <c r="A776" s="164" t="s">
        <v>253</v>
      </c>
      <c r="B776" s="164" t="s">
        <v>35</v>
      </c>
      <c r="C776" s="164" t="s">
        <v>1846</v>
      </c>
      <c r="D776" s="164" t="s">
        <v>1693</v>
      </c>
      <c r="E776" s="164" t="s">
        <v>2192</v>
      </c>
      <c r="F776" s="191">
        <v>2.8802849999999998E-2</v>
      </c>
      <c r="G776" s="191">
        <v>0</v>
      </c>
      <c r="H776" s="192" t="str">
        <f t="shared" si="24"/>
        <v/>
      </c>
      <c r="I776" s="165">
        <f t="shared" si="25"/>
        <v>2.4717707676780568E-6</v>
      </c>
      <c r="J776" s="166">
        <v>41.16777072</v>
      </c>
      <c r="K776" s="166">
        <v>84.499619047619007</v>
      </c>
    </row>
    <row r="777" spans="1:11" x14ac:dyDescent="0.2">
      <c r="A777" s="164" t="s">
        <v>2131</v>
      </c>
      <c r="B777" s="164" t="s">
        <v>2132</v>
      </c>
      <c r="C777" s="164" t="s">
        <v>1398</v>
      </c>
      <c r="D777" s="164" t="s">
        <v>452</v>
      </c>
      <c r="E777" s="164" t="s">
        <v>2192</v>
      </c>
      <c r="F777" s="191">
        <v>2.8221402E-2</v>
      </c>
      <c r="G777" s="191">
        <v>0</v>
      </c>
      <c r="H777" s="192" t="str">
        <f t="shared" si="24"/>
        <v/>
      </c>
      <c r="I777" s="165">
        <f t="shared" si="25"/>
        <v>2.4218727135158863E-6</v>
      </c>
      <c r="J777" s="166">
        <v>3.3915542717232001</v>
      </c>
      <c r="K777" s="166">
        <v>85.039000000000001</v>
      </c>
    </row>
    <row r="778" spans="1:11" x14ac:dyDescent="0.2">
      <c r="A778" s="164" t="s">
        <v>717</v>
      </c>
      <c r="B778" s="164" t="s">
        <v>730</v>
      </c>
      <c r="C778" s="164" t="s">
        <v>1833</v>
      </c>
      <c r="D778" s="164" t="s">
        <v>452</v>
      </c>
      <c r="E778" s="164" t="s">
        <v>2192</v>
      </c>
      <c r="F778" s="191">
        <v>2.7992939999999997E-2</v>
      </c>
      <c r="G778" s="191">
        <v>0.12945914</v>
      </c>
      <c r="H778" s="192">
        <f t="shared" si="24"/>
        <v>-0.78377007602553206</v>
      </c>
      <c r="I778" s="165">
        <f t="shared" si="25"/>
        <v>2.4022668171158683E-6</v>
      </c>
      <c r="J778" s="166">
        <v>5.3960660000000003</v>
      </c>
      <c r="K778" s="166">
        <v>67.348619047619096</v>
      </c>
    </row>
    <row r="779" spans="1:11" x14ac:dyDescent="0.2">
      <c r="A779" s="164" t="s">
        <v>977</v>
      </c>
      <c r="B779" s="164" t="s">
        <v>978</v>
      </c>
      <c r="C779" s="164" t="s">
        <v>1398</v>
      </c>
      <c r="D779" s="164" t="s">
        <v>453</v>
      </c>
      <c r="E779" s="164" t="s">
        <v>454</v>
      </c>
      <c r="F779" s="191">
        <v>2.7505499999999999E-2</v>
      </c>
      <c r="G779" s="191">
        <v>9.1243899999999989E-2</v>
      </c>
      <c r="H779" s="192">
        <f t="shared" si="24"/>
        <v>-0.69854971126836962</v>
      </c>
      <c r="I779" s="165">
        <f t="shared" si="25"/>
        <v>2.3604362363574712E-6</v>
      </c>
      <c r="J779" s="166">
        <v>5.0936260500000001</v>
      </c>
      <c r="K779" s="166">
        <v>117.98436363636399</v>
      </c>
    </row>
    <row r="780" spans="1:11" x14ac:dyDescent="0.2">
      <c r="A780" s="164" t="s">
        <v>1031</v>
      </c>
      <c r="B780" s="164" t="s">
        <v>2077</v>
      </c>
      <c r="C780" s="164" t="s">
        <v>1826</v>
      </c>
      <c r="D780" s="164" t="s">
        <v>452</v>
      </c>
      <c r="E780" s="164" t="s">
        <v>2192</v>
      </c>
      <c r="F780" s="191">
        <v>2.6478000000000002E-2</v>
      </c>
      <c r="G780" s="191">
        <v>0</v>
      </c>
      <c r="H780" s="192" t="str">
        <f t="shared" si="24"/>
        <v/>
      </c>
      <c r="I780" s="165">
        <f t="shared" si="25"/>
        <v>2.2722593905318258E-6</v>
      </c>
      <c r="J780" s="166">
        <v>28.371921950000001</v>
      </c>
      <c r="K780" s="166">
        <v>32.086571428571403</v>
      </c>
    </row>
    <row r="781" spans="1:11" x14ac:dyDescent="0.2">
      <c r="A781" s="164" t="s">
        <v>2697</v>
      </c>
      <c r="B781" s="164" t="s">
        <v>2698</v>
      </c>
      <c r="C781" s="164" t="s">
        <v>1826</v>
      </c>
      <c r="D781" s="164" t="s">
        <v>452</v>
      </c>
      <c r="E781" s="164" t="s">
        <v>454</v>
      </c>
      <c r="F781" s="191">
        <v>2.6475790000000003E-2</v>
      </c>
      <c r="G781" s="191">
        <v>0</v>
      </c>
      <c r="H781" s="192" t="str">
        <f t="shared" si="24"/>
        <v/>
      </c>
      <c r="I781" s="165">
        <f t="shared" si="25"/>
        <v>2.2720697352235293E-6</v>
      </c>
      <c r="J781" s="166">
        <v>71.635923510000012</v>
      </c>
      <c r="K781" s="166">
        <v>13.0212857142857</v>
      </c>
    </row>
    <row r="782" spans="1:11" x14ac:dyDescent="0.2">
      <c r="A782" s="164" t="s">
        <v>334</v>
      </c>
      <c r="B782" s="164" t="s">
        <v>335</v>
      </c>
      <c r="C782" s="164" t="s">
        <v>347</v>
      </c>
      <c r="D782" s="164" t="s">
        <v>453</v>
      </c>
      <c r="E782" s="164" t="s">
        <v>2192</v>
      </c>
      <c r="F782" s="191">
        <v>2.6447999999999999E-2</v>
      </c>
      <c r="G782" s="191">
        <v>1.08245E-3</v>
      </c>
      <c r="H782" s="192">
        <f t="shared" si="24"/>
        <v>23.433461129844336</v>
      </c>
      <c r="I782" s="165">
        <f t="shared" si="25"/>
        <v>2.2696848840843614E-6</v>
      </c>
      <c r="J782" s="166">
        <v>13.221</v>
      </c>
      <c r="K782" s="166">
        <v>66.252904761904801</v>
      </c>
    </row>
    <row r="783" spans="1:11" x14ac:dyDescent="0.2">
      <c r="A783" s="164" t="s">
        <v>1033</v>
      </c>
      <c r="B783" s="164" t="s">
        <v>2054</v>
      </c>
      <c r="C783" s="164" t="s">
        <v>1826</v>
      </c>
      <c r="D783" s="164" t="s">
        <v>452</v>
      </c>
      <c r="E783" s="164" t="s">
        <v>2192</v>
      </c>
      <c r="F783" s="191">
        <v>2.5902209999999998E-2</v>
      </c>
      <c r="G783" s="191">
        <v>5.2181049999999998E-3</v>
      </c>
      <c r="H783" s="192">
        <f t="shared" si="24"/>
        <v>3.9639112283098941</v>
      </c>
      <c r="I783" s="165">
        <f t="shared" si="25"/>
        <v>2.2228468882856466E-6</v>
      </c>
      <c r="J783" s="166">
        <v>16.292901830000002</v>
      </c>
      <c r="K783" s="166">
        <v>46.567999999999998</v>
      </c>
    </row>
    <row r="784" spans="1:11" x14ac:dyDescent="0.2">
      <c r="A784" s="164" t="s">
        <v>1986</v>
      </c>
      <c r="B784" s="164" t="s">
        <v>834</v>
      </c>
      <c r="C784" s="164" t="s">
        <v>1832</v>
      </c>
      <c r="D784" s="164" t="s">
        <v>453</v>
      </c>
      <c r="E784" s="164" t="s">
        <v>454</v>
      </c>
      <c r="F784" s="191">
        <v>2.553888E-2</v>
      </c>
      <c r="G784" s="191">
        <v>4.0685226000000005E-2</v>
      </c>
      <c r="H784" s="192">
        <f t="shared" si="24"/>
        <v>-0.37228123053808282</v>
      </c>
      <c r="I784" s="165">
        <f t="shared" si="25"/>
        <v>2.191667040700409E-6</v>
      </c>
      <c r="J784" s="166">
        <v>33.792200000000001</v>
      </c>
      <c r="K784" s="166">
        <v>21.571047619047601</v>
      </c>
    </row>
    <row r="785" spans="1:11" x14ac:dyDescent="0.2">
      <c r="A785" s="164" t="s">
        <v>2699</v>
      </c>
      <c r="B785" s="164" t="s">
        <v>2700</v>
      </c>
      <c r="C785" s="164" t="s">
        <v>1826</v>
      </c>
      <c r="D785" s="164" t="s">
        <v>452</v>
      </c>
      <c r="E785" s="164" t="s">
        <v>454</v>
      </c>
      <c r="F785" s="191">
        <v>2.5135299999999999E-2</v>
      </c>
      <c r="G785" s="191">
        <v>1.641662E-2</v>
      </c>
      <c r="H785" s="192">
        <f t="shared" si="24"/>
        <v>0.53108861629251325</v>
      </c>
      <c r="I785" s="165">
        <f t="shared" si="25"/>
        <v>2.1570330636314902E-6</v>
      </c>
      <c r="J785" s="166">
        <v>26.058015150000003</v>
      </c>
      <c r="K785" s="166">
        <v>108.68471428571399</v>
      </c>
    </row>
    <row r="786" spans="1:11" x14ac:dyDescent="0.2">
      <c r="A786" s="164" t="s">
        <v>1397</v>
      </c>
      <c r="B786" s="164" t="s">
        <v>698</v>
      </c>
      <c r="C786" s="164" t="s">
        <v>1828</v>
      </c>
      <c r="D786" s="164" t="s">
        <v>452</v>
      </c>
      <c r="E786" s="164" t="s">
        <v>2192</v>
      </c>
      <c r="F786" s="191">
        <v>2.463972E-2</v>
      </c>
      <c r="G786" s="191">
        <v>3.1322574999999998E-2</v>
      </c>
      <c r="H786" s="192">
        <f t="shared" si="24"/>
        <v>-0.21335586234528925</v>
      </c>
      <c r="I786" s="165">
        <f t="shared" si="25"/>
        <v>2.1145039334570145E-6</v>
      </c>
      <c r="J786" s="166">
        <v>10.8671186</v>
      </c>
      <c r="K786" s="166">
        <v>82.285499999999999</v>
      </c>
    </row>
    <row r="787" spans="1:11" x14ac:dyDescent="0.2">
      <c r="A787" s="164" t="s">
        <v>2140</v>
      </c>
      <c r="B787" s="164" t="s">
        <v>2141</v>
      </c>
      <c r="C787" s="164" t="s">
        <v>2081</v>
      </c>
      <c r="D787" s="164" t="s">
        <v>452</v>
      </c>
      <c r="E787" s="164" t="s">
        <v>2192</v>
      </c>
      <c r="F787" s="191">
        <v>2.2726821192053E-2</v>
      </c>
      <c r="G787" s="191">
        <v>0</v>
      </c>
      <c r="H787" s="192" t="str">
        <f t="shared" si="24"/>
        <v/>
      </c>
      <c r="I787" s="165">
        <f t="shared" si="25"/>
        <v>1.9503449229768156E-6</v>
      </c>
      <c r="J787" s="166">
        <v>881.13334492799993</v>
      </c>
      <c r="K787" s="166">
        <v>61.505095238095201</v>
      </c>
    </row>
    <row r="788" spans="1:11" x14ac:dyDescent="0.2">
      <c r="A788" s="164" t="s">
        <v>57</v>
      </c>
      <c r="B788" s="164" t="s">
        <v>769</v>
      </c>
      <c r="C788" s="164" t="s">
        <v>1829</v>
      </c>
      <c r="D788" s="164" t="s">
        <v>452</v>
      </c>
      <c r="E788" s="164" t="s">
        <v>2192</v>
      </c>
      <c r="F788" s="191">
        <v>2.2127270000000001E-2</v>
      </c>
      <c r="G788" s="191">
        <v>0.5675609399999999</v>
      </c>
      <c r="H788" s="192">
        <f t="shared" si="24"/>
        <v>-0.96101340236697752</v>
      </c>
      <c r="I788" s="165">
        <f t="shared" si="25"/>
        <v>1.8988933093259744E-6</v>
      </c>
      <c r="J788" s="166">
        <v>15.702855209999999</v>
      </c>
      <c r="K788" s="166">
        <v>81.716555555555502</v>
      </c>
    </row>
    <row r="789" spans="1:11" x14ac:dyDescent="0.2">
      <c r="A789" s="164" t="s">
        <v>663</v>
      </c>
      <c r="B789" s="164" t="s">
        <v>664</v>
      </c>
      <c r="C789" s="164" t="s">
        <v>1826</v>
      </c>
      <c r="D789" s="164" t="s">
        <v>452</v>
      </c>
      <c r="E789" s="164" t="s">
        <v>2192</v>
      </c>
      <c r="F789" s="191">
        <v>2.203664E-2</v>
      </c>
      <c r="G789" s="191">
        <v>2.9561110040000003</v>
      </c>
      <c r="H789" s="192">
        <f t="shared" si="24"/>
        <v>-0.99254539495635263</v>
      </c>
      <c r="I789" s="165">
        <f t="shared" si="25"/>
        <v>1.8911157253481851E-6</v>
      </c>
      <c r="J789" s="166">
        <v>49.508500559999995</v>
      </c>
      <c r="K789" s="166">
        <v>32.761047619047602</v>
      </c>
    </row>
    <row r="790" spans="1:11" x14ac:dyDescent="0.2">
      <c r="A790" s="164" t="s">
        <v>2049</v>
      </c>
      <c r="B790" s="164" t="s">
        <v>2050</v>
      </c>
      <c r="C790" s="164" t="s">
        <v>1828</v>
      </c>
      <c r="D790" s="164" t="s">
        <v>452</v>
      </c>
      <c r="E790" s="164" t="s">
        <v>2192</v>
      </c>
      <c r="F790" s="191">
        <v>2.1782419999999997E-2</v>
      </c>
      <c r="G790" s="191">
        <v>0.70865847999999998</v>
      </c>
      <c r="H790" s="192">
        <f t="shared" si="24"/>
        <v>-0.96926245770741359</v>
      </c>
      <c r="I790" s="165">
        <f t="shared" si="25"/>
        <v>1.8692993577123741E-6</v>
      </c>
      <c r="J790" s="166">
        <v>10.847597619999998</v>
      </c>
      <c r="K790" s="166">
        <v>35.243095238095201</v>
      </c>
    </row>
    <row r="791" spans="1:11" x14ac:dyDescent="0.2">
      <c r="A791" s="164" t="s">
        <v>2271</v>
      </c>
      <c r="B791" s="164" t="s">
        <v>2261</v>
      </c>
      <c r="C791" s="164" t="s">
        <v>2081</v>
      </c>
      <c r="D791" s="164" t="s">
        <v>453</v>
      </c>
      <c r="E791" s="164" t="s">
        <v>454</v>
      </c>
      <c r="F791" s="191">
        <v>2.0214849999999999E-2</v>
      </c>
      <c r="G791" s="191">
        <v>2.7276000000000002E-2</v>
      </c>
      <c r="H791" s="192">
        <f t="shared" si="24"/>
        <v>-0.25887776800117324</v>
      </c>
      <c r="I791" s="165">
        <f t="shared" si="25"/>
        <v>1.7347753886506636E-6</v>
      </c>
      <c r="J791" s="166">
        <v>4.5681586905599998</v>
      </c>
      <c r="K791" s="166">
        <v>34.992857142857098</v>
      </c>
    </row>
    <row r="792" spans="1:11" x14ac:dyDescent="0.2">
      <c r="A792" s="164" t="s">
        <v>1224</v>
      </c>
      <c r="B792" s="164" t="s">
        <v>1225</v>
      </c>
      <c r="C792" s="164" t="s">
        <v>1827</v>
      </c>
      <c r="D792" s="164" t="s">
        <v>452</v>
      </c>
      <c r="E792" s="164" t="s">
        <v>2192</v>
      </c>
      <c r="F792" s="191">
        <v>1.9770471000000001E-2</v>
      </c>
      <c r="G792" s="191">
        <v>1.7067173230000001</v>
      </c>
      <c r="H792" s="192">
        <f t="shared" si="24"/>
        <v>-0.98841608347582233</v>
      </c>
      <c r="I792" s="165">
        <f t="shared" si="25"/>
        <v>1.6966401686300752E-6</v>
      </c>
      <c r="J792" s="166">
        <v>16.357606140000001</v>
      </c>
      <c r="K792" s="166">
        <v>50.140380952381001</v>
      </c>
    </row>
    <row r="793" spans="1:11" x14ac:dyDescent="0.2">
      <c r="A793" s="164" t="s">
        <v>2269</v>
      </c>
      <c r="B793" s="164" t="s">
        <v>2259</v>
      </c>
      <c r="C793" s="164" t="s">
        <v>2081</v>
      </c>
      <c r="D793" s="164" t="s">
        <v>453</v>
      </c>
      <c r="E793" s="164" t="s">
        <v>454</v>
      </c>
      <c r="F793" s="191">
        <v>1.88288E-2</v>
      </c>
      <c r="G793" s="191">
        <v>1.4964</v>
      </c>
      <c r="H793" s="192">
        <f t="shared" si="24"/>
        <v>-0.98741726811013097</v>
      </c>
      <c r="I793" s="165">
        <f t="shared" si="25"/>
        <v>1.6158288999337426E-6</v>
      </c>
      <c r="J793" s="166">
        <v>4.3740429153599996</v>
      </c>
      <c r="K793" s="166">
        <v>34.979571428571397</v>
      </c>
    </row>
    <row r="794" spans="1:11" x14ac:dyDescent="0.2">
      <c r="A794" s="164" t="s">
        <v>342</v>
      </c>
      <c r="B794" s="164" t="s">
        <v>343</v>
      </c>
      <c r="C794" s="164" t="s">
        <v>347</v>
      </c>
      <c r="D794" s="164" t="s">
        <v>453</v>
      </c>
      <c r="E794" s="164" t="s">
        <v>2192</v>
      </c>
      <c r="F794" s="191">
        <v>1.8779669999999998E-2</v>
      </c>
      <c r="G794" s="191">
        <v>2.604E-3</v>
      </c>
      <c r="H794" s="192">
        <f t="shared" si="24"/>
        <v>6.2118548387096766</v>
      </c>
      <c r="I794" s="165">
        <f t="shared" si="25"/>
        <v>1.6116127165416121E-6</v>
      </c>
      <c r="J794" s="166">
        <v>10.1205</v>
      </c>
      <c r="K794" s="166">
        <v>61.2671428571429</v>
      </c>
    </row>
    <row r="795" spans="1:11" x14ac:dyDescent="0.2">
      <c r="A795" s="164" t="s">
        <v>374</v>
      </c>
      <c r="B795" s="164" t="s">
        <v>20</v>
      </c>
      <c r="C795" s="164" t="s">
        <v>2081</v>
      </c>
      <c r="D795" s="164" t="s">
        <v>453</v>
      </c>
      <c r="E795" s="164" t="s">
        <v>454</v>
      </c>
      <c r="F795" s="191">
        <v>1.8309240000000001E-2</v>
      </c>
      <c r="G795" s="191">
        <v>7.0061820000000011E-2</v>
      </c>
      <c r="H795" s="192">
        <f t="shared" si="24"/>
        <v>-0.73867022009990602</v>
      </c>
      <c r="I795" s="165">
        <f t="shared" si="25"/>
        <v>1.5712418809389275E-6</v>
      </c>
      <c r="J795" s="166">
        <v>5.9687635567398978</v>
      </c>
      <c r="K795" s="166">
        <v>24.001619047618998</v>
      </c>
    </row>
    <row r="796" spans="1:11" x14ac:dyDescent="0.2">
      <c r="A796" s="164" t="s">
        <v>2123</v>
      </c>
      <c r="B796" s="164" t="s">
        <v>2124</v>
      </c>
      <c r="C796" s="164" t="s">
        <v>1398</v>
      </c>
      <c r="D796" s="164" t="s">
        <v>452</v>
      </c>
      <c r="E796" s="164" t="s">
        <v>2192</v>
      </c>
      <c r="F796" s="191">
        <v>1.7083650000000002E-2</v>
      </c>
      <c r="G796" s="191">
        <v>4.9992154999999996E-2</v>
      </c>
      <c r="H796" s="192">
        <f t="shared" si="24"/>
        <v>-0.65827338309380734</v>
      </c>
      <c r="I796" s="165">
        <f t="shared" si="25"/>
        <v>1.4660655690406762E-6</v>
      </c>
      <c r="J796" s="166">
        <v>3.4321121946144002</v>
      </c>
      <c r="K796" s="166">
        <v>91.547523809523796</v>
      </c>
    </row>
    <row r="797" spans="1:11" x14ac:dyDescent="0.2">
      <c r="A797" s="164" t="s">
        <v>2099</v>
      </c>
      <c r="B797" s="164" t="s">
        <v>2100</v>
      </c>
      <c r="C797" s="164" t="s">
        <v>347</v>
      </c>
      <c r="D797" s="164" t="s">
        <v>453</v>
      </c>
      <c r="E797" s="164" t="s">
        <v>454</v>
      </c>
      <c r="F797" s="191">
        <v>1.6045E-2</v>
      </c>
      <c r="G797" s="191">
        <v>0</v>
      </c>
      <c r="H797" s="192" t="str">
        <f t="shared" si="24"/>
        <v/>
      </c>
      <c r="I797" s="165">
        <f t="shared" si="25"/>
        <v>1.3769318649853895E-6</v>
      </c>
      <c r="J797" s="166">
        <v>14.104554749999998</v>
      </c>
      <c r="K797" s="166">
        <v>99.443714285714293</v>
      </c>
    </row>
    <row r="798" spans="1:11" x14ac:dyDescent="0.2">
      <c r="A798" s="164" t="s">
        <v>176</v>
      </c>
      <c r="B798" s="164" t="s">
        <v>177</v>
      </c>
      <c r="C798" s="164" t="s">
        <v>1834</v>
      </c>
      <c r="D798" s="164" t="s">
        <v>453</v>
      </c>
      <c r="E798" s="164" t="s">
        <v>454</v>
      </c>
      <c r="F798" s="191">
        <v>1.5878485000000001E-2</v>
      </c>
      <c r="G798" s="191">
        <v>8.8769874999999998E-2</v>
      </c>
      <c r="H798" s="192">
        <f t="shared" si="24"/>
        <v>-0.82112755030915607</v>
      </c>
      <c r="I798" s="165">
        <f t="shared" si="25"/>
        <v>1.36264206694874E-6</v>
      </c>
      <c r="J798" s="166">
        <v>3.4520086300000004</v>
      </c>
      <c r="K798" s="166">
        <v>48.469809523809502</v>
      </c>
    </row>
    <row r="799" spans="1:11" x14ac:dyDescent="0.2">
      <c r="A799" s="164" t="s">
        <v>2133</v>
      </c>
      <c r="B799" s="164" t="s">
        <v>2134</v>
      </c>
      <c r="C799" s="164" t="s">
        <v>1398</v>
      </c>
      <c r="D799" s="164" t="s">
        <v>452</v>
      </c>
      <c r="E799" s="164" t="s">
        <v>2192</v>
      </c>
      <c r="F799" s="191">
        <v>1.4344839999999999E-2</v>
      </c>
      <c r="G799" s="191">
        <v>4.6643830000000004E-2</v>
      </c>
      <c r="H799" s="192">
        <f t="shared" si="24"/>
        <v>-0.69246007456934822</v>
      </c>
      <c r="I799" s="165">
        <f t="shared" si="25"/>
        <v>1.2310294355947032E-6</v>
      </c>
      <c r="J799" s="166">
        <v>3.0544285717440003</v>
      </c>
      <c r="K799" s="166">
        <v>92.269095238095204</v>
      </c>
    </row>
    <row r="800" spans="1:11" x14ac:dyDescent="0.2">
      <c r="A800" s="164" t="s">
        <v>1230</v>
      </c>
      <c r="B800" s="164" t="s">
        <v>1231</v>
      </c>
      <c r="C800" s="164" t="s">
        <v>1827</v>
      </c>
      <c r="D800" s="164" t="s">
        <v>452</v>
      </c>
      <c r="E800" s="164" t="s">
        <v>2192</v>
      </c>
      <c r="F800" s="191">
        <v>1.4238489999999999E-2</v>
      </c>
      <c r="G800" s="191">
        <v>0.13931495999999999</v>
      </c>
      <c r="H800" s="192">
        <f t="shared" si="24"/>
        <v>-0.89779640320034548</v>
      </c>
      <c r="I800" s="165">
        <f t="shared" si="25"/>
        <v>1.2219028102384429E-6</v>
      </c>
      <c r="J800" s="166">
        <v>12.09337431</v>
      </c>
      <c r="K800" s="166">
        <v>38.964285714285701</v>
      </c>
    </row>
    <row r="801" spans="1:11" x14ac:dyDescent="0.2">
      <c r="A801" s="164" t="s">
        <v>2917</v>
      </c>
      <c r="B801" s="164" t="s">
        <v>2918</v>
      </c>
      <c r="C801" s="164" t="s">
        <v>2081</v>
      </c>
      <c r="D801" s="164" t="s">
        <v>453</v>
      </c>
      <c r="E801" s="164" t="s">
        <v>454</v>
      </c>
      <c r="F801" s="191">
        <v>1.406E-2</v>
      </c>
      <c r="G801" s="191"/>
      <c r="H801" s="192" t="str">
        <f t="shared" si="24"/>
        <v/>
      </c>
      <c r="I801" s="165">
        <f t="shared" si="25"/>
        <v>1.2065853550448474E-6</v>
      </c>
      <c r="J801" s="166">
        <v>0.55597015224000002</v>
      </c>
      <c r="K801" s="166">
        <v>50.491700000000002</v>
      </c>
    </row>
    <row r="802" spans="1:11" x14ac:dyDescent="0.2">
      <c r="A802" s="164" t="s">
        <v>856</v>
      </c>
      <c r="B802" s="164" t="s">
        <v>857</v>
      </c>
      <c r="C802" s="164" t="s">
        <v>1827</v>
      </c>
      <c r="D802" s="164" t="s">
        <v>452</v>
      </c>
      <c r="E802" s="164" t="s">
        <v>2192</v>
      </c>
      <c r="F802" s="191">
        <v>1.376251E-2</v>
      </c>
      <c r="G802" s="191">
        <v>2.67008592</v>
      </c>
      <c r="H802" s="192">
        <f t="shared" si="24"/>
        <v>-0.99484566773791305</v>
      </c>
      <c r="I802" s="165">
        <f t="shared" si="25"/>
        <v>1.1810556909429774E-6</v>
      </c>
      <c r="J802" s="166">
        <v>13.276109140000001</v>
      </c>
      <c r="K802" s="166">
        <v>15.321999999999999</v>
      </c>
    </row>
    <row r="803" spans="1:11" x14ac:dyDescent="0.2">
      <c r="A803" s="164" t="s">
        <v>1281</v>
      </c>
      <c r="B803" s="164" t="s">
        <v>1282</v>
      </c>
      <c r="C803" s="164" t="s">
        <v>1833</v>
      </c>
      <c r="D803" s="164" t="s">
        <v>452</v>
      </c>
      <c r="E803" s="164" t="s">
        <v>2192</v>
      </c>
      <c r="F803" s="191">
        <v>1.3221999999999999E-2</v>
      </c>
      <c r="G803" s="191">
        <v>1.6195080000000001E-2</v>
      </c>
      <c r="H803" s="192">
        <f t="shared" si="24"/>
        <v>-0.18357921047626813</v>
      </c>
      <c r="I803" s="165">
        <f t="shared" si="25"/>
        <v>1.1346708082790164E-6</v>
      </c>
      <c r="J803" s="166">
        <v>65.605249999999998</v>
      </c>
      <c r="K803" s="166">
        <v>50.615380952381003</v>
      </c>
    </row>
    <row r="804" spans="1:11" x14ac:dyDescent="0.2">
      <c r="A804" s="164" t="s">
        <v>2913</v>
      </c>
      <c r="B804" s="164" t="s">
        <v>2914</v>
      </c>
      <c r="C804" s="164" t="s">
        <v>2081</v>
      </c>
      <c r="D804" s="164" t="s">
        <v>453</v>
      </c>
      <c r="E804" s="164" t="s">
        <v>454</v>
      </c>
      <c r="F804" s="191">
        <v>1.3132E-2</v>
      </c>
      <c r="G804" s="191"/>
      <c r="H804" s="192" t="str">
        <f t="shared" si="24"/>
        <v/>
      </c>
      <c r="I804" s="165">
        <f t="shared" si="25"/>
        <v>1.126947288936624E-6</v>
      </c>
      <c r="J804" s="166">
        <v>0.46275181056000003</v>
      </c>
      <c r="K804" s="166">
        <v>34.976857142857099</v>
      </c>
    </row>
    <row r="805" spans="1:11" x14ac:dyDescent="0.2">
      <c r="A805" s="164" t="s">
        <v>56</v>
      </c>
      <c r="B805" s="164" t="s">
        <v>1188</v>
      </c>
      <c r="C805" s="164" t="s">
        <v>1831</v>
      </c>
      <c r="D805" s="164" t="s">
        <v>452</v>
      </c>
      <c r="E805" s="164" t="s">
        <v>2192</v>
      </c>
      <c r="F805" s="191">
        <v>1.2925186E-2</v>
      </c>
      <c r="G805" s="191">
        <v>4.62E-3</v>
      </c>
      <c r="H805" s="192">
        <f t="shared" si="24"/>
        <v>1.7976593073593072</v>
      </c>
      <c r="I805" s="165">
        <f t="shared" si="25"/>
        <v>1.109199156389096E-6</v>
      </c>
      <c r="J805" s="166">
        <v>17.112179440151998</v>
      </c>
      <c r="K805" s="166">
        <v>118.160904761905</v>
      </c>
    </row>
    <row r="806" spans="1:11" x14ac:dyDescent="0.2">
      <c r="A806" s="164" t="s">
        <v>538</v>
      </c>
      <c r="B806" s="164" t="s">
        <v>2080</v>
      </c>
      <c r="C806" s="164" t="s">
        <v>1827</v>
      </c>
      <c r="D806" s="164" t="s">
        <v>452</v>
      </c>
      <c r="E806" s="164" t="s">
        <v>2192</v>
      </c>
      <c r="F806" s="191">
        <v>1.200816E-2</v>
      </c>
      <c r="G806" s="191">
        <v>8.2236229999999994E-3</v>
      </c>
      <c r="H806" s="192">
        <f t="shared" si="24"/>
        <v>0.46020312458389712</v>
      </c>
      <c r="I806" s="165">
        <f t="shared" si="25"/>
        <v>1.0305028447393552E-6</v>
      </c>
      <c r="J806" s="166">
        <v>11.35463826</v>
      </c>
      <c r="K806" s="166">
        <v>35.756142857142898</v>
      </c>
    </row>
    <row r="807" spans="1:11" x14ac:dyDescent="0.2">
      <c r="A807" s="164" t="s">
        <v>1053</v>
      </c>
      <c r="B807" s="164" t="s">
        <v>228</v>
      </c>
      <c r="C807" s="164" t="s">
        <v>1398</v>
      </c>
      <c r="D807" s="164" t="s">
        <v>452</v>
      </c>
      <c r="E807" s="164" t="s">
        <v>2192</v>
      </c>
      <c r="F807" s="191">
        <v>1.166731E-2</v>
      </c>
      <c r="G807" s="191">
        <v>0.74884404000000004</v>
      </c>
      <c r="H807" s="192">
        <f t="shared" si="24"/>
        <v>-0.98441957286593351</v>
      </c>
      <c r="I807" s="165">
        <f t="shared" si="25"/>
        <v>1.0012521606520838E-6</v>
      </c>
      <c r="J807" s="166">
        <v>5.9233920599999994</v>
      </c>
      <c r="K807" s="166">
        <v>35.654476190476203</v>
      </c>
    </row>
    <row r="808" spans="1:11" x14ac:dyDescent="0.2">
      <c r="A808" s="164" t="s">
        <v>550</v>
      </c>
      <c r="B808" s="164" t="s">
        <v>951</v>
      </c>
      <c r="C808" s="164" t="s">
        <v>1827</v>
      </c>
      <c r="D808" s="164" t="s">
        <v>452</v>
      </c>
      <c r="E808" s="164" t="s">
        <v>2192</v>
      </c>
      <c r="F808" s="191">
        <v>1.1597514999999999E-2</v>
      </c>
      <c r="G808" s="191">
        <v>4.0931179999999998E-3</v>
      </c>
      <c r="H808" s="192">
        <f t="shared" si="24"/>
        <v>1.8334181912175511</v>
      </c>
      <c r="I808" s="165">
        <f t="shared" si="25"/>
        <v>9.9526257140205847E-7</v>
      </c>
      <c r="J808" s="166">
        <v>19.25634398</v>
      </c>
      <c r="K808" s="166">
        <v>51.608333333333299</v>
      </c>
    </row>
    <row r="809" spans="1:11" x14ac:dyDescent="0.2">
      <c r="A809" s="164" t="s">
        <v>174</v>
      </c>
      <c r="B809" s="164" t="s">
        <v>175</v>
      </c>
      <c r="C809" s="164" t="s">
        <v>1834</v>
      </c>
      <c r="D809" s="164" t="s">
        <v>453</v>
      </c>
      <c r="E809" s="164" t="s">
        <v>454</v>
      </c>
      <c r="F809" s="191">
        <v>1.145446E-2</v>
      </c>
      <c r="G809" s="191">
        <v>8.9455799999999999E-3</v>
      </c>
      <c r="H809" s="192">
        <f t="shared" si="24"/>
        <v>0.2804602943576604</v>
      </c>
      <c r="I809" s="165">
        <f t="shared" si="25"/>
        <v>9.8298603740732588E-7</v>
      </c>
      <c r="J809" s="166">
        <v>4.507509015000001</v>
      </c>
      <c r="K809" s="166">
        <v>80.230238095238093</v>
      </c>
    </row>
    <row r="810" spans="1:11" x14ac:dyDescent="0.2">
      <c r="A810" s="164" t="s">
        <v>55</v>
      </c>
      <c r="B810" s="164" t="s">
        <v>770</v>
      </c>
      <c r="C810" s="164" t="s">
        <v>1829</v>
      </c>
      <c r="D810" s="164" t="s">
        <v>452</v>
      </c>
      <c r="E810" s="164" t="s">
        <v>2192</v>
      </c>
      <c r="F810" s="191">
        <v>1.040175E-2</v>
      </c>
      <c r="G810" s="191">
        <v>4.7726999999999995E-3</v>
      </c>
      <c r="H810" s="192">
        <f t="shared" si="24"/>
        <v>1.1794267395813693</v>
      </c>
      <c r="I810" s="165">
        <f t="shared" si="25"/>
        <v>8.9264574799699427E-7</v>
      </c>
      <c r="J810" s="166">
        <v>2.65492551</v>
      </c>
      <c r="K810" s="166">
        <v>89.377499999999998</v>
      </c>
    </row>
    <row r="811" spans="1:11" x14ac:dyDescent="0.2">
      <c r="A811" s="164" t="s">
        <v>599</v>
      </c>
      <c r="B811" s="164" t="s">
        <v>600</v>
      </c>
      <c r="C811" s="164" t="s">
        <v>1833</v>
      </c>
      <c r="D811" s="164" t="s">
        <v>452</v>
      </c>
      <c r="E811" s="164" t="s">
        <v>2192</v>
      </c>
      <c r="F811" s="191">
        <v>1.0353979999999999E-2</v>
      </c>
      <c r="G811" s="191">
        <v>5.9707535000000006E-2</v>
      </c>
      <c r="H811" s="192">
        <f t="shared" si="24"/>
        <v>-0.82658838620619668</v>
      </c>
      <c r="I811" s="165">
        <f t="shared" si="25"/>
        <v>8.885462755638155E-7</v>
      </c>
      <c r="J811" s="166">
        <v>2.0273249999999998</v>
      </c>
      <c r="K811" s="166">
        <v>37.729952380952398</v>
      </c>
    </row>
    <row r="812" spans="1:11" x14ac:dyDescent="0.2">
      <c r="A812" s="164" t="s">
        <v>328</v>
      </c>
      <c r="B812" s="164" t="s">
        <v>329</v>
      </c>
      <c r="C812" s="164" t="s">
        <v>347</v>
      </c>
      <c r="D812" s="164" t="s">
        <v>453</v>
      </c>
      <c r="E812" s="164" t="s">
        <v>2192</v>
      </c>
      <c r="F812" s="191">
        <v>9.5940000000000001E-3</v>
      </c>
      <c r="G812" s="191">
        <v>0.28628437000000001</v>
      </c>
      <c r="H812" s="192">
        <f t="shared" si="24"/>
        <v>-0.96648786659222785</v>
      </c>
      <c r="I812" s="165">
        <f t="shared" si="25"/>
        <v>8.2332716189902317E-7</v>
      </c>
      <c r="J812" s="166">
        <v>26.842500000000001</v>
      </c>
      <c r="K812" s="166">
        <v>72.811952380952405</v>
      </c>
    </row>
    <row r="813" spans="1:11" x14ac:dyDescent="0.2">
      <c r="A813" s="164" t="s">
        <v>1658</v>
      </c>
      <c r="B813" s="164" t="s">
        <v>1659</v>
      </c>
      <c r="C813" s="164" t="s">
        <v>1832</v>
      </c>
      <c r="D813" s="164" t="s">
        <v>1693</v>
      </c>
      <c r="E813" s="164" t="s">
        <v>2192</v>
      </c>
      <c r="F813" s="191">
        <v>9.4171700000000007E-3</v>
      </c>
      <c r="G813" s="191">
        <v>1.0775E-2</v>
      </c>
      <c r="H813" s="192">
        <f t="shared" si="24"/>
        <v>-0.12601670533642684</v>
      </c>
      <c r="I813" s="165">
        <f t="shared" si="25"/>
        <v>8.0815216272885391E-7</v>
      </c>
      <c r="J813" s="166">
        <v>50.162999999999997</v>
      </c>
      <c r="K813" s="166">
        <v>21.0422857142857</v>
      </c>
    </row>
    <row r="814" spans="1:11" x14ac:dyDescent="0.2">
      <c r="A814" s="164" t="s">
        <v>1654</v>
      </c>
      <c r="B814" s="164" t="s">
        <v>1655</v>
      </c>
      <c r="C814" s="164" t="s">
        <v>1846</v>
      </c>
      <c r="D814" s="164" t="s">
        <v>452</v>
      </c>
      <c r="E814" s="164" t="s">
        <v>2192</v>
      </c>
      <c r="F814" s="191">
        <v>8.4851200000000005E-3</v>
      </c>
      <c r="G814" s="191">
        <v>4.6261739999999996E-2</v>
      </c>
      <c r="H814" s="192">
        <f t="shared" si="24"/>
        <v>-0.81658450373894276</v>
      </c>
      <c r="I814" s="165">
        <f t="shared" si="25"/>
        <v>7.2816653825022299E-7</v>
      </c>
      <c r="J814" s="166">
        <v>20.736044646</v>
      </c>
      <c r="K814" s="166">
        <v>53.062380952380899</v>
      </c>
    </row>
    <row r="815" spans="1:11" x14ac:dyDescent="0.2">
      <c r="A815" s="164" t="s">
        <v>2701</v>
      </c>
      <c r="B815" s="164" t="s">
        <v>2702</v>
      </c>
      <c r="C815" s="164" t="s">
        <v>1826</v>
      </c>
      <c r="D815" s="164" t="s">
        <v>452</v>
      </c>
      <c r="E815" s="164" t="s">
        <v>454</v>
      </c>
      <c r="F815" s="191">
        <v>8.2015000000000005E-3</v>
      </c>
      <c r="G815" s="191">
        <v>2.6109499999999999E-3</v>
      </c>
      <c r="H815" s="192">
        <f t="shared" si="24"/>
        <v>2.141193818341983</v>
      </c>
      <c r="I815" s="165">
        <f t="shared" si="25"/>
        <v>7.0382715429589727E-7</v>
      </c>
      <c r="J815" s="166">
        <v>20.787217920000003</v>
      </c>
      <c r="K815" s="166">
        <v>82.056904761904804</v>
      </c>
    </row>
    <row r="816" spans="1:11" x14ac:dyDescent="0.2">
      <c r="A816" s="164" t="s">
        <v>303</v>
      </c>
      <c r="B816" s="164" t="s">
        <v>349</v>
      </c>
      <c r="C816" s="164" t="s">
        <v>1398</v>
      </c>
      <c r="D816" s="164" t="s">
        <v>452</v>
      </c>
      <c r="E816" s="164" t="s">
        <v>2192</v>
      </c>
      <c r="F816" s="191">
        <v>8.1679999999999999E-3</v>
      </c>
      <c r="G816" s="191">
        <v>0</v>
      </c>
      <c r="H816" s="192" t="str">
        <f t="shared" si="24"/>
        <v/>
      </c>
      <c r="I816" s="165">
        <f t="shared" si="25"/>
        <v>7.0095228876289566E-7</v>
      </c>
      <c r="J816" s="166">
        <v>8.6477599999999999</v>
      </c>
      <c r="K816" s="166">
        <v>51.091666666666697</v>
      </c>
    </row>
    <row r="817" spans="1:11" x14ac:dyDescent="0.2">
      <c r="A817" s="164" t="s">
        <v>50</v>
      </c>
      <c r="B817" s="164" t="s">
        <v>871</v>
      </c>
      <c r="C817" s="164" t="s">
        <v>1398</v>
      </c>
      <c r="D817" s="164" t="s">
        <v>452</v>
      </c>
      <c r="E817" s="164" t="s">
        <v>2192</v>
      </c>
      <c r="F817" s="191">
        <v>7.4193000000000002E-3</v>
      </c>
      <c r="G817" s="191">
        <v>0.44148674999999998</v>
      </c>
      <c r="H817" s="192">
        <f t="shared" si="24"/>
        <v>-0.98319473913996291</v>
      </c>
      <c r="I817" s="165">
        <f t="shared" si="25"/>
        <v>6.367011895223496E-7</v>
      </c>
      <c r="J817" s="166">
        <v>7.5379306500000007</v>
      </c>
      <c r="K817" s="166">
        <v>24.585999999999999</v>
      </c>
    </row>
    <row r="818" spans="1:11" x14ac:dyDescent="0.2">
      <c r="A818" s="164" t="s">
        <v>178</v>
      </c>
      <c r="B818" s="164" t="s">
        <v>179</v>
      </c>
      <c r="C818" s="164" t="s">
        <v>1834</v>
      </c>
      <c r="D818" s="164" t="s">
        <v>453</v>
      </c>
      <c r="E818" s="164" t="s">
        <v>454</v>
      </c>
      <c r="F818" s="191">
        <v>6.4295280000000003E-3</v>
      </c>
      <c r="G818" s="191">
        <v>0.22867795300000002</v>
      </c>
      <c r="H818" s="192">
        <f t="shared" si="24"/>
        <v>-0.97188391834170385</v>
      </c>
      <c r="I818" s="165">
        <f t="shared" si="25"/>
        <v>5.5176204300503467E-7</v>
      </c>
      <c r="J818" s="166">
        <v>8.19600683</v>
      </c>
      <c r="K818" s="166">
        <v>17.468714285714299</v>
      </c>
    </row>
    <row r="819" spans="1:11" x14ac:dyDescent="0.2">
      <c r="A819" s="164" t="s">
        <v>2849</v>
      </c>
      <c r="B819" s="164" t="s">
        <v>2850</v>
      </c>
      <c r="C819" s="164" t="s">
        <v>1833</v>
      </c>
      <c r="D819" s="164" t="s">
        <v>452</v>
      </c>
      <c r="E819" s="164" t="s">
        <v>2192</v>
      </c>
      <c r="F819" s="191">
        <v>6.1739999999999998E-3</v>
      </c>
      <c r="G819" s="191">
        <v>0</v>
      </c>
      <c r="H819" s="192" t="str">
        <f t="shared" si="24"/>
        <v/>
      </c>
      <c r="I819" s="165">
        <f t="shared" si="25"/>
        <v>5.2983342688811427E-7</v>
      </c>
      <c r="J819" s="166">
        <v>5.0548140000000004</v>
      </c>
      <c r="K819" s="166">
        <v>80.865857142857095</v>
      </c>
    </row>
    <row r="820" spans="1:11" x14ac:dyDescent="0.2">
      <c r="A820" s="164" t="s">
        <v>2052</v>
      </c>
      <c r="B820" s="164" t="s">
        <v>2053</v>
      </c>
      <c r="C820" s="164" t="s">
        <v>1398</v>
      </c>
      <c r="D820" s="164" t="s">
        <v>452</v>
      </c>
      <c r="E820" s="164" t="s">
        <v>2192</v>
      </c>
      <c r="F820" s="191">
        <v>6.1202399999999999E-3</v>
      </c>
      <c r="G820" s="191">
        <v>2.6521599999999998E-3</v>
      </c>
      <c r="H820" s="192">
        <f t="shared" si="24"/>
        <v>1.3076435810810811</v>
      </c>
      <c r="I820" s="165">
        <f t="shared" si="25"/>
        <v>5.2521991133425867E-7</v>
      </c>
      <c r="J820" s="166">
        <v>3.7029997700900994</v>
      </c>
      <c r="K820" s="166">
        <v>142.921142857143</v>
      </c>
    </row>
    <row r="821" spans="1:11" x14ac:dyDescent="0.2">
      <c r="A821" s="164" t="s">
        <v>1995</v>
      </c>
      <c r="B821" s="164" t="s">
        <v>419</v>
      </c>
      <c r="C821" s="164" t="s">
        <v>1826</v>
      </c>
      <c r="D821" s="164" t="s">
        <v>452</v>
      </c>
      <c r="E821" s="164" t="s">
        <v>2192</v>
      </c>
      <c r="F821" s="191">
        <v>5.0776099999999998E-3</v>
      </c>
      <c r="G821" s="191">
        <v>0</v>
      </c>
      <c r="H821" s="192" t="str">
        <f t="shared" si="24"/>
        <v/>
      </c>
      <c r="I821" s="165">
        <f t="shared" si="25"/>
        <v>4.3574465609027504E-7</v>
      </c>
      <c r="J821" s="166">
        <v>26.32321237</v>
      </c>
      <c r="K821" s="166">
        <v>68.9630476190476</v>
      </c>
    </row>
    <row r="822" spans="1:11" x14ac:dyDescent="0.2">
      <c r="A822" s="164" t="s">
        <v>2375</v>
      </c>
      <c r="B822" s="164" t="s">
        <v>2378</v>
      </c>
      <c r="C822" s="164" t="s">
        <v>1026</v>
      </c>
      <c r="D822" s="164" t="s">
        <v>452</v>
      </c>
      <c r="E822" s="164" t="s">
        <v>2192</v>
      </c>
      <c r="F822" s="191">
        <v>5.0278999999999992E-3</v>
      </c>
      <c r="G822" s="191">
        <v>8.9237499999999994E-3</v>
      </c>
      <c r="H822" s="192">
        <f t="shared" si="24"/>
        <v>-0.43657094831208854</v>
      </c>
      <c r="I822" s="165">
        <f t="shared" si="25"/>
        <v>4.3147869890682695E-7</v>
      </c>
      <c r="J822" s="166">
        <v>4.0060313999999995</v>
      </c>
      <c r="K822" s="166">
        <v>91.832142857142898</v>
      </c>
    </row>
    <row r="823" spans="1:11" x14ac:dyDescent="0.2">
      <c r="A823" s="164" t="s">
        <v>2101</v>
      </c>
      <c r="B823" s="164" t="s">
        <v>2102</v>
      </c>
      <c r="C823" s="164" t="s">
        <v>347</v>
      </c>
      <c r="D823" s="164" t="s">
        <v>453</v>
      </c>
      <c r="E823" s="164" t="s">
        <v>454</v>
      </c>
      <c r="F823" s="191">
        <v>4.7204999999999999E-3</v>
      </c>
      <c r="G823" s="191">
        <v>2.6311900000000003E-3</v>
      </c>
      <c r="H823" s="192">
        <f t="shared" si="24"/>
        <v>0.7940551613528477</v>
      </c>
      <c r="I823" s="165">
        <f t="shared" si="25"/>
        <v>4.0509858950847807E-7</v>
      </c>
      <c r="J823" s="166">
        <v>14.391306699999999</v>
      </c>
      <c r="K823" s="166">
        <v>58.883904761904802</v>
      </c>
    </row>
    <row r="824" spans="1:11" x14ac:dyDescent="0.2">
      <c r="A824" s="164" t="s">
        <v>2843</v>
      </c>
      <c r="B824" s="164" t="s">
        <v>2844</v>
      </c>
      <c r="C824" s="164" t="s">
        <v>1833</v>
      </c>
      <c r="D824" s="164" t="s">
        <v>452</v>
      </c>
      <c r="E824" s="164" t="s">
        <v>2192</v>
      </c>
      <c r="F824" s="191">
        <v>4.6010000000000001E-3</v>
      </c>
      <c r="G824" s="191">
        <v>0</v>
      </c>
      <c r="H824" s="192" t="str">
        <f t="shared" si="24"/>
        <v/>
      </c>
      <c r="I824" s="165">
        <f t="shared" si="25"/>
        <v>3.9484347215941271E-7</v>
      </c>
      <c r="J824" s="166">
        <v>4.6179797440999995</v>
      </c>
      <c r="K824" s="166">
        <v>91.985352941176501</v>
      </c>
    </row>
    <row r="825" spans="1:11" x14ac:dyDescent="0.2">
      <c r="A825" s="164" t="s">
        <v>2374</v>
      </c>
      <c r="B825" s="164" t="s">
        <v>2377</v>
      </c>
      <c r="C825" s="164" t="s">
        <v>1026</v>
      </c>
      <c r="D825" s="164" t="s">
        <v>452</v>
      </c>
      <c r="E825" s="164" t="s">
        <v>2192</v>
      </c>
      <c r="F825" s="191">
        <v>4.3990000000000001E-3</v>
      </c>
      <c r="G825" s="191">
        <v>0</v>
      </c>
      <c r="H825" s="192" t="str">
        <f t="shared" si="24"/>
        <v/>
      </c>
      <c r="I825" s="165">
        <f t="shared" si="25"/>
        <v>3.7750846207982103E-7</v>
      </c>
      <c r="J825" s="166">
        <v>4.1383174599999997</v>
      </c>
      <c r="K825" s="166">
        <v>82.263619047619002</v>
      </c>
    </row>
    <row r="826" spans="1:11" x14ac:dyDescent="0.2">
      <c r="A826" s="164" t="s">
        <v>2905</v>
      </c>
      <c r="B826" s="164" t="s">
        <v>2906</v>
      </c>
      <c r="C826" s="164" t="s">
        <v>2081</v>
      </c>
      <c r="D826" s="164" t="s">
        <v>453</v>
      </c>
      <c r="E826" s="164" t="s">
        <v>454</v>
      </c>
      <c r="F826" s="191">
        <v>4.3509200000000003E-3</v>
      </c>
      <c r="G826" s="191"/>
      <c r="H826" s="192" t="str">
        <f t="shared" si="24"/>
        <v/>
      </c>
      <c r="I826" s="165">
        <f t="shared" si="25"/>
        <v>3.7338238641335187E-7</v>
      </c>
      <c r="J826" s="166">
        <v>1.774</v>
      </c>
      <c r="K826" s="166">
        <v>60.000799999999998</v>
      </c>
    </row>
    <row r="827" spans="1:11" x14ac:dyDescent="0.2">
      <c r="A827" s="164" t="s">
        <v>307</v>
      </c>
      <c r="B827" s="164" t="s">
        <v>315</v>
      </c>
      <c r="C827" s="164" t="s">
        <v>1398</v>
      </c>
      <c r="D827" s="164" t="s">
        <v>453</v>
      </c>
      <c r="E827" s="164" t="s">
        <v>454</v>
      </c>
      <c r="F827" s="191">
        <v>4.248E-3</v>
      </c>
      <c r="G827" s="191">
        <v>3.7674000000000002E-3</v>
      </c>
      <c r="H827" s="192">
        <f t="shared" si="24"/>
        <v>0.12756808408982323</v>
      </c>
      <c r="I827" s="165">
        <f t="shared" si="25"/>
        <v>3.6455011296091833E-7</v>
      </c>
      <c r="J827" s="166">
        <v>9.5980227799999991</v>
      </c>
      <c r="K827" s="166">
        <v>72.221761904761905</v>
      </c>
    </row>
    <row r="828" spans="1:11" x14ac:dyDescent="0.2">
      <c r="A828" s="164" t="s">
        <v>1117</v>
      </c>
      <c r="B828" s="164" t="s">
        <v>1264</v>
      </c>
      <c r="C828" s="164" t="s">
        <v>1833</v>
      </c>
      <c r="D828" s="164" t="s">
        <v>452</v>
      </c>
      <c r="E828" s="164" t="s">
        <v>454</v>
      </c>
      <c r="F828" s="191">
        <v>4.1576400000000006E-3</v>
      </c>
      <c r="G828" s="191">
        <v>1.4590978000000001</v>
      </c>
      <c r="H828" s="192">
        <f t="shared" si="24"/>
        <v>-0.99715054056006391</v>
      </c>
      <c r="I828" s="165">
        <f t="shared" si="25"/>
        <v>3.5679569954115647E-7</v>
      </c>
      <c r="J828" s="166">
        <v>7.4023339999999997</v>
      </c>
      <c r="K828" s="166">
        <v>29.464714285714301</v>
      </c>
    </row>
    <row r="829" spans="1:11" x14ac:dyDescent="0.2">
      <c r="A829" s="164" t="s">
        <v>537</v>
      </c>
      <c r="B829" s="164" t="s">
        <v>2055</v>
      </c>
      <c r="C829" s="164" t="s">
        <v>1827</v>
      </c>
      <c r="D829" s="164" t="s">
        <v>452</v>
      </c>
      <c r="E829" s="164" t="s">
        <v>2192</v>
      </c>
      <c r="F829" s="191">
        <v>3.8739999999999998E-3</v>
      </c>
      <c r="G829" s="191">
        <v>0</v>
      </c>
      <c r="H829" s="192" t="str">
        <f t="shared" si="24"/>
        <v/>
      </c>
      <c r="I829" s="165">
        <f t="shared" si="25"/>
        <v>3.3245459924919905E-7</v>
      </c>
      <c r="J829" s="166">
        <v>16.688361669999999</v>
      </c>
      <c r="K829" s="166">
        <v>19.643380952381001</v>
      </c>
    </row>
    <row r="830" spans="1:11" x14ac:dyDescent="0.2">
      <c r="A830" s="164" t="s">
        <v>2338</v>
      </c>
      <c r="B830" s="164" t="s">
        <v>2339</v>
      </c>
      <c r="C830" s="164" t="s">
        <v>1026</v>
      </c>
      <c r="D830" s="164" t="s">
        <v>452</v>
      </c>
      <c r="E830" s="164" t="s">
        <v>2192</v>
      </c>
      <c r="F830" s="191">
        <v>3.7299493942647001E-3</v>
      </c>
      <c r="G830" s="191">
        <v>0.28303149958790796</v>
      </c>
      <c r="H830" s="192">
        <f t="shared" si="24"/>
        <v>-0.98682143365775365</v>
      </c>
      <c r="I830" s="165">
        <f t="shared" si="25"/>
        <v>3.2009262547497769E-7</v>
      </c>
      <c r="J830" s="166">
        <v>19.4363476236</v>
      </c>
      <c r="K830" s="166">
        <v>84.808523809523805</v>
      </c>
    </row>
    <row r="831" spans="1:11" x14ac:dyDescent="0.2">
      <c r="A831" s="164" t="s">
        <v>379</v>
      </c>
      <c r="B831" s="164" t="s">
        <v>169</v>
      </c>
      <c r="C831" s="164" t="s">
        <v>1834</v>
      </c>
      <c r="D831" s="164" t="s">
        <v>453</v>
      </c>
      <c r="E831" s="164" t="s">
        <v>454</v>
      </c>
      <c r="F831" s="191">
        <v>3.5839999999999999E-3</v>
      </c>
      <c r="G831" s="191">
        <v>9.6768399999999991E-2</v>
      </c>
      <c r="H831" s="192">
        <f t="shared" si="24"/>
        <v>-0.96296311605854801</v>
      </c>
      <c r="I831" s="165">
        <f t="shared" si="25"/>
        <v>3.0756770359037929E-7</v>
      </c>
      <c r="J831" s="166">
        <v>4.9392054880000007</v>
      </c>
      <c r="K831" s="166">
        <v>64.515571428571405</v>
      </c>
    </row>
    <row r="832" spans="1:11" x14ac:dyDescent="0.2">
      <c r="A832" s="164" t="s">
        <v>1713</v>
      </c>
      <c r="B832" s="164" t="s">
        <v>1714</v>
      </c>
      <c r="C832" s="164" t="s">
        <v>1827</v>
      </c>
      <c r="D832" s="164" t="s">
        <v>452</v>
      </c>
      <c r="E832" s="164" t="s">
        <v>2192</v>
      </c>
      <c r="F832" s="191">
        <v>3.241E-3</v>
      </c>
      <c r="G832" s="191">
        <v>2.6796E-2</v>
      </c>
      <c r="H832" s="192">
        <f t="shared" si="24"/>
        <v>-0.87904911180773249</v>
      </c>
      <c r="I832" s="165">
        <f t="shared" si="25"/>
        <v>2.7813251320770627E-7</v>
      </c>
      <c r="J832" s="166">
        <v>23.080375190000002</v>
      </c>
      <c r="K832" s="166">
        <v>33.866523809523798</v>
      </c>
    </row>
    <row r="833" spans="1:13" x14ac:dyDescent="0.2">
      <c r="A833" s="164" t="s">
        <v>2127</v>
      </c>
      <c r="B833" s="164" t="s">
        <v>2128</v>
      </c>
      <c r="C833" s="164" t="s">
        <v>1398</v>
      </c>
      <c r="D833" s="164" t="s">
        <v>452</v>
      </c>
      <c r="E833" s="164" t="s">
        <v>2192</v>
      </c>
      <c r="F833" s="191">
        <v>3.2396740000000001E-3</v>
      </c>
      <c r="G833" s="191">
        <v>2.1524525000000003E-2</v>
      </c>
      <c r="H833" s="192">
        <f t="shared" si="24"/>
        <v>-0.84948917571932481</v>
      </c>
      <c r="I833" s="165">
        <f t="shared" si="25"/>
        <v>2.7801872002272834E-7</v>
      </c>
      <c r="J833" s="166">
        <v>2.6923752096912001</v>
      </c>
      <c r="K833" s="166">
        <v>84.543333333333294</v>
      </c>
    </row>
    <row r="834" spans="1:13" x14ac:dyDescent="0.2">
      <c r="A834" s="164" t="s">
        <v>1080</v>
      </c>
      <c r="B834" s="164" t="s">
        <v>639</v>
      </c>
      <c r="C834" s="164" t="s">
        <v>1828</v>
      </c>
      <c r="D834" s="164" t="s">
        <v>452</v>
      </c>
      <c r="E834" s="164" t="s">
        <v>2192</v>
      </c>
      <c r="F834" s="191">
        <v>2.9259099999999999E-3</v>
      </c>
      <c r="G834" s="191">
        <v>4.3520639999999999E-2</v>
      </c>
      <c r="H834" s="192">
        <f t="shared" si="24"/>
        <v>-0.93276960081469396</v>
      </c>
      <c r="I834" s="165">
        <f t="shared" si="25"/>
        <v>2.5109247198999069E-7</v>
      </c>
      <c r="J834" s="166">
        <v>9.4267487600000006</v>
      </c>
      <c r="K834" s="166">
        <v>85.649476190476193</v>
      </c>
    </row>
    <row r="835" spans="1:13" x14ac:dyDescent="0.2">
      <c r="A835" s="164" t="s">
        <v>1030</v>
      </c>
      <c r="B835" s="164" t="s">
        <v>2063</v>
      </c>
      <c r="C835" s="164" t="s">
        <v>1826</v>
      </c>
      <c r="D835" s="164" t="s">
        <v>452</v>
      </c>
      <c r="E835" s="164" t="s">
        <v>2192</v>
      </c>
      <c r="F835" s="191">
        <v>2.9256999999999998E-3</v>
      </c>
      <c r="G835" s="191">
        <v>0</v>
      </c>
      <c r="H835" s="192" t="str">
        <f t="shared" si="24"/>
        <v/>
      </c>
      <c r="I835" s="165">
        <f t="shared" si="25"/>
        <v>2.5107445044485845E-7</v>
      </c>
      <c r="J835" s="166">
        <v>19.952735010000001</v>
      </c>
      <c r="K835" s="166">
        <v>36.177999999999997</v>
      </c>
    </row>
    <row r="836" spans="1:13" x14ac:dyDescent="0.2">
      <c r="A836" s="164" t="s">
        <v>78</v>
      </c>
      <c r="B836" s="164" t="s">
        <v>90</v>
      </c>
      <c r="C836" s="164" t="s">
        <v>1830</v>
      </c>
      <c r="D836" s="164" t="s">
        <v>453</v>
      </c>
      <c r="E836" s="164" t="s">
        <v>454</v>
      </c>
      <c r="F836" s="191">
        <v>2.7088899999999998E-3</v>
      </c>
      <c r="G836" s="191">
        <v>0.4698</v>
      </c>
      <c r="H836" s="192">
        <f t="shared" si="24"/>
        <v>-0.99423395061728392</v>
      </c>
      <c r="I836" s="165">
        <f t="shared" si="25"/>
        <v>2.324684923490353E-7</v>
      </c>
      <c r="J836" s="166">
        <v>9.0871765399999997</v>
      </c>
      <c r="K836" s="166">
        <v>40.4020476190476</v>
      </c>
    </row>
    <row r="837" spans="1:13" x14ac:dyDescent="0.2">
      <c r="A837" s="164" t="s">
        <v>1719</v>
      </c>
      <c r="B837" s="164" t="s">
        <v>1720</v>
      </c>
      <c r="C837" s="164" t="s">
        <v>1831</v>
      </c>
      <c r="D837" s="164" t="s">
        <v>452</v>
      </c>
      <c r="E837" s="164" t="s">
        <v>2192</v>
      </c>
      <c r="F837" s="191">
        <v>2.5425000000000001E-3</v>
      </c>
      <c r="G837" s="191">
        <v>4.2325000000000002E-4</v>
      </c>
      <c r="H837" s="192">
        <f t="shared" si="24"/>
        <v>5.0070880094506789</v>
      </c>
      <c r="I837" s="165">
        <f t="shared" si="25"/>
        <v>2.1818942142258353E-7</v>
      </c>
      <c r="J837" s="166">
        <v>1.8166784424</v>
      </c>
      <c r="K837" s="166">
        <v>107.968380952381</v>
      </c>
    </row>
    <row r="838" spans="1:13" x14ac:dyDescent="0.2">
      <c r="A838" s="164" t="s">
        <v>311</v>
      </c>
      <c r="B838" s="164" t="s">
        <v>319</v>
      </c>
      <c r="C838" s="164" t="s">
        <v>1398</v>
      </c>
      <c r="D838" s="164" t="s">
        <v>453</v>
      </c>
      <c r="E838" s="164" t="s">
        <v>454</v>
      </c>
      <c r="F838" s="191">
        <v>2.515275E-3</v>
      </c>
      <c r="G838" s="191">
        <v>0</v>
      </c>
      <c r="H838" s="192" t="str">
        <f t="shared" si="24"/>
        <v/>
      </c>
      <c r="I838" s="165">
        <f t="shared" si="25"/>
        <v>2.1585305682150984E-7</v>
      </c>
      <c r="J838" s="166">
        <v>3.9720320057087997</v>
      </c>
      <c r="K838" s="166">
        <v>40.880619047619</v>
      </c>
    </row>
    <row r="839" spans="1:13" x14ac:dyDescent="0.2">
      <c r="A839" s="164" t="s">
        <v>840</v>
      </c>
      <c r="B839" s="164" t="s">
        <v>841</v>
      </c>
      <c r="C839" s="164" t="s">
        <v>1827</v>
      </c>
      <c r="D839" s="164" t="s">
        <v>452</v>
      </c>
      <c r="E839" s="164" t="s">
        <v>2192</v>
      </c>
      <c r="F839" s="191">
        <v>2.4899800000000001E-3</v>
      </c>
      <c r="G839" s="191">
        <v>0.17071333999999999</v>
      </c>
      <c r="H839" s="192">
        <f t="shared" ref="H839:H902" si="26">IF(ISERROR(F839/G839-1),"",((F839/G839-1)))</f>
        <v>-0.98541426229490914</v>
      </c>
      <c r="I839" s="165">
        <f t="shared" ref="I839:I902" si="27">F839/$F$947</f>
        <v>2.136823188018897E-7</v>
      </c>
      <c r="J839" s="166">
        <v>144.48136597999999</v>
      </c>
      <c r="K839" s="166">
        <v>12.692714285714301</v>
      </c>
    </row>
    <row r="840" spans="1:13" x14ac:dyDescent="0.2">
      <c r="A840" s="164" t="s">
        <v>2113</v>
      </c>
      <c r="B840" s="164" t="s">
        <v>2114</v>
      </c>
      <c r="C840" s="164" t="s">
        <v>1826</v>
      </c>
      <c r="D840" s="164" t="s">
        <v>452</v>
      </c>
      <c r="E840" s="164" t="s">
        <v>2192</v>
      </c>
      <c r="F840" s="191">
        <v>2.3808200000000001E-3</v>
      </c>
      <c r="G840" s="191">
        <v>0</v>
      </c>
      <c r="H840" s="192" t="str">
        <f t="shared" si="26"/>
        <v/>
      </c>
      <c r="I840" s="165">
        <f t="shared" si="27"/>
        <v>2.043145480083836E-7</v>
      </c>
      <c r="J840" s="166">
        <v>5.3685725600000005</v>
      </c>
      <c r="K840" s="166">
        <v>44.531428571428599</v>
      </c>
    </row>
    <row r="841" spans="1:13" x14ac:dyDescent="0.2">
      <c r="A841" s="164" t="s">
        <v>1864</v>
      </c>
      <c r="B841" s="164" t="s">
        <v>1865</v>
      </c>
      <c r="C841" s="164" t="s">
        <v>1831</v>
      </c>
      <c r="D841" s="164" t="s">
        <v>452</v>
      </c>
      <c r="E841" s="164" t="s">
        <v>454</v>
      </c>
      <c r="F841" s="191">
        <v>2.1671100000000003E-3</v>
      </c>
      <c r="G841" s="191">
        <v>1.044959E-2</v>
      </c>
      <c r="H841" s="192">
        <f t="shared" si="26"/>
        <v>-0.79261291591344729</v>
      </c>
      <c r="I841" s="165">
        <f t="shared" si="27"/>
        <v>1.8597462224546512E-7</v>
      </c>
      <c r="J841" s="166">
        <v>3.5243027054135996</v>
      </c>
      <c r="K841" s="166">
        <v>109.559476190476</v>
      </c>
    </row>
    <row r="842" spans="1:13" x14ac:dyDescent="0.2">
      <c r="A842" s="164" t="s">
        <v>158</v>
      </c>
      <c r="B842" s="164" t="s">
        <v>159</v>
      </c>
      <c r="C842" s="164" t="s">
        <v>1826</v>
      </c>
      <c r="D842" s="164" t="s">
        <v>452</v>
      </c>
      <c r="E842" s="164" t="s">
        <v>2192</v>
      </c>
      <c r="F842" s="191">
        <v>2.11918E-3</v>
      </c>
      <c r="G842" s="191">
        <v>1.3559738799999999</v>
      </c>
      <c r="H842" s="192">
        <f t="shared" si="26"/>
        <v>-0.9984371527864534</v>
      </c>
      <c r="I842" s="165">
        <f t="shared" si="27"/>
        <v>1.8186141911123324E-7</v>
      </c>
      <c r="J842" s="166">
        <v>80.149826219999994</v>
      </c>
      <c r="K842" s="166">
        <v>22.854571428571401</v>
      </c>
    </row>
    <row r="843" spans="1:13" x14ac:dyDescent="0.2">
      <c r="A843" s="164" t="s">
        <v>2775</v>
      </c>
      <c r="B843" s="164" t="s">
        <v>2776</v>
      </c>
      <c r="C843" s="164" t="s">
        <v>1026</v>
      </c>
      <c r="D843" s="164" t="s">
        <v>452</v>
      </c>
      <c r="E843" s="164" t="s">
        <v>2192</v>
      </c>
      <c r="F843" s="191">
        <v>1.99986E-3</v>
      </c>
      <c r="G843" s="191">
        <v>1.49169E-2</v>
      </c>
      <c r="H843" s="192">
        <f t="shared" si="26"/>
        <v>-0.86593327031755929</v>
      </c>
      <c r="I843" s="165">
        <f t="shared" si="27"/>
        <v>1.7162174880085264E-7</v>
      </c>
      <c r="J843" s="166">
        <v>19.602156000000001</v>
      </c>
      <c r="K843" s="166">
        <v>84.380714285714305</v>
      </c>
      <c r="M843" s="150"/>
    </row>
    <row r="844" spans="1:13" x14ac:dyDescent="0.2">
      <c r="A844" s="164" t="s">
        <v>539</v>
      </c>
      <c r="B844" s="164" t="s">
        <v>1338</v>
      </c>
      <c r="C844" s="164" t="s">
        <v>1827</v>
      </c>
      <c r="D844" s="164" t="s">
        <v>452</v>
      </c>
      <c r="E844" s="164" t="s">
        <v>2192</v>
      </c>
      <c r="F844" s="191">
        <v>1.2707999999999999E-3</v>
      </c>
      <c r="G844" s="191">
        <v>1.159812E-2</v>
      </c>
      <c r="H844" s="192">
        <f t="shared" si="26"/>
        <v>-0.89043051804947704</v>
      </c>
      <c r="I844" s="165">
        <f t="shared" si="27"/>
        <v>1.0905609311457979E-7</v>
      </c>
      <c r="J844" s="166">
        <v>10.55677195</v>
      </c>
      <c r="K844" s="166">
        <v>27.703095238095202</v>
      </c>
    </row>
    <row r="845" spans="1:13" x14ac:dyDescent="0.2">
      <c r="A845" s="164" t="s">
        <v>160</v>
      </c>
      <c r="B845" s="164" t="s">
        <v>161</v>
      </c>
      <c r="C845" s="164" t="s">
        <v>1826</v>
      </c>
      <c r="D845" s="164" t="s">
        <v>452</v>
      </c>
      <c r="E845" s="164" t="s">
        <v>2192</v>
      </c>
      <c r="F845" s="191">
        <v>8.4930999999999993E-4</v>
      </c>
      <c r="G845" s="191">
        <v>15.641213952999999</v>
      </c>
      <c r="H845" s="192">
        <f t="shared" si="26"/>
        <v>-0.99994570050620413</v>
      </c>
      <c r="I845" s="165">
        <f t="shared" si="27"/>
        <v>7.2885135696524835E-8</v>
      </c>
      <c r="J845" s="166">
        <v>50.870822579999995</v>
      </c>
      <c r="K845" s="166">
        <v>18.267714285714298</v>
      </c>
    </row>
    <row r="846" spans="1:13" x14ac:dyDescent="0.2">
      <c r="A846" s="164" t="s">
        <v>1683</v>
      </c>
      <c r="B846" s="164" t="s">
        <v>1684</v>
      </c>
      <c r="C846" s="164" t="s">
        <v>1026</v>
      </c>
      <c r="D846" s="164" t="s">
        <v>452</v>
      </c>
      <c r="E846" s="164" t="s">
        <v>2192</v>
      </c>
      <c r="F846" s="191">
        <v>7.0901999999999998E-4</v>
      </c>
      <c r="G846" s="191">
        <v>0</v>
      </c>
      <c r="H846" s="192" t="str">
        <f t="shared" si="26"/>
        <v/>
      </c>
      <c r="I846" s="165">
        <f t="shared" si="27"/>
        <v>6.0845885379366834E-8</v>
      </c>
      <c r="J846" s="166">
        <v>5.7140926799999994</v>
      </c>
      <c r="K846" s="166">
        <v>77.388952380952404</v>
      </c>
    </row>
    <row r="847" spans="1:13" x14ac:dyDescent="0.2">
      <c r="A847" s="164" t="s">
        <v>1733</v>
      </c>
      <c r="B847" s="164" t="s">
        <v>1734</v>
      </c>
      <c r="C847" s="164" t="s">
        <v>347</v>
      </c>
      <c r="D847" s="164" t="s">
        <v>453</v>
      </c>
      <c r="E847" s="164" t="s">
        <v>454</v>
      </c>
      <c r="F847" s="191">
        <v>5.128E-4</v>
      </c>
      <c r="G847" s="191">
        <v>5.0849999999999995E-4</v>
      </c>
      <c r="H847" s="192">
        <f t="shared" si="26"/>
        <v>8.456243854473966E-3</v>
      </c>
      <c r="I847" s="165">
        <f t="shared" si="27"/>
        <v>4.4006896875319895E-8</v>
      </c>
      <c r="J847" s="166">
        <v>20.580120000000001</v>
      </c>
      <c r="K847" s="166">
        <v>65.413333333333298</v>
      </c>
    </row>
    <row r="848" spans="1:13" x14ac:dyDescent="0.2">
      <c r="A848" s="164" t="s">
        <v>852</v>
      </c>
      <c r="B848" s="164" t="s">
        <v>853</v>
      </c>
      <c r="C848" s="164" t="s">
        <v>1827</v>
      </c>
      <c r="D848" s="164" t="s">
        <v>452</v>
      </c>
      <c r="E848" s="164" t="s">
        <v>2192</v>
      </c>
      <c r="F848" s="191">
        <v>4.3854000000000001E-4</v>
      </c>
      <c r="G848" s="191">
        <v>0.4618969</v>
      </c>
      <c r="H848" s="192">
        <f t="shared" si="26"/>
        <v>-0.99905056734522357</v>
      </c>
      <c r="I848" s="165">
        <f t="shared" si="27"/>
        <v>3.7634135249030398E-8</v>
      </c>
      <c r="J848" s="166">
        <v>76.829479640000002</v>
      </c>
      <c r="K848" s="166">
        <v>3.7157142857142902</v>
      </c>
    </row>
    <row r="849" spans="1:11" x14ac:dyDescent="0.2">
      <c r="A849" s="164" t="s">
        <v>710</v>
      </c>
      <c r="B849" s="164" t="s">
        <v>722</v>
      </c>
      <c r="C849" s="164" t="s">
        <v>1827</v>
      </c>
      <c r="D849" s="164" t="s">
        <v>452</v>
      </c>
      <c r="E849" s="164" t="s">
        <v>2192</v>
      </c>
      <c r="F849" s="191">
        <v>3.5066000000000003E-4</v>
      </c>
      <c r="G849" s="191">
        <v>9.5420000000000005E-5</v>
      </c>
      <c r="H849" s="192">
        <f t="shared" si="26"/>
        <v>2.6749109201425281</v>
      </c>
      <c r="I849" s="165">
        <f t="shared" si="27"/>
        <v>3.0092547695592193E-8</v>
      </c>
      <c r="J849" s="166">
        <v>11.264723999999999</v>
      </c>
      <c r="K849" s="166">
        <v>38.672380952380998</v>
      </c>
    </row>
    <row r="850" spans="1:11" x14ac:dyDescent="0.2">
      <c r="A850" s="164" t="s">
        <v>709</v>
      </c>
      <c r="B850" s="164" t="s">
        <v>721</v>
      </c>
      <c r="C850" s="164" t="s">
        <v>1827</v>
      </c>
      <c r="D850" s="164" t="s">
        <v>452</v>
      </c>
      <c r="E850" s="164" t="s">
        <v>2192</v>
      </c>
      <c r="F850" s="191">
        <v>2.5232E-4</v>
      </c>
      <c r="G850" s="191">
        <v>1.10772E-3</v>
      </c>
      <c r="H850" s="192">
        <f t="shared" si="26"/>
        <v>-0.77221680569096884</v>
      </c>
      <c r="I850" s="165">
        <f t="shared" si="27"/>
        <v>2.1653315560804828E-8</v>
      </c>
      <c r="J850" s="166">
        <v>11.503748269999999</v>
      </c>
      <c r="K850" s="166">
        <v>54.963809523809502</v>
      </c>
    </row>
    <row r="851" spans="1:11" x14ac:dyDescent="0.2">
      <c r="A851" s="164" t="s">
        <v>1198</v>
      </c>
      <c r="B851" s="164" t="s">
        <v>1199</v>
      </c>
      <c r="C851" s="164" t="s">
        <v>1827</v>
      </c>
      <c r="D851" s="164" t="s">
        <v>452</v>
      </c>
      <c r="E851" s="164" t="s">
        <v>2192</v>
      </c>
      <c r="F851" s="191">
        <v>1.4133E-4</v>
      </c>
      <c r="G851" s="191">
        <v>0.75108838</v>
      </c>
      <c r="H851" s="192">
        <f t="shared" si="26"/>
        <v>-0.99981183306284138</v>
      </c>
      <c r="I851" s="165">
        <f t="shared" si="27"/>
        <v>1.2128499874003434E-8</v>
      </c>
      <c r="J851" s="166">
        <v>38.494669000000002</v>
      </c>
      <c r="K851" s="166">
        <v>36.0416666666667</v>
      </c>
    </row>
    <row r="852" spans="1:11" x14ac:dyDescent="0.2">
      <c r="A852" s="164" t="s">
        <v>1013</v>
      </c>
      <c r="B852" s="164" t="s">
        <v>438</v>
      </c>
      <c r="C852" s="164" t="s">
        <v>1826</v>
      </c>
      <c r="D852" s="164" t="s">
        <v>452</v>
      </c>
      <c r="E852" s="164" t="s">
        <v>2192</v>
      </c>
      <c r="F852" s="191">
        <v>1.2542E-4</v>
      </c>
      <c r="G852" s="191">
        <v>0</v>
      </c>
      <c r="H852" s="192" t="str">
        <f t="shared" si="26"/>
        <v/>
      </c>
      <c r="I852" s="165">
        <f t="shared" si="27"/>
        <v>1.0763153288031632E-8</v>
      </c>
      <c r="J852" s="166">
        <v>19.304136170000003</v>
      </c>
      <c r="K852" s="166">
        <v>16.8490476190476</v>
      </c>
    </row>
    <row r="853" spans="1:11" x14ac:dyDescent="0.2">
      <c r="A853" s="164" t="s">
        <v>989</v>
      </c>
      <c r="B853" s="164" t="s">
        <v>2069</v>
      </c>
      <c r="C853" s="164" t="s">
        <v>1826</v>
      </c>
      <c r="D853" s="164" t="s">
        <v>452</v>
      </c>
      <c r="E853" s="164" t="s">
        <v>2192</v>
      </c>
      <c r="F853" s="191">
        <v>0</v>
      </c>
      <c r="G853" s="191">
        <v>0.227744254703722</v>
      </c>
      <c r="H853" s="192">
        <f t="shared" si="26"/>
        <v>-1</v>
      </c>
      <c r="I853" s="165">
        <f t="shared" si="27"/>
        <v>0</v>
      </c>
      <c r="J853" s="166">
        <v>44.415907199999999</v>
      </c>
      <c r="K853" s="166">
        <v>48.018857142857101</v>
      </c>
    </row>
    <row r="854" spans="1:11" x14ac:dyDescent="0.2">
      <c r="A854" s="164" t="s">
        <v>2845</v>
      </c>
      <c r="B854" s="164" t="s">
        <v>2846</v>
      </c>
      <c r="C854" s="164" t="s">
        <v>1833</v>
      </c>
      <c r="D854" s="164" t="s">
        <v>452</v>
      </c>
      <c r="E854" s="164" t="s">
        <v>2192</v>
      </c>
      <c r="F854" s="191">
        <v>0</v>
      </c>
      <c r="G854" s="191">
        <v>0</v>
      </c>
      <c r="H854" s="192" t="str">
        <f t="shared" si="26"/>
        <v/>
      </c>
      <c r="I854" s="165">
        <f t="shared" si="27"/>
        <v>0</v>
      </c>
      <c r="J854" s="166">
        <v>11.356030780799999</v>
      </c>
      <c r="K854" s="166">
        <v>91.8124705882353</v>
      </c>
    </row>
    <row r="855" spans="1:11" x14ac:dyDescent="0.2">
      <c r="A855" s="164" t="s">
        <v>2841</v>
      </c>
      <c r="B855" s="164" t="s">
        <v>2842</v>
      </c>
      <c r="C855" s="164" t="s">
        <v>1833</v>
      </c>
      <c r="D855" s="164" t="s">
        <v>452</v>
      </c>
      <c r="E855" s="164" t="s">
        <v>2192</v>
      </c>
      <c r="F855" s="191">
        <v>0</v>
      </c>
      <c r="G855" s="191">
        <v>0</v>
      </c>
      <c r="H855" s="192" t="str">
        <f t="shared" si="26"/>
        <v/>
      </c>
      <c r="I855" s="165">
        <f t="shared" si="27"/>
        <v>0</v>
      </c>
      <c r="J855" s="166">
        <v>10.049996974500001</v>
      </c>
      <c r="K855" s="166">
        <v>82.046470588235294</v>
      </c>
    </row>
    <row r="856" spans="1:11" x14ac:dyDescent="0.2">
      <c r="A856" s="164" t="s">
        <v>2839</v>
      </c>
      <c r="B856" s="164" t="s">
        <v>2840</v>
      </c>
      <c r="C856" s="164" t="s">
        <v>1833</v>
      </c>
      <c r="D856" s="164" t="s">
        <v>452</v>
      </c>
      <c r="E856" s="164" t="s">
        <v>2192</v>
      </c>
      <c r="F856" s="191">
        <v>0</v>
      </c>
      <c r="G856" s="191">
        <v>0</v>
      </c>
      <c r="H856" s="192" t="str">
        <f t="shared" si="26"/>
        <v/>
      </c>
      <c r="I856" s="165">
        <f t="shared" si="27"/>
        <v>0</v>
      </c>
      <c r="J856" s="166">
        <v>5.2995910004000004</v>
      </c>
      <c r="K856" s="166">
        <v>82.314588235294096</v>
      </c>
    </row>
    <row r="857" spans="1:11" x14ac:dyDescent="0.2">
      <c r="A857" s="164" t="s">
        <v>990</v>
      </c>
      <c r="B857" s="164" t="s">
        <v>2072</v>
      </c>
      <c r="C857" s="164" t="s">
        <v>1826</v>
      </c>
      <c r="D857" s="164" t="s">
        <v>452</v>
      </c>
      <c r="E857" s="164" t="s">
        <v>2192</v>
      </c>
      <c r="F857" s="191">
        <v>0</v>
      </c>
      <c r="G857" s="191">
        <v>0</v>
      </c>
      <c r="H857" s="192" t="str">
        <f t="shared" si="26"/>
        <v/>
      </c>
      <c r="I857" s="165">
        <f t="shared" si="27"/>
        <v>0</v>
      </c>
      <c r="J857" s="166">
        <v>3.52571184</v>
      </c>
      <c r="K857" s="166">
        <v>59.005666666666698</v>
      </c>
    </row>
    <row r="858" spans="1:11" x14ac:dyDescent="0.2">
      <c r="A858" s="164" t="s">
        <v>988</v>
      </c>
      <c r="B858" s="164" t="s">
        <v>2071</v>
      </c>
      <c r="C858" s="164" t="s">
        <v>1826</v>
      </c>
      <c r="D858" s="164" t="s">
        <v>452</v>
      </c>
      <c r="E858" s="164" t="s">
        <v>2192</v>
      </c>
      <c r="F858" s="191">
        <v>0</v>
      </c>
      <c r="G858" s="191">
        <v>0</v>
      </c>
      <c r="H858" s="192" t="str">
        <f t="shared" si="26"/>
        <v/>
      </c>
      <c r="I858" s="165">
        <f t="shared" si="27"/>
        <v>0</v>
      </c>
      <c r="J858" s="166">
        <v>62.254311599999994</v>
      </c>
      <c r="K858" s="166">
        <v>67.575714285714298</v>
      </c>
    </row>
    <row r="859" spans="1:11" x14ac:dyDescent="0.2">
      <c r="A859" s="164" t="s">
        <v>987</v>
      </c>
      <c r="B859" s="164" t="s">
        <v>2070</v>
      </c>
      <c r="C859" s="164" t="s">
        <v>1826</v>
      </c>
      <c r="D859" s="164" t="s">
        <v>452</v>
      </c>
      <c r="E859" s="164" t="s">
        <v>2192</v>
      </c>
      <c r="F859" s="191">
        <v>0</v>
      </c>
      <c r="G859" s="191">
        <v>0</v>
      </c>
      <c r="H859" s="192" t="str">
        <f t="shared" si="26"/>
        <v/>
      </c>
      <c r="I859" s="165">
        <f t="shared" si="27"/>
        <v>0</v>
      </c>
      <c r="J859" s="166">
        <v>16.389341640000001</v>
      </c>
      <c r="K859" s="166">
        <v>46.736523809523803</v>
      </c>
    </row>
    <row r="860" spans="1:11" x14ac:dyDescent="0.2">
      <c r="A860" s="164" t="s">
        <v>611</v>
      </c>
      <c r="B860" s="164" t="s">
        <v>612</v>
      </c>
      <c r="C860" s="164" t="s">
        <v>617</v>
      </c>
      <c r="D860" s="164" t="s">
        <v>453</v>
      </c>
      <c r="E860" s="164" t="s">
        <v>454</v>
      </c>
      <c r="F860" s="191">
        <v>0</v>
      </c>
      <c r="G860" s="191">
        <v>1.3748094</v>
      </c>
      <c r="H860" s="192">
        <f t="shared" si="26"/>
        <v>-1</v>
      </c>
      <c r="I860" s="165">
        <f t="shared" si="27"/>
        <v>0</v>
      </c>
      <c r="J860" s="166">
        <v>170.4415829932</v>
      </c>
      <c r="K860" s="166">
        <v>28.034714285714301</v>
      </c>
    </row>
    <row r="861" spans="1:11" x14ac:dyDescent="0.2">
      <c r="A861" s="164" t="s">
        <v>1884</v>
      </c>
      <c r="B861" s="164" t="s">
        <v>189</v>
      </c>
      <c r="C861" s="164" t="s">
        <v>2081</v>
      </c>
      <c r="D861" s="164" t="s">
        <v>453</v>
      </c>
      <c r="E861" s="164" t="s">
        <v>454</v>
      </c>
      <c r="F861" s="191">
        <v>0</v>
      </c>
      <c r="G861" s="191">
        <v>1.1860149899999999</v>
      </c>
      <c r="H861" s="192">
        <f t="shared" si="26"/>
        <v>-1</v>
      </c>
      <c r="I861" s="165">
        <f t="shared" si="27"/>
        <v>0</v>
      </c>
      <c r="J861" s="166">
        <v>372.74312695396338</v>
      </c>
      <c r="K861" s="166">
        <v>34.275904761904798</v>
      </c>
    </row>
    <row r="862" spans="1:11" x14ac:dyDescent="0.2">
      <c r="A862" s="164" t="s">
        <v>1662</v>
      </c>
      <c r="B862" s="164" t="s">
        <v>1663</v>
      </c>
      <c r="C862" s="164" t="s">
        <v>1026</v>
      </c>
      <c r="D862" s="164" t="s">
        <v>452</v>
      </c>
      <c r="E862" s="164" t="s">
        <v>2192</v>
      </c>
      <c r="F862" s="191">
        <v>0</v>
      </c>
      <c r="G862" s="191">
        <v>1.14055</v>
      </c>
      <c r="H862" s="192">
        <f t="shared" si="26"/>
        <v>-1</v>
      </c>
      <c r="I862" s="165">
        <f t="shared" si="27"/>
        <v>0</v>
      </c>
      <c r="J862" s="166">
        <v>10.307850960000001</v>
      </c>
      <c r="K862" s="166">
        <v>48.3754285714286</v>
      </c>
    </row>
    <row r="863" spans="1:11" x14ac:dyDescent="0.2">
      <c r="A863" s="164" t="s">
        <v>1001</v>
      </c>
      <c r="B863" s="164" t="s">
        <v>427</v>
      </c>
      <c r="C863" s="164" t="s">
        <v>1826</v>
      </c>
      <c r="D863" s="164" t="s">
        <v>452</v>
      </c>
      <c r="E863" s="164" t="s">
        <v>2192</v>
      </c>
      <c r="F863" s="191">
        <v>0</v>
      </c>
      <c r="G863" s="191">
        <v>0.57141706999999997</v>
      </c>
      <c r="H863" s="192">
        <f t="shared" si="26"/>
        <v>-1</v>
      </c>
      <c r="I863" s="165">
        <f t="shared" si="27"/>
        <v>0</v>
      </c>
      <c r="J863" s="166">
        <v>30.30549654</v>
      </c>
      <c r="K863" s="166">
        <v>12.872285714285701</v>
      </c>
    </row>
    <row r="864" spans="1:11" x14ac:dyDescent="0.2">
      <c r="A864" s="164" t="s">
        <v>336</v>
      </c>
      <c r="B864" s="164" t="s">
        <v>337</v>
      </c>
      <c r="C864" s="164" t="s">
        <v>347</v>
      </c>
      <c r="D864" s="164" t="s">
        <v>453</v>
      </c>
      <c r="E864" s="164" t="s">
        <v>2192</v>
      </c>
      <c r="F864" s="191">
        <v>0</v>
      </c>
      <c r="G864" s="191">
        <v>0.49174707000000001</v>
      </c>
      <c r="H864" s="192">
        <f t="shared" si="26"/>
        <v>-1</v>
      </c>
      <c r="I864" s="165">
        <f t="shared" si="27"/>
        <v>0</v>
      </c>
      <c r="J864" s="166">
        <v>7.9557500000000001</v>
      </c>
      <c r="K864" s="166">
        <v>51.215571428571401</v>
      </c>
    </row>
    <row r="865" spans="1:11" x14ac:dyDescent="0.2">
      <c r="A865" s="164" t="s">
        <v>14</v>
      </c>
      <c r="B865" s="164" t="s">
        <v>15</v>
      </c>
      <c r="C865" s="164" t="s">
        <v>2081</v>
      </c>
      <c r="D865" s="164" t="s">
        <v>453</v>
      </c>
      <c r="E865" s="164" t="s">
        <v>454</v>
      </c>
      <c r="F865" s="191">
        <v>0</v>
      </c>
      <c r="G865" s="191">
        <v>0.4329905</v>
      </c>
      <c r="H865" s="192">
        <f t="shared" si="26"/>
        <v>-1</v>
      </c>
      <c r="I865" s="165">
        <f t="shared" si="27"/>
        <v>0</v>
      </c>
      <c r="J865" s="166">
        <v>26.831676297001543</v>
      </c>
      <c r="K865" s="166">
        <v>42.043799999999997</v>
      </c>
    </row>
    <row r="866" spans="1:11" x14ac:dyDescent="0.2">
      <c r="A866" s="164" t="s">
        <v>681</v>
      </c>
      <c r="B866" s="164" t="s">
        <v>683</v>
      </c>
      <c r="C866" s="164" t="s">
        <v>1826</v>
      </c>
      <c r="D866" s="164" t="s">
        <v>452</v>
      </c>
      <c r="E866" s="164" t="s">
        <v>2192</v>
      </c>
      <c r="F866" s="191">
        <v>0</v>
      </c>
      <c r="G866" s="191">
        <v>0.37136000000000002</v>
      </c>
      <c r="H866" s="192">
        <f t="shared" si="26"/>
        <v>-1</v>
      </c>
      <c r="I866" s="165">
        <f t="shared" si="27"/>
        <v>0</v>
      </c>
      <c r="J866" s="166">
        <v>69.052975950000004</v>
      </c>
      <c r="K866" s="166">
        <v>17.744523809523798</v>
      </c>
    </row>
    <row r="867" spans="1:11" x14ac:dyDescent="0.2">
      <c r="A867" s="164" t="s">
        <v>1973</v>
      </c>
      <c r="B867" s="164" t="s">
        <v>642</v>
      </c>
      <c r="C867" s="164" t="s">
        <v>1398</v>
      </c>
      <c r="D867" s="164" t="s">
        <v>452</v>
      </c>
      <c r="E867" s="164" t="s">
        <v>2192</v>
      </c>
      <c r="F867" s="191">
        <v>0</v>
      </c>
      <c r="G867" s="191">
        <v>0.31530090000000005</v>
      </c>
      <c r="H867" s="192">
        <f t="shared" si="26"/>
        <v>-1</v>
      </c>
      <c r="I867" s="165">
        <f t="shared" si="27"/>
        <v>0</v>
      </c>
      <c r="J867" s="166">
        <v>15.862150199999999</v>
      </c>
      <c r="K867" s="166">
        <v>34.0506666666667</v>
      </c>
    </row>
    <row r="868" spans="1:11" x14ac:dyDescent="0.2">
      <c r="A868" s="164" t="s">
        <v>2272</v>
      </c>
      <c r="B868" s="164" t="s">
        <v>2262</v>
      </c>
      <c r="C868" s="164" t="s">
        <v>2081</v>
      </c>
      <c r="D868" s="164" t="s">
        <v>453</v>
      </c>
      <c r="E868" s="164" t="s">
        <v>454</v>
      </c>
      <c r="F868" s="191">
        <v>0</v>
      </c>
      <c r="G868" s="191">
        <v>0.22755</v>
      </c>
      <c r="H868" s="192">
        <f t="shared" si="26"/>
        <v>-1</v>
      </c>
      <c r="I868" s="165">
        <f t="shared" si="27"/>
        <v>0</v>
      </c>
      <c r="J868" s="166">
        <v>4.5697541315999999</v>
      </c>
      <c r="K868" s="166">
        <v>35.003380952381001</v>
      </c>
    </row>
    <row r="869" spans="1:11" x14ac:dyDescent="0.2">
      <c r="A869" s="164" t="s">
        <v>1010</v>
      </c>
      <c r="B869" s="164" t="s">
        <v>435</v>
      </c>
      <c r="C869" s="164" t="s">
        <v>1826</v>
      </c>
      <c r="D869" s="164" t="s">
        <v>452</v>
      </c>
      <c r="E869" s="164" t="s">
        <v>2192</v>
      </c>
      <c r="F869" s="191">
        <v>0</v>
      </c>
      <c r="G869" s="191">
        <v>0.22452939000000002</v>
      </c>
      <c r="H869" s="192">
        <f t="shared" si="26"/>
        <v>-1</v>
      </c>
      <c r="I869" s="165">
        <f t="shared" si="27"/>
        <v>0</v>
      </c>
      <c r="J869" s="166">
        <v>18.506048700000001</v>
      </c>
      <c r="K869" s="166">
        <v>16.2830952380952</v>
      </c>
    </row>
    <row r="870" spans="1:11" x14ac:dyDescent="0.2">
      <c r="A870" s="164" t="s">
        <v>2059</v>
      </c>
      <c r="B870" s="164" t="s">
        <v>2060</v>
      </c>
      <c r="C870" s="164" t="s">
        <v>1828</v>
      </c>
      <c r="D870" s="164" t="s">
        <v>452</v>
      </c>
      <c r="E870" s="164" t="s">
        <v>2192</v>
      </c>
      <c r="F870" s="191">
        <v>0</v>
      </c>
      <c r="G870" s="191">
        <v>0.20636967000000001</v>
      </c>
      <c r="H870" s="192">
        <f t="shared" si="26"/>
        <v>-1</v>
      </c>
      <c r="I870" s="165">
        <f t="shared" si="27"/>
        <v>0</v>
      </c>
      <c r="J870" s="166">
        <v>1.0908097400000001</v>
      </c>
      <c r="K870" s="166">
        <v>23.410571428571401</v>
      </c>
    </row>
    <row r="871" spans="1:11" x14ac:dyDescent="0.2">
      <c r="A871" s="164" t="s">
        <v>2144</v>
      </c>
      <c r="B871" s="164" t="s">
        <v>2145</v>
      </c>
      <c r="C871" s="164" t="s">
        <v>2081</v>
      </c>
      <c r="D871" s="164" t="s">
        <v>452</v>
      </c>
      <c r="E871" s="164" t="s">
        <v>2192</v>
      </c>
      <c r="F871" s="191">
        <v>0</v>
      </c>
      <c r="G871" s="191">
        <v>0.18522</v>
      </c>
      <c r="H871" s="192">
        <f t="shared" si="26"/>
        <v>-1</v>
      </c>
      <c r="I871" s="165">
        <f t="shared" si="27"/>
        <v>0</v>
      </c>
      <c r="J871" s="166">
        <v>11.237358630000001</v>
      </c>
      <c r="K871" s="166">
        <v>31.338555555555601</v>
      </c>
    </row>
    <row r="872" spans="1:11" x14ac:dyDescent="0.2">
      <c r="A872" s="164" t="s">
        <v>2066</v>
      </c>
      <c r="B872" s="164" t="s">
        <v>2067</v>
      </c>
      <c r="C872" s="164" t="s">
        <v>1828</v>
      </c>
      <c r="D872" s="164" t="s">
        <v>452</v>
      </c>
      <c r="E872" s="164" t="s">
        <v>2192</v>
      </c>
      <c r="F872" s="191">
        <v>0</v>
      </c>
      <c r="G872" s="191">
        <v>0.11941628</v>
      </c>
      <c r="H872" s="192">
        <f t="shared" si="26"/>
        <v>-1</v>
      </c>
      <c r="I872" s="165">
        <f t="shared" si="27"/>
        <v>0</v>
      </c>
      <c r="J872" s="166">
        <v>2.0719046299999997</v>
      </c>
      <c r="K872" s="166">
        <v>27.170857142857098</v>
      </c>
    </row>
    <row r="873" spans="1:11" x14ac:dyDescent="0.2">
      <c r="A873" s="164" t="s">
        <v>2064</v>
      </c>
      <c r="B873" s="164" t="s">
        <v>2065</v>
      </c>
      <c r="C873" s="164" t="s">
        <v>1828</v>
      </c>
      <c r="D873" s="164" t="s">
        <v>452</v>
      </c>
      <c r="E873" s="164" t="s">
        <v>2192</v>
      </c>
      <c r="F873" s="191">
        <v>0</v>
      </c>
      <c r="G873" s="191">
        <v>4.6742400000000003E-2</v>
      </c>
      <c r="H873" s="192">
        <f t="shared" si="26"/>
        <v>-1</v>
      </c>
      <c r="I873" s="165">
        <f t="shared" si="27"/>
        <v>0</v>
      </c>
      <c r="J873" s="166">
        <v>1.8185645700000002</v>
      </c>
      <c r="K873" s="166">
        <v>26.0599047619048</v>
      </c>
    </row>
    <row r="874" spans="1:11" x14ac:dyDescent="0.2">
      <c r="A874" s="164" t="s">
        <v>1878</v>
      </c>
      <c r="B874" s="164" t="s">
        <v>874</v>
      </c>
      <c r="C874" s="164" t="s">
        <v>1829</v>
      </c>
      <c r="D874" s="164" t="s">
        <v>452</v>
      </c>
      <c r="E874" s="164" t="s">
        <v>2192</v>
      </c>
      <c r="F874" s="191">
        <v>0</v>
      </c>
      <c r="G874" s="191">
        <v>4.2591469999999999E-2</v>
      </c>
      <c r="H874" s="192">
        <f t="shared" si="26"/>
        <v>-1</v>
      </c>
      <c r="I874" s="165">
        <f t="shared" si="27"/>
        <v>0</v>
      </c>
      <c r="J874" s="166">
        <v>231.75048813000004</v>
      </c>
      <c r="K874" s="166">
        <v>23.1568095238095</v>
      </c>
    </row>
    <row r="875" spans="1:11" x14ac:dyDescent="0.2">
      <c r="A875" s="164" t="s">
        <v>1081</v>
      </c>
      <c r="B875" s="164" t="s">
        <v>630</v>
      </c>
      <c r="C875" s="164" t="s">
        <v>1828</v>
      </c>
      <c r="D875" s="164" t="s">
        <v>452</v>
      </c>
      <c r="E875" s="164" t="s">
        <v>2192</v>
      </c>
      <c r="F875" s="191">
        <v>0</v>
      </c>
      <c r="G875" s="191">
        <v>2.2150720000000002E-2</v>
      </c>
      <c r="H875" s="192">
        <f t="shared" si="26"/>
        <v>-1</v>
      </c>
      <c r="I875" s="165">
        <f t="shared" si="27"/>
        <v>0</v>
      </c>
      <c r="J875" s="166">
        <v>2.3355499399999999</v>
      </c>
      <c r="K875" s="166">
        <v>78.940476190476204</v>
      </c>
    </row>
    <row r="876" spans="1:11" x14ac:dyDescent="0.2">
      <c r="A876" s="164" t="s">
        <v>2270</v>
      </c>
      <c r="B876" s="164" t="s">
        <v>2260</v>
      </c>
      <c r="C876" s="164" t="s">
        <v>2081</v>
      </c>
      <c r="D876" s="164" t="s">
        <v>453</v>
      </c>
      <c r="E876" s="164" t="s">
        <v>454</v>
      </c>
      <c r="F876" s="191">
        <v>0</v>
      </c>
      <c r="G876" s="191">
        <v>1.7375999999999999E-2</v>
      </c>
      <c r="H876" s="192">
        <f t="shared" si="26"/>
        <v>-1</v>
      </c>
      <c r="I876" s="165">
        <f t="shared" si="27"/>
        <v>0</v>
      </c>
      <c r="J876" s="166">
        <v>4.3752840487200002</v>
      </c>
      <c r="K876" s="166">
        <v>34.998190476190501</v>
      </c>
    </row>
    <row r="877" spans="1:11" x14ac:dyDescent="0.2">
      <c r="A877" s="164" t="s">
        <v>659</v>
      </c>
      <c r="B877" s="164" t="s">
        <v>660</v>
      </c>
      <c r="C877" s="164" t="s">
        <v>1827</v>
      </c>
      <c r="D877" s="164" t="s">
        <v>452</v>
      </c>
      <c r="E877" s="164" t="s">
        <v>2192</v>
      </c>
      <c r="F877" s="191">
        <v>0</v>
      </c>
      <c r="G877" s="191">
        <v>3.6475599999999998E-3</v>
      </c>
      <c r="H877" s="192">
        <f t="shared" si="26"/>
        <v>-1</v>
      </c>
      <c r="I877" s="165">
        <f t="shared" si="27"/>
        <v>0</v>
      </c>
      <c r="J877" s="166">
        <v>8.15532462</v>
      </c>
      <c r="K877" s="166">
        <v>75.492047619047597</v>
      </c>
    </row>
    <row r="878" spans="1:11" x14ac:dyDescent="0.2">
      <c r="A878" s="164" t="s">
        <v>2275</v>
      </c>
      <c r="B878" s="164" t="s">
        <v>2265</v>
      </c>
      <c r="C878" s="164" t="s">
        <v>2081</v>
      </c>
      <c r="D878" s="164" t="s">
        <v>453</v>
      </c>
      <c r="E878" s="164" t="s">
        <v>454</v>
      </c>
      <c r="F878" s="191">
        <v>0</v>
      </c>
      <c r="G878" s="191">
        <v>2.8384999999999999E-3</v>
      </c>
      <c r="H878" s="192">
        <f t="shared" si="26"/>
        <v>-1</v>
      </c>
      <c r="I878" s="165">
        <f t="shared" si="27"/>
        <v>0</v>
      </c>
      <c r="J878" s="166">
        <v>4.1108445081599996</v>
      </c>
      <c r="K878" s="166">
        <v>35.003476190476199</v>
      </c>
    </row>
    <row r="879" spans="1:11" x14ac:dyDescent="0.2">
      <c r="A879" s="164" t="s">
        <v>1729</v>
      </c>
      <c r="B879" s="164" t="s">
        <v>1730</v>
      </c>
      <c r="C879" s="164" t="s">
        <v>1831</v>
      </c>
      <c r="D879" s="164" t="s">
        <v>452</v>
      </c>
      <c r="E879" s="164" t="s">
        <v>2192</v>
      </c>
      <c r="F879" s="191">
        <v>0</v>
      </c>
      <c r="G879" s="191">
        <v>7.4600000000000003E-4</v>
      </c>
      <c r="H879" s="192">
        <f t="shared" si="26"/>
        <v>-1</v>
      </c>
      <c r="I879" s="165">
        <f t="shared" si="27"/>
        <v>0</v>
      </c>
      <c r="J879" s="166">
        <v>3.9064464000000001</v>
      </c>
      <c r="K879" s="166">
        <v>79.315952380952396</v>
      </c>
    </row>
    <row r="880" spans="1:11" x14ac:dyDescent="0.2">
      <c r="A880" s="164" t="s">
        <v>2549</v>
      </c>
      <c r="B880" s="164" t="s">
        <v>2548</v>
      </c>
      <c r="C880" s="164" t="s">
        <v>2081</v>
      </c>
      <c r="D880" s="164" t="s">
        <v>453</v>
      </c>
      <c r="E880" s="164" t="s">
        <v>454</v>
      </c>
      <c r="F880" s="191">
        <v>0</v>
      </c>
      <c r="G880" s="191">
        <v>0</v>
      </c>
      <c r="H880" s="192" t="str">
        <f t="shared" si="26"/>
        <v/>
      </c>
      <c r="I880" s="165">
        <f t="shared" si="27"/>
        <v>0</v>
      </c>
      <c r="J880" s="166">
        <v>1.4264203780591029</v>
      </c>
      <c r="K880" s="166">
        <v>50</v>
      </c>
    </row>
    <row r="881" spans="1:11" x14ac:dyDescent="0.2">
      <c r="A881" s="164" t="s">
        <v>2547</v>
      </c>
      <c r="B881" s="164" t="s">
        <v>2546</v>
      </c>
      <c r="C881" s="164" t="s">
        <v>2081</v>
      </c>
      <c r="D881" s="164" t="s">
        <v>453</v>
      </c>
      <c r="E881" s="164" t="s">
        <v>454</v>
      </c>
      <c r="F881" s="191">
        <v>0</v>
      </c>
      <c r="G881" s="191">
        <v>0</v>
      </c>
      <c r="H881" s="192" t="str">
        <f t="shared" si="26"/>
        <v/>
      </c>
      <c r="I881" s="165">
        <f t="shared" si="27"/>
        <v>0</v>
      </c>
      <c r="J881" s="166">
        <v>1.4258852856439219</v>
      </c>
      <c r="K881" s="166">
        <v>49.997714285714302</v>
      </c>
    </row>
    <row r="882" spans="1:11" x14ac:dyDescent="0.2">
      <c r="A882" s="164" t="s">
        <v>2553</v>
      </c>
      <c r="B882" s="164" t="s">
        <v>2552</v>
      </c>
      <c r="C882" s="164" t="s">
        <v>2081</v>
      </c>
      <c r="D882" s="164" t="s">
        <v>453</v>
      </c>
      <c r="E882" s="164" t="s">
        <v>454</v>
      </c>
      <c r="F882" s="191">
        <v>0</v>
      </c>
      <c r="G882" s="191">
        <v>0</v>
      </c>
      <c r="H882" s="192" t="str">
        <f t="shared" si="26"/>
        <v/>
      </c>
      <c r="I882" s="165">
        <f t="shared" si="27"/>
        <v>0</v>
      </c>
      <c r="J882" s="166">
        <v>1.7067922787733614</v>
      </c>
      <c r="K882" s="166">
        <v>30</v>
      </c>
    </row>
    <row r="883" spans="1:11" x14ac:dyDescent="0.2">
      <c r="A883" s="164" t="s">
        <v>2551</v>
      </c>
      <c r="B883" s="164" t="s">
        <v>2550</v>
      </c>
      <c r="C883" s="164" t="s">
        <v>2081</v>
      </c>
      <c r="D883" s="164" t="s">
        <v>453</v>
      </c>
      <c r="E883" s="164" t="s">
        <v>454</v>
      </c>
      <c r="F883" s="191">
        <v>0</v>
      </c>
      <c r="G883" s="191">
        <v>0</v>
      </c>
      <c r="H883" s="192" t="str">
        <f t="shared" si="26"/>
        <v/>
      </c>
      <c r="I883" s="165">
        <f t="shared" si="27"/>
        <v>0</v>
      </c>
      <c r="J883" s="166">
        <v>1.7016929998455013</v>
      </c>
      <c r="K883" s="166">
        <v>30.0049523809524</v>
      </c>
    </row>
    <row r="884" spans="1:11" x14ac:dyDescent="0.2">
      <c r="A884" s="164" t="s">
        <v>2557</v>
      </c>
      <c r="B884" s="164" t="s">
        <v>2556</v>
      </c>
      <c r="C884" s="164" t="s">
        <v>2081</v>
      </c>
      <c r="D884" s="164" t="s">
        <v>453</v>
      </c>
      <c r="E884" s="164" t="s">
        <v>454</v>
      </c>
      <c r="F884" s="191">
        <v>0</v>
      </c>
      <c r="G884" s="191">
        <v>0</v>
      </c>
      <c r="H884" s="192" t="str">
        <f t="shared" si="26"/>
        <v/>
      </c>
      <c r="I884" s="165">
        <f t="shared" si="27"/>
        <v>0</v>
      </c>
      <c r="J884" s="166">
        <v>1.7816764476213367</v>
      </c>
      <c r="K884" s="166">
        <v>50</v>
      </c>
    </row>
    <row r="885" spans="1:11" x14ac:dyDescent="0.2">
      <c r="A885" s="164" t="s">
        <v>2555</v>
      </c>
      <c r="B885" s="164" t="s">
        <v>2554</v>
      </c>
      <c r="C885" s="164" t="s">
        <v>2081</v>
      </c>
      <c r="D885" s="164" t="s">
        <v>453</v>
      </c>
      <c r="E885" s="164" t="s">
        <v>454</v>
      </c>
      <c r="F885" s="191">
        <v>0</v>
      </c>
      <c r="G885" s="191">
        <v>0</v>
      </c>
      <c r="H885" s="192" t="str">
        <f t="shared" si="26"/>
        <v/>
      </c>
      <c r="I885" s="165">
        <f t="shared" si="27"/>
        <v>0</v>
      </c>
      <c r="J885" s="166">
        <v>1.780686767690987</v>
      </c>
      <c r="K885" s="166">
        <v>50.0107619047619</v>
      </c>
    </row>
    <row r="886" spans="1:11" x14ac:dyDescent="0.2">
      <c r="A886" s="164" t="s">
        <v>2276</v>
      </c>
      <c r="B886" s="164" t="s">
        <v>2266</v>
      </c>
      <c r="C886" s="164" t="s">
        <v>2081</v>
      </c>
      <c r="D886" s="164" t="s">
        <v>453</v>
      </c>
      <c r="E886" s="164" t="s">
        <v>454</v>
      </c>
      <c r="F886" s="191">
        <v>0</v>
      </c>
      <c r="G886" s="191">
        <v>0</v>
      </c>
      <c r="H886" s="192" t="str">
        <f t="shared" si="26"/>
        <v/>
      </c>
      <c r="I886" s="165">
        <f t="shared" si="27"/>
        <v>0</v>
      </c>
      <c r="J886" s="166">
        <v>4.1121737534399996</v>
      </c>
      <c r="K886" s="166">
        <v>35.004190476190502</v>
      </c>
    </row>
    <row r="887" spans="1:11" x14ac:dyDescent="0.2">
      <c r="A887" s="164" t="s">
        <v>2274</v>
      </c>
      <c r="B887" s="164" t="s">
        <v>2264</v>
      </c>
      <c r="C887" s="164" t="s">
        <v>2081</v>
      </c>
      <c r="D887" s="164" t="s">
        <v>453</v>
      </c>
      <c r="E887" s="164" t="s">
        <v>454</v>
      </c>
      <c r="F887" s="191">
        <v>0</v>
      </c>
      <c r="G887" s="191">
        <v>0</v>
      </c>
      <c r="H887" s="192" t="str">
        <f t="shared" si="26"/>
        <v/>
      </c>
      <c r="I887" s="165">
        <f t="shared" si="27"/>
        <v>0</v>
      </c>
      <c r="J887" s="166">
        <v>5.3893204736368805</v>
      </c>
      <c r="K887" s="166">
        <v>34.997950000000003</v>
      </c>
    </row>
    <row r="888" spans="1:11" x14ac:dyDescent="0.2">
      <c r="A888" s="164" t="s">
        <v>2273</v>
      </c>
      <c r="B888" s="164" t="s">
        <v>2263</v>
      </c>
      <c r="C888" s="164" t="s">
        <v>2081</v>
      </c>
      <c r="D888" s="164" t="s">
        <v>453</v>
      </c>
      <c r="E888" s="164" t="s">
        <v>454</v>
      </c>
      <c r="F888" s="191">
        <v>0</v>
      </c>
      <c r="G888" s="191">
        <v>0</v>
      </c>
      <c r="H888" s="192" t="str">
        <f t="shared" si="26"/>
        <v/>
      </c>
      <c r="I888" s="165">
        <f t="shared" si="27"/>
        <v>0</v>
      </c>
      <c r="J888" s="166">
        <v>5.3874808521449538</v>
      </c>
      <c r="K888" s="166">
        <v>35.008899999999997</v>
      </c>
    </row>
    <row r="889" spans="1:11" x14ac:dyDescent="0.2">
      <c r="A889" s="164" t="s">
        <v>2095</v>
      </c>
      <c r="B889" s="164" t="s">
        <v>2096</v>
      </c>
      <c r="C889" s="164" t="s">
        <v>2092</v>
      </c>
      <c r="D889" s="164" t="s">
        <v>452</v>
      </c>
      <c r="E889" s="164" t="s">
        <v>2192</v>
      </c>
      <c r="F889" s="191">
        <v>0</v>
      </c>
      <c r="G889" s="191">
        <v>0</v>
      </c>
      <c r="H889" s="192" t="str">
        <f t="shared" si="26"/>
        <v/>
      </c>
      <c r="I889" s="165">
        <f t="shared" si="27"/>
        <v>0</v>
      </c>
      <c r="J889" s="166">
        <v>23.411203989999997</v>
      </c>
      <c r="K889" s="166">
        <v>24.113952380952401</v>
      </c>
    </row>
    <row r="890" spans="1:11" x14ac:dyDescent="0.2">
      <c r="A890" s="164" t="s">
        <v>2105</v>
      </c>
      <c r="B890" s="164" t="s">
        <v>2106</v>
      </c>
      <c r="C890" s="164" t="s">
        <v>2092</v>
      </c>
      <c r="D890" s="164" t="s">
        <v>452</v>
      </c>
      <c r="E890" s="164" t="s">
        <v>2192</v>
      </c>
      <c r="F890" s="191">
        <v>0</v>
      </c>
      <c r="G890" s="191">
        <v>0</v>
      </c>
      <c r="H890" s="192" t="str">
        <f t="shared" si="26"/>
        <v/>
      </c>
      <c r="I890" s="165">
        <f t="shared" si="27"/>
        <v>0</v>
      </c>
      <c r="J890" s="166">
        <v>27.879236030000001</v>
      </c>
      <c r="K890" s="166">
        <v>23.097809523809499</v>
      </c>
    </row>
    <row r="891" spans="1:11" x14ac:dyDescent="0.2">
      <c r="A891" s="164" t="s">
        <v>2129</v>
      </c>
      <c r="B891" s="164" t="s">
        <v>2130</v>
      </c>
      <c r="C891" s="164" t="s">
        <v>1398</v>
      </c>
      <c r="D891" s="164" t="s">
        <v>452</v>
      </c>
      <c r="E891" s="164" t="s">
        <v>2192</v>
      </c>
      <c r="F891" s="191">
        <v>0</v>
      </c>
      <c r="G891" s="191">
        <v>0</v>
      </c>
      <c r="H891" s="192" t="str">
        <f t="shared" si="26"/>
        <v/>
      </c>
      <c r="I891" s="165">
        <f t="shared" si="27"/>
        <v>0</v>
      </c>
      <c r="J891" s="166">
        <v>2.8136658540672004</v>
      </c>
      <c r="K891" s="166">
        <v>84.473619047619096</v>
      </c>
    </row>
    <row r="892" spans="1:11" x14ac:dyDescent="0.2">
      <c r="A892" s="164" t="s">
        <v>2159</v>
      </c>
      <c r="B892" s="164" t="s">
        <v>2180</v>
      </c>
      <c r="C892" s="164" t="s">
        <v>1398</v>
      </c>
      <c r="D892" s="164" t="s">
        <v>452</v>
      </c>
      <c r="E892" s="164" t="s">
        <v>2192</v>
      </c>
      <c r="F892" s="191">
        <v>0</v>
      </c>
      <c r="G892" s="191">
        <v>0</v>
      </c>
      <c r="H892" s="192" t="str">
        <f t="shared" si="26"/>
        <v/>
      </c>
      <c r="I892" s="165">
        <f t="shared" si="27"/>
        <v>0</v>
      </c>
      <c r="J892" s="166">
        <v>6.4977087927311992</v>
      </c>
      <c r="K892" s="166">
        <v>151.140619047619</v>
      </c>
    </row>
    <row r="893" spans="1:11" x14ac:dyDescent="0.2">
      <c r="A893" s="164" t="s">
        <v>2545</v>
      </c>
      <c r="B893" s="164" t="s">
        <v>2544</v>
      </c>
      <c r="C893" s="164" t="s">
        <v>2081</v>
      </c>
      <c r="D893" s="164" t="s">
        <v>452</v>
      </c>
      <c r="E893" s="164" t="s">
        <v>2192</v>
      </c>
      <c r="F893" s="191">
        <v>0</v>
      </c>
      <c r="G893" s="191">
        <v>0</v>
      </c>
      <c r="H893" s="192" t="str">
        <f t="shared" si="26"/>
        <v/>
      </c>
      <c r="I893" s="165">
        <f t="shared" si="27"/>
        <v>0</v>
      </c>
      <c r="J893" s="166">
        <v>3.9460203998400001</v>
      </c>
      <c r="K893" s="166">
        <v>81.837380952380997</v>
      </c>
    </row>
    <row r="894" spans="1:11" x14ac:dyDescent="0.2">
      <c r="A894" s="164" t="s">
        <v>2543</v>
      </c>
      <c r="B894" s="164" t="s">
        <v>2542</v>
      </c>
      <c r="C894" s="164" t="s">
        <v>2081</v>
      </c>
      <c r="D894" s="164" t="s">
        <v>452</v>
      </c>
      <c r="E894" s="164" t="s">
        <v>2192</v>
      </c>
      <c r="F894" s="191">
        <v>0</v>
      </c>
      <c r="G894" s="191">
        <v>0</v>
      </c>
      <c r="H894" s="192" t="str">
        <f t="shared" si="26"/>
        <v/>
      </c>
      <c r="I894" s="165">
        <f t="shared" si="27"/>
        <v>0</v>
      </c>
      <c r="J894" s="166">
        <v>3.9208889354399998</v>
      </c>
      <c r="K894" s="166">
        <v>81.147000000000006</v>
      </c>
    </row>
    <row r="895" spans="1:11" x14ac:dyDescent="0.2">
      <c r="A895" s="164" t="s">
        <v>597</v>
      </c>
      <c r="B895" s="164" t="s">
        <v>598</v>
      </c>
      <c r="C895" s="164" t="s">
        <v>1828</v>
      </c>
      <c r="D895" s="164" t="s">
        <v>452</v>
      </c>
      <c r="E895" s="164" t="s">
        <v>2192</v>
      </c>
      <c r="F895" s="191">
        <v>0</v>
      </c>
      <c r="G895" s="191">
        <v>0</v>
      </c>
      <c r="H895" s="192" t="str">
        <f t="shared" si="26"/>
        <v/>
      </c>
      <c r="I895" s="165">
        <f t="shared" si="27"/>
        <v>0</v>
      </c>
      <c r="J895" s="166">
        <v>1.0832172</v>
      </c>
      <c r="K895" s="166">
        <v>34.763095238095197</v>
      </c>
    </row>
    <row r="896" spans="1:11" x14ac:dyDescent="0.2">
      <c r="A896" s="164" t="s">
        <v>2146</v>
      </c>
      <c r="B896" s="164" t="s">
        <v>2147</v>
      </c>
      <c r="C896" s="164" t="s">
        <v>2081</v>
      </c>
      <c r="D896" s="164" t="s">
        <v>452</v>
      </c>
      <c r="E896" s="164" t="s">
        <v>2192</v>
      </c>
      <c r="F896" s="191">
        <v>0</v>
      </c>
      <c r="G896" s="191">
        <v>0</v>
      </c>
      <c r="H896" s="192" t="str">
        <f t="shared" si="26"/>
        <v/>
      </c>
      <c r="I896" s="165">
        <f t="shared" si="27"/>
        <v>0</v>
      </c>
      <c r="J896" s="166">
        <v>1.2236750000000001</v>
      </c>
      <c r="K896" s="166">
        <v>31.249500000000001</v>
      </c>
    </row>
    <row r="897" spans="1:11" x14ac:dyDescent="0.2">
      <c r="A897" s="164" t="s">
        <v>1646</v>
      </c>
      <c r="B897" s="164" t="s">
        <v>1647</v>
      </c>
      <c r="C897" s="164" t="s">
        <v>2081</v>
      </c>
      <c r="D897" s="164" t="s">
        <v>452</v>
      </c>
      <c r="E897" s="164" t="s">
        <v>2192</v>
      </c>
      <c r="F897" s="191">
        <v>0</v>
      </c>
      <c r="G897" s="191">
        <v>0</v>
      </c>
      <c r="H897" s="192" t="str">
        <f t="shared" si="26"/>
        <v/>
      </c>
      <c r="I897" s="165">
        <f t="shared" si="27"/>
        <v>0</v>
      </c>
      <c r="J897" s="166">
        <v>24.22427630304</v>
      </c>
      <c r="K897" s="166">
        <v>28.6187619047619</v>
      </c>
    </row>
    <row r="898" spans="1:11" x14ac:dyDescent="0.2">
      <c r="A898" s="164" t="s">
        <v>2142</v>
      </c>
      <c r="B898" s="164" t="s">
        <v>2143</v>
      </c>
      <c r="C898" s="164" t="s">
        <v>2081</v>
      </c>
      <c r="D898" s="164" t="s">
        <v>452</v>
      </c>
      <c r="E898" s="164" t="s">
        <v>2192</v>
      </c>
      <c r="F898" s="191">
        <v>0</v>
      </c>
      <c r="G898" s="191">
        <v>0</v>
      </c>
      <c r="H898" s="192" t="str">
        <f t="shared" si="26"/>
        <v/>
      </c>
      <c r="I898" s="165">
        <f t="shared" si="27"/>
        <v>0</v>
      </c>
      <c r="J898" s="166">
        <v>114.85621443120002</v>
      </c>
      <c r="K898" s="166">
        <v>61.399809523809502</v>
      </c>
    </row>
    <row r="899" spans="1:11" x14ac:dyDescent="0.2">
      <c r="A899" s="164" t="s">
        <v>2851</v>
      </c>
      <c r="B899" s="164" t="s">
        <v>2852</v>
      </c>
      <c r="C899" s="164" t="s">
        <v>1833</v>
      </c>
      <c r="D899" s="164" t="s">
        <v>452</v>
      </c>
      <c r="E899" s="164" t="s">
        <v>2192</v>
      </c>
      <c r="F899" s="191">
        <v>0</v>
      </c>
      <c r="G899" s="191">
        <v>0</v>
      </c>
      <c r="H899" s="192" t="str">
        <f t="shared" si="26"/>
        <v/>
      </c>
      <c r="I899" s="165">
        <f t="shared" si="27"/>
        <v>0</v>
      </c>
      <c r="J899" s="166">
        <v>2.8615249999999999</v>
      </c>
      <c r="K899" s="166">
        <v>80.870904761904796</v>
      </c>
    </row>
    <row r="900" spans="1:11" x14ac:dyDescent="0.2">
      <c r="A900" s="164" t="s">
        <v>1008</v>
      </c>
      <c r="B900" s="164" t="s">
        <v>433</v>
      </c>
      <c r="C900" s="164" t="s">
        <v>1826</v>
      </c>
      <c r="D900" s="164" t="s">
        <v>452</v>
      </c>
      <c r="E900" s="164" t="s">
        <v>2192</v>
      </c>
      <c r="F900" s="191">
        <v>0</v>
      </c>
      <c r="G900" s="191">
        <v>0</v>
      </c>
      <c r="H900" s="192" t="str">
        <f t="shared" si="26"/>
        <v/>
      </c>
      <c r="I900" s="165">
        <f t="shared" si="27"/>
        <v>0</v>
      </c>
      <c r="J900" s="166">
        <v>18.66236228</v>
      </c>
      <c r="K900" s="166">
        <v>15.9977142857143</v>
      </c>
    </row>
    <row r="901" spans="1:11" x14ac:dyDescent="0.2">
      <c r="A901" s="164" t="s">
        <v>340</v>
      </c>
      <c r="B901" s="164" t="s">
        <v>341</v>
      </c>
      <c r="C901" s="164" t="s">
        <v>347</v>
      </c>
      <c r="D901" s="164" t="s">
        <v>453</v>
      </c>
      <c r="E901" s="164" t="s">
        <v>2192</v>
      </c>
      <c r="F901" s="191">
        <v>0</v>
      </c>
      <c r="G901" s="191">
        <v>0</v>
      </c>
      <c r="H901" s="192" t="str">
        <f t="shared" si="26"/>
        <v/>
      </c>
      <c r="I901" s="165">
        <f t="shared" si="27"/>
        <v>0</v>
      </c>
      <c r="J901" s="166">
        <v>7.4427500000000002</v>
      </c>
      <c r="K901" s="166">
        <v>49.0330952380952</v>
      </c>
    </row>
    <row r="902" spans="1:11" x14ac:dyDescent="0.2">
      <c r="A902" s="164" t="s">
        <v>1723</v>
      </c>
      <c r="B902" s="164" t="s">
        <v>1724</v>
      </c>
      <c r="C902" s="164" t="s">
        <v>1831</v>
      </c>
      <c r="D902" s="164" t="s">
        <v>452</v>
      </c>
      <c r="E902" s="164" t="s">
        <v>2192</v>
      </c>
      <c r="F902" s="191">
        <v>0</v>
      </c>
      <c r="G902" s="191">
        <v>0</v>
      </c>
      <c r="H902" s="192" t="str">
        <f t="shared" si="26"/>
        <v/>
      </c>
      <c r="I902" s="165">
        <f t="shared" si="27"/>
        <v>0</v>
      </c>
      <c r="J902" s="166">
        <v>10.716940187999999</v>
      </c>
      <c r="K902" s="166">
        <v>54.333190476190502</v>
      </c>
    </row>
    <row r="903" spans="1:11" x14ac:dyDescent="0.2">
      <c r="A903" s="164" t="s">
        <v>2907</v>
      </c>
      <c r="B903" s="164" t="s">
        <v>2908</v>
      </c>
      <c r="C903" s="164" t="s">
        <v>2081</v>
      </c>
      <c r="D903" s="164" t="s">
        <v>453</v>
      </c>
      <c r="E903" s="164" t="s">
        <v>454</v>
      </c>
      <c r="F903" s="191">
        <v>0</v>
      </c>
      <c r="G903" s="191"/>
      <c r="H903" s="192" t="str">
        <f t="shared" ref="H903:H946" si="28">IF(ISERROR(F903/G903-1),"",((F903/G903-1)))</f>
        <v/>
      </c>
      <c r="I903" s="165">
        <f t="shared" ref="I903:I946" si="29">F903/$F$947</f>
        <v>0</v>
      </c>
      <c r="J903" s="166">
        <v>1.774</v>
      </c>
      <c r="K903" s="166">
        <v>60</v>
      </c>
    </row>
    <row r="904" spans="1:11" x14ac:dyDescent="0.2">
      <c r="A904" s="164" t="s">
        <v>2937</v>
      </c>
      <c r="B904" s="164" t="s">
        <v>2938</v>
      </c>
      <c r="C904" s="164" t="s">
        <v>347</v>
      </c>
      <c r="D904" s="164" t="s">
        <v>1693</v>
      </c>
      <c r="E904" s="164" t="s">
        <v>2192</v>
      </c>
      <c r="F904" s="191">
        <v>0</v>
      </c>
      <c r="G904" s="191"/>
      <c r="H904" s="192" t="str">
        <f t="shared" si="28"/>
        <v/>
      </c>
      <c r="I904" s="165">
        <f t="shared" si="29"/>
        <v>0</v>
      </c>
      <c r="J904" s="166">
        <v>5.9660000000000002</v>
      </c>
      <c r="K904" s="166">
        <v>30.817</v>
      </c>
    </row>
    <row r="905" spans="1:11" x14ac:dyDescent="0.2">
      <c r="A905" s="164" t="s">
        <v>2939</v>
      </c>
      <c r="B905" s="164" t="s">
        <v>2940</v>
      </c>
      <c r="C905" s="164" t="s">
        <v>347</v>
      </c>
      <c r="D905" s="164" t="s">
        <v>453</v>
      </c>
      <c r="E905" s="164" t="s">
        <v>454</v>
      </c>
      <c r="F905" s="191">
        <v>0</v>
      </c>
      <c r="G905" s="191"/>
      <c r="H905" s="192" t="str">
        <f t="shared" si="28"/>
        <v/>
      </c>
      <c r="I905" s="165">
        <f t="shared" si="29"/>
        <v>0</v>
      </c>
      <c r="J905" s="166">
        <v>5.343</v>
      </c>
      <c r="K905" s="166">
        <v>46.255000000000003</v>
      </c>
    </row>
    <row r="906" spans="1:11" x14ac:dyDescent="0.2">
      <c r="A906" s="164" t="s">
        <v>2941</v>
      </c>
      <c r="B906" s="164" t="s">
        <v>2942</v>
      </c>
      <c r="C906" s="164" t="s">
        <v>347</v>
      </c>
      <c r="D906" s="164" t="s">
        <v>453</v>
      </c>
      <c r="E906" s="164" t="s">
        <v>454</v>
      </c>
      <c r="F906" s="191">
        <v>0</v>
      </c>
      <c r="G906" s="191"/>
      <c r="H906" s="192" t="str">
        <f t="shared" si="28"/>
        <v/>
      </c>
      <c r="I906" s="165">
        <f t="shared" si="29"/>
        <v>0</v>
      </c>
      <c r="J906" s="166">
        <v>7.0860000000000003</v>
      </c>
      <c r="K906" s="166">
        <v>58.848999999999997</v>
      </c>
    </row>
    <row r="907" spans="1:11" x14ac:dyDescent="0.2">
      <c r="A907" s="164" t="s">
        <v>1644</v>
      </c>
      <c r="B907" s="164" t="s">
        <v>1645</v>
      </c>
      <c r="C907" s="164" t="s">
        <v>1846</v>
      </c>
      <c r="D907" s="164" t="s">
        <v>452</v>
      </c>
      <c r="E907" s="164" t="s">
        <v>2192</v>
      </c>
      <c r="F907" s="191">
        <v>0</v>
      </c>
      <c r="G907" s="191">
        <v>0.76739999999999997</v>
      </c>
      <c r="H907" s="192">
        <f t="shared" si="28"/>
        <v>-1</v>
      </c>
      <c r="I907" s="165">
        <f t="shared" si="29"/>
        <v>0</v>
      </c>
      <c r="J907" s="166">
        <v>4.1649701584800001</v>
      </c>
      <c r="K907" s="166">
        <v>44.209142857142901</v>
      </c>
    </row>
    <row r="908" spans="1:11" x14ac:dyDescent="0.2">
      <c r="A908" s="164" t="s">
        <v>2833</v>
      </c>
      <c r="B908" s="164" t="s">
        <v>2834</v>
      </c>
      <c r="C908" s="164" t="s">
        <v>1398</v>
      </c>
      <c r="D908" s="164" t="s">
        <v>452</v>
      </c>
      <c r="E908" s="164" t="s">
        <v>454</v>
      </c>
      <c r="F908" s="191">
        <v>0</v>
      </c>
      <c r="G908" s="191">
        <v>9.6918000000000004E-2</v>
      </c>
      <c r="H908" s="192">
        <f t="shared" si="28"/>
        <v>-1</v>
      </c>
      <c r="I908" s="165">
        <f t="shared" si="29"/>
        <v>0</v>
      </c>
      <c r="J908" s="166">
        <v>5.27796004</v>
      </c>
      <c r="K908" s="166">
        <v>16.021571428571399</v>
      </c>
    </row>
    <row r="909" spans="1:11" x14ac:dyDescent="0.2">
      <c r="A909" s="164" t="s">
        <v>2692</v>
      </c>
      <c r="B909" s="164" t="s">
        <v>2693</v>
      </c>
      <c r="C909" s="164" t="s">
        <v>1398</v>
      </c>
      <c r="D909" s="164" t="s">
        <v>452</v>
      </c>
      <c r="E909" s="164" t="s">
        <v>2192</v>
      </c>
      <c r="F909" s="191">
        <v>0</v>
      </c>
      <c r="G909" s="191">
        <v>5.7347500000000003E-2</v>
      </c>
      <c r="H909" s="192">
        <f t="shared" si="28"/>
        <v>-1</v>
      </c>
      <c r="I909" s="165">
        <f t="shared" si="29"/>
        <v>0</v>
      </c>
      <c r="J909" s="166">
        <v>4.9441999800000005</v>
      </c>
      <c r="K909" s="166">
        <v>9.1213809523809495</v>
      </c>
    </row>
    <row r="910" spans="1:11" x14ac:dyDescent="0.2">
      <c r="A910" s="164" t="s">
        <v>75</v>
      </c>
      <c r="B910" s="164" t="s">
        <v>87</v>
      </c>
      <c r="C910" s="164" t="s">
        <v>1830</v>
      </c>
      <c r="D910" s="164" t="s">
        <v>453</v>
      </c>
      <c r="E910" s="164" t="s">
        <v>454</v>
      </c>
      <c r="F910" s="191">
        <v>0</v>
      </c>
      <c r="G910" s="191">
        <v>4.9985000000000002E-2</v>
      </c>
      <c r="H910" s="192">
        <f t="shared" si="28"/>
        <v>-1</v>
      </c>
      <c r="I910" s="165">
        <f t="shared" si="29"/>
        <v>0</v>
      </c>
      <c r="J910" s="166">
        <v>15.824133249999999</v>
      </c>
      <c r="K910" s="166">
        <v>20.4527619047619</v>
      </c>
    </row>
    <row r="911" spans="1:11" x14ac:dyDescent="0.2">
      <c r="A911" s="164" t="s">
        <v>73</v>
      </c>
      <c r="B911" s="164" t="s">
        <v>85</v>
      </c>
      <c r="C911" s="164" t="s">
        <v>1830</v>
      </c>
      <c r="D911" s="164" t="s">
        <v>453</v>
      </c>
      <c r="E911" s="164" t="s">
        <v>454</v>
      </c>
      <c r="F911" s="191">
        <v>0</v>
      </c>
      <c r="G911" s="191">
        <v>4.2475400000000003E-2</v>
      </c>
      <c r="H911" s="192">
        <f t="shared" si="28"/>
        <v>-1</v>
      </c>
      <c r="I911" s="165">
        <f t="shared" si="29"/>
        <v>0</v>
      </c>
      <c r="J911" s="166">
        <v>19.98773362</v>
      </c>
      <c r="K911" s="166">
        <v>20.674428571428599</v>
      </c>
    </row>
    <row r="912" spans="1:11" x14ac:dyDescent="0.2">
      <c r="A912" s="164" t="s">
        <v>262</v>
      </c>
      <c r="B912" s="164" t="s">
        <v>29</v>
      </c>
      <c r="C912" s="164" t="s">
        <v>1846</v>
      </c>
      <c r="D912" s="164" t="s">
        <v>1693</v>
      </c>
      <c r="E912" s="164" t="s">
        <v>2192</v>
      </c>
      <c r="F912" s="191">
        <v>0</v>
      </c>
      <c r="G912" s="191">
        <v>3.2506133582729302E-2</v>
      </c>
      <c r="H912" s="192">
        <f t="shared" si="28"/>
        <v>-1</v>
      </c>
      <c r="I912" s="165">
        <f t="shared" si="29"/>
        <v>0</v>
      </c>
      <c r="J912" s="166">
        <v>101.77125686256001</v>
      </c>
      <c r="K912" s="166">
        <v>64.799571428571397</v>
      </c>
    </row>
    <row r="913" spans="1:11" x14ac:dyDescent="0.2">
      <c r="A913" s="164" t="s">
        <v>1037</v>
      </c>
      <c r="B913" s="164" t="s">
        <v>2062</v>
      </c>
      <c r="C913" s="164" t="s">
        <v>1826</v>
      </c>
      <c r="D913" s="164" t="s">
        <v>452</v>
      </c>
      <c r="E913" s="164" t="s">
        <v>2192</v>
      </c>
      <c r="F913" s="191">
        <v>0</v>
      </c>
      <c r="G913" s="191">
        <v>2.0027900000000001E-2</v>
      </c>
      <c r="H913" s="192">
        <f t="shared" si="28"/>
        <v>-1</v>
      </c>
      <c r="I913" s="165">
        <f t="shared" si="29"/>
        <v>0</v>
      </c>
      <c r="J913" s="166">
        <v>21.470502239999998</v>
      </c>
      <c r="K913" s="166">
        <v>41.4372857142857</v>
      </c>
    </row>
    <row r="914" spans="1:11" x14ac:dyDescent="0.2">
      <c r="A914" s="164" t="s">
        <v>1735</v>
      </c>
      <c r="B914" s="164" t="s">
        <v>1736</v>
      </c>
      <c r="C914" s="164" t="s">
        <v>347</v>
      </c>
      <c r="D914" s="164" t="s">
        <v>453</v>
      </c>
      <c r="E914" s="164" t="s">
        <v>454</v>
      </c>
      <c r="F914" s="191">
        <v>0</v>
      </c>
      <c r="G914" s="191">
        <v>1.7515830000000003E-2</v>
      </c>
      <c r="H914" s="192">
        <f t="shared" si="28"/>
        <v>-1</v>
      </c>
      <c r="I914" s="165">
        <f t="shared" si="29"/>
        <v>0</v>
      </c>
      <c r="J914" s="166">
        <v>15.595599999999999</v>
      </c>
      <c r="K914" s="166">
        <v>39.7199523809524</v>
      </c>
    </row>
    <row r="915" spans="1:11" x14ac:dyDescent="0.2">
      <c r="A915" s="164" t="s">
        <v>850</v>
      </c>
      <c r="B915" s="164" t="s">
        <v>851</v>
      </c>
      <c r="C915" s="164" t="s">
        <v>1827</v>
      </c>
      <c r="D915" s="164" t="s">
        <v>452</v>
      </c>
      <c r="E915" s="164" t="s">
        <v>2192</v>
      </c>
      <c r="F915" s="191">
        <v>0</v>
      </c>
      <c r="G915" s="191">
        <v>9.9010799999999996E-3</v>
      </c>
      <c r="H915" s="192">
        <f t="shared" si="28"/>
        <v>-1</v>
      </c>
      <c r="I915" s="165">
        <f t="shared" si="29"/>
        <v>0</v>
      </c>
      <c r="J915" s="166">
        <v>10.953497550000002</v>
      </c>
      <c r="K915" s="166">
        <v>34.775619047619003</v>
      </c>
    </row>
    <row r="916" spans="1:11" x14ac:dyDescent="0.2">
      <c r="A916" s="164" t="s">
        <v>995</v>
      </c>
      <c r="B916" s="164" t="s">
        <v>422</v>
      </c>
      <c r="C916" s="164" t="s">
        <v>1826</v>
      </c>
      <c r="D916" s="164" t="s">
        <v>452</v>
      </c>
      <c r="E916" s="164" t="s">
        <v>2192</v>
      </c>
      <c r="F916" s="191">
        <v>0</v>
      </c>
      <c r="G916" s="191">
        <v>6.2045099999999999E-3</v>
      </c>
      <c r="H916" s="192">
        <f t="shared" si="28"/>
        <v>-1</v>
      </c>
      <c r="I916" s="165">
        <f t="shared" si="29"/>
        <v>0</v>
      </c>
      <c r="J916" s="166">
        <v>97.679460129999995</v>
      </c>
      <c r="K916" s="166">
        <v>25.581666666666699</v>
      </c>
    </row>
    <row r="917" spans="1:11" x14ac:dyDescent="0.2">
      <c r="A917" s="164" t="s">
        <v>2825</v>
      </c>
      <c r="B917" s="164" t="s">
        <v>2866</v>
      </c>
      <c r="C917" s="164" t="s">
        <v>1398</v>
      </c>
      <c r="D917" s="164" t="s">
        <v>452</v>
      </c>
      <c r="E917" s="164" t="s">
        <v>2192</v>
      </c>
      <c r="F917" s="191">
        <v>0</v>
      </c>
      <c r="G917" s="191">
        <v>5.2325000000000002E-3</v>
      </c>
      <c r="H917" s="192">
        <f t="shared" si="28"/>
        <v>-1</v>
      </c>
      <c r="I917" s="165">
        <f t="shared" si="29"/>
        <v>0</v>
      </c>
      <c r="J917" s="166">
        <v>5.4506177300000003</v>
      </c>
      <c r="K917" s="166">
        <v>29.509619047619001</v>
      </c>
    </row>
    <row r="918" spans="1:11" x14ac:dyDescent="0.2">
      <c r="A918" s="164" t="s">
        <v>846</v>
      </c>
      <c r="B918" s="164" t="s">
        <v>847</v>
      </c>
      <c r="C918" s="164" t="s">
        <v>1827</v>
      </c>
      <c r="D918" s="164" t="s">
        <v>452</v>
      </c>
      <c r="E918" s="164" t="s">
        <v>2192</v>
      </c>
      <c r="F918" s="191">
        <v>0</v>
      </c>
      <c r="G918" s="191">
        <v>2.2740999999999998E-3</v>
      </c>
      <c r="H918" s="192">
        <f t="shared" si="28"/>
        <v>-1</v>
      </c>
      <c r="I918" s="165">
        <f t="shared" si="29"/>
        <v>0</v>
      </c>
      <c r="J918" s="166">
        <v>10.369186220000001</v>
      </c>
      <c r="K918" s="166">
        <v>27.293761904761901</v>
      </c>
    </row>
    <row r="919" spans="1:11" x14ac:dyDescent="0.2">
      <c r="A919" s="164" t="s">
        <v>2835</v>
      </c>
      <c r="B919" s="164" t="s">
        <v>2836</v>
      </c>
      <c r="C919" s="164" t="s">
        <v>1398</v>
      </c>
      <c r="D919" s="164" t="s">
        <v>452</v>
      </c>
      <c r="E919" s="164" t="s">
        <v>454</v>
      </c>
      <c r="F919" s="191">
        <v>0</v>
      </c>
      <c r="G919" s="191">
        <v>0</v>
      </c>
      <c r="H919" s="192" t="str">
        <f t="shared" si="28"/>
        <v/>
      </c>
      <c r="I919" s="165">
        <f t="shared" si="29"/>
        <v>0</v>
      </c>
      <c r="J919" s="166">
        <v>4.0001450399999996</v>
      </c>
      <c r="K919" s="166">
        <v>35.123952380952403</v>
      </c>
    </row>
    <row r="920" spans="1:11" x14ac:dyDescent="0.2">
      <c r="A920" s="164" t="s">
        <v>2829</v>
      </c>
      <c r="B920" s="164" t="s">
        <v>2830</v>
      </c>
      <c r="C920" s="164" t="s">
        <v>1398</v>
      </c>
      <c r="D920" s="164" t="s">
        <v>452</v>
      </c>
      <c r="E920" s="164" t="s">
        <v>2192</v>
      </c>
      <c r="F920" s="191">
        <v>0</v>
      </c>
      <c r="G920" s="191">
        <v>0</v>
      </c>
      <c r="H920" s="192" t="str">
        <f t="shared" si="28"/>
        <v/>
      </c>
      <c r="I920" s="165">
        <f t="shared" si="29"/>
        <v>0</v>
      </c>
      <c r="J920" s="166">
        <v>2.8547044100000001</v>
      </c>
      <c r="K920" s="166">
        <v>62.000952380952398</v>
      </c>
    </row>
    <row r="921" spans="1:11" x14ac:dyDescent="0.2">
      <c r="A921" s="164" t="s">
        <v>2826</v>
      </c>
      <c r="B921" s="164" t="s">
        <v>2827</v>
      </c>
      <c r="C921" s="164" t="s">
        <v>1398</v>
      </c>
      <c r="D921" s="164" t="s">
        <v>452</v>
      </c>
      <c r="E921" s="164" t="s">
        <v>2192</v>
      </c>
      <c r="F921" s="191">
        <v>0</v>
      </c>
      <c r="G921" s="191">
        <v>0</v>
      </c>
      <c r="H921" s="192" t="str">
        <f t="shared" si="28"/>
        <v/>
      </c>
      <c r="I921" s="165">
        <f t="shared" si="29"/>
        <v>0</v>
      </c>
      <c r="J921" s="166">
        <v>4.1573606000000005</v>
      </c>
      <c r="K921" s="166">
        <v>30.626809523809499</v>
      </c>
    </row>
    <row r="922" spans="1:11" x14ac:dyDescent="0.2">
      <c r="A922" s="164" t="s">
        <v>848</v>
      </c>
      <c r="B922" s="164" t="s">
        <v>849</v>
      </c>
      <c r="C922" s="164" t="s">
        <v>1827</v>
      </c>
      <c r="D922" s="164" t="s">
        <v>452</v>
      </c>
      <c r="E922" s="164" t="s">
        <v>2192</v>
      </c>
      <c r="F922" s="191">
        <v>0</v>
      </c>
      <c r="G922" s="191">
        <v>0</v>
      </c>
      <c r="H922" s="192" t="str">
        <f t="shared" si="28"/>
        <v/>
      </c>
      <c r="I922" s="165">
        <f t="shared" si="29"/>
        <v>0</v>
      </c>
      <c r="J922" s="166">
        <v>11.321030500000001</v>
      </c>
      <c r="K922" s="166">
        <v>29.064571428571401</v>
      </c>
    </row>
    <row r="923" spans="1:11" x14ac:dyDescent="0.2">
      <c r="A923" s="164" t="s">
        <v>300</v>
      </c>
      <c r="B923" s="164" t="s">
        <v>301</v>
      </c>
      <c r="C923" s="164" t="s">
        <v>1398</v>
      </c>
      <c r="D923" s="164" t="s">
        <v>452</v>
      </c>
      <c r="E923" s="164" t="s">
        <v>2192</v>
      </c>
      <c r="F923" s="191">
        <v>0</v>
      </c>
      <c r="G923" s="191">
        <v>0</v>
      </c>
      <c r="H923" s="192" t="str">
        <f t="shared" si="28"/>
        <v/>
      </c>
      <c r="I923" s="165">
        <f t="shared" si="29"/>
        <v>0</v>
      </c>
      <c r="J923" s="166">
        <v>6.4731548600000002</v>
      </c>
      <c r="K923" s="166">
        <v>15.032476190476199</v>
      </c>
    </row>
    <row r="924" spans="1:11" x14ac:dyDescent="0.2">
      <c r="A924" s="164" t="s">
        <v>261</v>
      </c>
      <c r="B924" s="164" t="s">
        <v>28</v>
      </c>
      <c r="C924" s="164" t="s">
        <v>1846</v>
      </c>
      <c r="D924" s="164" t="s">
        <v>453</v>
      </c>
      <c r="E924" s="164" t="s">
        <v>2192</v>
      </c>
      <c r="F924" s="191">
        <v>0</v>
      </c>
      <c r="G924" s="191">
        <v>0</v>
      </c>
      <c r="H924" s="192" t="str">
        <f t="shared" si="28"/>
        <v/>
      </c>
      <c r="I924" s="165">
        <f t="shared" si="29"/>
        <v>0</v>
      </c>
      <c r="J924" s="166">
        <v>37.084663557600003</v>
      </c>
      <c r="K924" s="166">
        <v>36.7555714285714</v>
      </c>
    </row>
    <row r="925" spans="1:11" x14ac:dyDescent="0.2">
      <c r="A925" s="164" t="s">
        <v>264</v>
      </c>
      <c r="B925" s="164" t="s">
        <v>34</v>
      </c>
      <c r="C925" s="164" t="s">
        <v>1846</v>
      </c>
      <c r="D925" s="164" t="s">
        <v>453</v>
      </c>
      <c r="E925" s="164" t="s">
        <v>2192</v>
      </c>
      <c r="F925" s="191">
        <v>0</v>
      </c>
      <c r="G925" s="191">
        <v>0</v>
      </c>
      <c r="H925" s="192" t="str">
        <f t="shared" si="28"/>
        <v/>
      </c>
      <c r="I925" s="165">
        <f t="shared" si="29"/>
        <v>0</v>
      </c>
      <c r="J925" s="166">
        <v>42.340935839999993</v>
      </c>
      <c r="K925" s="166">
        <v>72.019000000000005</v>
      </c>
    </row>
    <row r="926" spans="1:11" x14ac:dyDescent="0.2">
      <c r="A926" s="164" t="s">
        <v>969</v>
      </c>
      <c r="B926" s="164" t="s">
        <v>970</v>
      </c>
      <c r="C926" s="164" t="s">
        <v>1826</v>
      </c>
      <c r="D926" s="164" t="s">
        <v>452</v>
      </c>
      <c r="E926" s="164" t="s">
        <v>2192</v>
      </c>
      <c r="F926" s="191">
        <v>0</v>
      </c>
      <c r="G926" s="191">
        <v>0</v>
      </c>
      <c r="H926" s="192" t="str">
        <f t="shared" si="28"/>
        <v/>
      </c>
      <c r="I926" s="165">
        <f t="shared" si="29"/>
        <v>0</v>
      </c>
      <c r="J926" s="166">
        <v>41.478988539999996</v>
      </c>
      <c r="K926" s="166">
        <v>23.824000000000002</v>
      </c>
    </row>
    <row r="927" spans="1:11" x14ac:dyDescent="0.2">
      <c r="A927" s="164" t="s">
        <v>1034</v>
      </c>
      <c r="B927" s="164" t="s">
        <v>2078</v>
      </c>
      <c r="C927" s="164" t="s">
        <v>1826</v>
      </c>
      <c r="D927" s="164" t="s">
        <v>452</v>
      </c>
      <c r="E927" s="164" t="s">
        <v>2192</v>
      </c>
      <c r="F927" s="191">
        <v>0</v>
      </c>
      <c r="G927" s="191">
        <v>0</v>
      </c>
      <c r="H927" s="192" t="str">
        <f t="shared" si="28"/>
        <v/>
      </c>
      <c r="I927" s="165">
        <f t="shared" si="29"/>
        <v>0</v>
      </c>
      <c r="J927" s="166">
        <v>12.489090900000001</v>
      </c>
      <c r="K927" s="166">
        <v>37.538952380952402</v>
      </c>
    </row>
    <row r="928" spans="1:11" x14ac:dyDescent="0.2">
      <c r="A928" s="164" t="s">
        <v>993</v>
      </c>
      <c r="B928" s="164" t="s">
        <v>420</v>
      </c>
      <c r="C928" s="164" t="s">
        <v>1826</v>
      </c>
      <c r="D928" s="164" t="s">
        <v>452</v>
      </c>
      <c r="E928" s="164" t="s">
        <v>2192</v>
      </c>
      <c r="F928" s="191">
        <v>0</v>
      </c>
      <c r="G928" s="191">
        <v>0</v>
      </c>
      <c r="H928" s="192" t="str">
        <f t="shared" si="28"/>
        <v/>
      </c>
      <c r="I928" s="165">
        <f t="shared" si="29"/>
        <v>0</v>
      </c>
      <c r="J928" s="166">
        <v>93.166677460000002</v>
      </c>
      <c r="K928" s="166">
        <v>29.178857142857101</v>
      </c>
    </row>
    <row r="929" spans="1:11" x14ac:dyDescent="0.2">
      <c r="A929" s="164" t="s">
        <v>998</v>
      </c>
      <c r="B929" s="164" t="s">
        <v>425</v>
      </c>
      <c r="C929" s="164" t="s">
        <v>1826</v>
      </c>
      <c r="D929" s="164" t="s">
        <v>452</v>
      </c>
      <c r="E929" s="164" t="s">
        <v>2192</v>
      </c>
      <c r="F929" s="191">
        <v>0</v>
      </c>
      <c r="G929" s="191">
        <v>0</v>
      </c>
      <c r="H929" s="192" t="str">
        <f t="shared" si="28"/>
        <v/>
      </c>
      <c r="I929" s="165">
        <f t="shared" si="29"/>
        <v>0</v>
      </c>
      <c r="J929" s="166">
        <v>29.333705219999999</v>
      </c>
      <c r="K929" s="166">
        <v>49.633190476190499</v>
      </c>
    </row>
    <row r="930" spans="1:11" x14ac:dyDescent="0.2">
      <c r="A930" s="164" t="s">
        <v>997</v>
      </c>
      <c r="B930" s="164" t="s">
        <v>424</v>
      </c>
      <c r="C930" s="164" t="s">
        <v>1826</v>
      </c>
      <c r="D930" s="164" t="s">
        <v>452</v>
      </c>
      <c r="E930" s="164" t="s">
        <v>2192</v>
      </c>
      <c r="F930" s="191">
        <v>0</v>
      </c>
      <c r="G930" s="191">
        <v>0</v>
      </c>
      <c r="H930" s="192" t="str">
        <f t="shared" si="28"/>
        <v/>
      </c>
      <c r="I930" s="165">
        <f t="shared" si="29"/>
        <v>0</v>
      </c>
      <c r="J930" s="166">
        <v>10.878280999999999</v>
      </c>
      <c r="K930" s="166">
        <v>32.766857142857098</v>
      </c>
    </row>
    <row r="931" spans="1:11" x14ac:dyDescent="0.2">
      <c r="A931" s="164" t="s">
        <v>996</v>
      </c>
      <c r="B931" s="164" t="s">
        <v>423</v>
      </c>
      <c r="C931" s="164" t="s">
        <v>1826</v>
      </c>
      <c r="D931" s="164" t="s">
        <v>452</v>
      </c>
      <c r="E931" s="164" t="s">
        <v>2192</v>
      </c>
      <c r="F931" s="191">
        <v>0</v>
      </c>
      <c r="G931" s="191">
        <v>0</v>
      </c>
      <c r="H931" s="192" t="str">
        <f t="shared" si="28"/>
        <v/>
      </c>
      <c r="I931" s="165">
        <f t="shared" si="29"/>
        <v>0</v>
      </c>
      <c r="J931" s="166">
        <v>41.784174100000001</v>
      </c>
      <c r="K931" s="166">
        <v>34.427714285714302</v>
      </c>
    </row>
    <row r="932" spans="1:11" x14ac:dyDescent="0.2">
      <c r="A932" s="164" t="s">
        <v>994</v>
      </c>
      <c r="B932" s="164" t="s">
        <v>421</v>
      </c>
      <c r="C932" s="164" t="s">
        <v>1826</v>
      </c>
      <c r="D932" s="164" t="s">
        <v>452</v>
      </c>
      <c r="E932" s="164" t="s">
        <v>2192</v>
      </c>
      <c r="F932" s="191">
        <v>0</v>
      </c>
      <c r="G932" s="191">
        <v>0</v>
      </c>
      <c r="H932" s="192" t="str">
        <f t="shared" si="28"/>
        <v/>
      </c>
      <c r="I932" s="165">
        <f t="shared" si="29"/>
        <v>0</v>
      </c>
      <c r="J932" s="166">
        <v>7.1780790000000003</v>
      </c>
      <c r="K932" s="166">
        <v>48.555619047618997</v>
      </c>
    </row>
    <row r="933" spans="1:11" x14ac:dyDescent="0.2">
      <c r="A933" s="164" t="s">
        <v>2915</v>
      </c>
      <c r="B933" s="164" t="s">
        <v>2916</v>
      </c>
      <c r="C933" s="164" t="s">
        <v>2081</v>
      </c>
      <c r="D933" s="164" t="s">
        <v>453</v>
      </c>
      <c r="E933" s="164" t="s">
        <v>454</v>
      </c>
      <c r="F933" s="191">
        <v>0</v>
      </c>
      <c r="G933" s="191"/>
      <c r="H933" s="192" t="str">
        <f t="shared" si="28"/>
        <v/>
      </c>
      <c r="I933" s="165">
        <f t="shared" si="29"/>
        <v>0</v>
      </c>
      <c r="J933" s="166">
        <v>0.60500796600000006</v>
      </c>
      <c r="K933" s="166">
        <v>43.214100000000002</v>
      </c>
    </row>
    <row r="934" spans="1:11" x14ac:dyDescent="0.2">
      <c r="A934" s="164" t="s">
        <v>2919</v>
      </c>
      <c r="B934" s="164" t="s">
        <v>2920</v>
      </c>
      <c r="C934" s="164" t="s">
        <v>2081</v>
      </c>
      <c r="D934" s="164" t="s">
        <v>453</v>
      </c>
      <c r="E934" s="164" t="s">
        <v>454</v>
      </c>
      <c r="F934" s="191">
        <v>0</v>
      </c>
      <c r="G934" s="191"/>
      <c r="H934" s="192" t="str">
        <f t="shared" si="28"/>
        <v/>
      </c>
      <c r="I934" s="165">
        <f t="shared" si="29"/>
        <v>0</v>
      </c>
      <c r="J934" s="166">
        <v>0.60064677192000004</v>
      </c>
      <c r="K934" s="166">
        <v>69.326599999999999</v>
      </c>
    </row>
    <row r="935" spans="1:11" x14ac:dyDescent="0.2">
      <c r="A935" s="164" t="s">
        <v>2923</v>
      </c>
      <c r="B935" s="164" t="s">
        <v>2924</v>
      </c>
      <c r="C935" s="164" t="s">
        <v>2081</v>
      </c>
      <c r="D935" s="164" t="s">
        <v>453</v>
      </c>
      <c r="E935" s="164" t="s">
        <v>454</v>
      </c>
      <c r="F935" s="191">
        <v>0</v>
      </c>
      <c r="G935" s="191"/>
      <c r="H935" s="192" t="str">
        <f t="shared" si="28"/>
        <v/>
      </c>
      <c r="I935" s="165">
        <f t="shared" si="29"/>
        <v>0</v>
      </c>
      <c r="J935" s="166">
        <v>0.89636808837841297</v>
      </c>
      <c r="K935" s="166">
        <v>4.6589999999999998</v>
      </c>
    </row>
    <row r="936" spans="1:11" x14ac:dyDescent="0.2">
      <c r="A936" s="164" t="s">
        <v>2929</v>
      </c>
      <c r="B936" s="164" t="s">
        <v>2930</v>
      </c>
      <c r="C936" s="164" t="s">
        <v>2081</v>
      </c>
      <c r="D936" s="164" t="s">
        <v>453</v>
      </c>
      <c r="E936" s="164" t="s">
        <v>454</v>
      </c>
      <c r="F936" s="191">
        <v>0</v>
      </c>
      <c r="G936" s="191"/>
      <c r="H936" s="192" t="str">
        <f t="shared" si="28"/>
        <v/>
      </c>
      <c r="I936" s="165">
        <f t="shared" si="29"/>
        <v>0</v>
      </c>
      <c r="J936" s="166">
        <v>4.4579033359259155</v>
      </c>
      <c r="K936" s="166">
        <v>44.533900000000003</v>
      </c>
    </row>
    <row r="937" spans="1:11" x14ac:dyDescent="0.2">
      <c r="A937" s="164" t="s">
        <v>2196</v>
      </c>
      <c r="B937" s="164" t="s">
        <v>1673</v>
      </c>
      <c r="C937" s="164" t="s">
        <v>1830</v>
      </c>
      <c r="D937" s="164" t="s">
        <v>453</v>
      </c>
      <c r="E937" s="164" t="s">
        <v>454</v>
      </c>
      <c r="F937" s="191">
        <v>0</v>
      </c>
      <c r="G937" s="191">
        <v>0</v>
      </c>
      <c r="H937" s="192" t="str">
        <f t="shared" si="28"/>
        <v/>
      </c>
      <c r="I937" s="165">
        <f t="shared" si="29"/>
        <v>0</v>
      </c>
      <c r="J937" s="166">
        <v>31.029877089999999</v>
      </c>
      <c r="K937" s="166">
        <v>18.365285714285701</v>
      </c>
    </row>
    <row r="938" spans="1:11" x14ac:dyDescent="0.2">
      <c r="A938" s="164" t="s">
        <v>2194</v>
      </c>
      <c r="B938" s="164" t="s">
        <v>1679</v>
      </c>
      <c r="C938" s="164" t="s">
        <v>1830</v>
      </c>
      <c r="D938" s="164" t="s">
        <v>453</v>
      </c>
      <c r="E938" s="164" t="s">
        <v>454</v>
      </c>
      <c r="F938" s="191">
        <v>0</v>
      </c>
      <c r="G938" s="191">
        <v>0</v>
      </c>
      <c r="H938" s="192" t="str">
        <f t="shared" si="28"/>
        <v/>
      </c>
      <c r="I938" s="165">
        <f t="shared" si="29"/>
        <v>0</v>
      </c>
      <c r="J938" s="166">
        <v>31.536569289999999</v>
      </c>
      <c r="K938" s="166">
        <v>17.8108095238095</v>
      </c>
    </row>
    <row r="939" spans="1:11" x14ac:dyDescent="0.2">
      <c r="A939" s="164" t="s">
        <v>2193</v>
      </c>
      <c r="B939" s="164" t="s">
        <v>1675</v>
      </c>
      <c r="C939" s="164" t="s">
        <v>1830</v>
      </c>
      <c r="D939" s="164" t="s">
        <v>453</v>
      </c>
      <c r="E939" s="164" t="s">
        <v>454</v>
      </c>
      <c r="F939" s="191">
        <v>0</v>
      </c>
      <c r="G939" s="191">
        <v>0</v>
      </c>
      <c r="H939" s="192" t="str">
        <f t="shared" si="28"/>
        <v/>
      </c>
      <c r="I939" s="165">
        <f t="shared" si="29"/>
        <v>0</v>
      </c>
      <c r="J939" s="166">
        <v>30.28203246</v>
      </c>
      <c r="K939" s="166">
        <v>13.9412380952381</v>
      </c>
    </row>
    <row r="940" spans="1:11" x14ac:dyDescent="0.2">
      <c r="A940" s="164" t="s">
        <v>306</v>
      </c>
      <c r="B940" s="164" t="s">
        <v>314</v>
      </c>
      <c r="C940" s="164" t="s">
        <v>2081</v>
      </c>
      <c r="D940" s="164" t="s">
        <v>452</v>
      </c>
      <c r="E940" s="164" t="s">
        <v>2192</v>
      </c>
      <c r="F940" s="191">
        <v>0</v>
      </c>
      <c r="G940" s="191">
        <v>0.55416995999999996</v>
      </c>
      <c r="H940" s="192">
        <f t="shared" si="28"/>
        <v>-1</v>
      </c>
      <c r="I940" s="165">
        <f t="shared" si="29"/>
        <v>0</v>
      </c>
      <c r="J940" s="166">
        <v>4.9852773206399998</v>
      </c>
      <c r="K940" s="166">
        <v>99.750761904761902</v>
      </c>
    </row>
    <row r="941" spans="1:11" x14ac:dyDescent="0.2">
      <c r="A941" s="164" t="s">
        <v>1971</v>
      </c>
      <c r="B941" s="164" t="s">
        <v>364</v>
      </c>
      <c r="C941" s="164" t="s">
        <v>1398</v>
      </c>
      <c r="D941" s="164" t="s">
        <v>452</v>
      </c>
      <c r="E941" s="164" t="s">
        <v>2192</v>
      </c>
      <c r="F941" s="191">
        <v>0</v>
      </c>
      <c r="G941" s="191">
        <v>0.155006</v>
      </c>
      <c r="H941" s="192">
        <f t="shared" si="28"/>
        <v>-1</v>
      </c>
      <c r="I941" s="165">
        <f t="shared" si="29"/>
        <v>0</v>
      </c>
      <c r="J941" s="166">
        <v>6.3543539899999999</v>
      </c>
      <c r="K941" s="166">
        <v>41.174523809523798</v>
      </c>
    </row>
    <row r="942" spans="1:11" x14ac:dyDescent="0.2">
      <c r="A942" s="164" t="s">
        <v>670</v>
      </c>
      <c r="B942" s="164" t="s">
        <v>1169</v>
      </c>
      <c r="C942" s="164" t="s">
        <v>2081</v>
      </c>
      <c r="D942" s="164" t="s">
        <v>452</v>
      </c>
      <c r="E942" s="164" t="s">
        <v>2192</v>
      </c>
      <c r="F942" s="191">
        <v>0</v>
      </c>
      <c r="G942" s="191">
        <v>0</v>
      </c>
      <c r="H942" s="192" t="str">
        <f t="shared" si="28"/>
        <v/>
      </c>
      <c r="I942" s="165">
        <f t="shared" si="29"/>
        <v>0</v>
      </c>
      <c r="J942" s="166">
        <v>1.8687229387199999</v>
      </c>
      <c r="K942" s="166">
        <v>99.7504285714286</v>
      </c>
    </row>
    <row r="943" spans="1:11" x14ac:dyDescent="0.2">
      <c r="A943" s="164" t="s">
        <v>2199</v>
      </c>
      <c r="B943" s="164" t="s">
        <v>1168</v>
      </c>
      <c r="C943" s="164" t="s">
        <v>2081</v>
      </c>
      <c r="D943" s="164" t="s">
        <v>452</v>
      </c>
      <c r="E943" s="164" t="s">
        <v>2192</v>
      </c>
      <c r="F943" s="191">
        <v>0</v>
      </c>
      <c r="G943" s="191">
        <v>0</v>
      </c>
      <c r="H943" s="192" t="str">
        <f t="shared" si="28"/>
        <v/>
      </c>
      <c r="I943" s="165">
        <f t="shared" si="29"/>
        <v>0</v>
      </c>
      <c r="J943" s="166">
        <v>3.4462489199999999</v>
      </c>
      <c r="K943" s="166">
        <v>99.744333333333302</v>
      </c>
    </row>
    <row r="944" spans="1:11" x14ac:dyDescent="0.2">
      <c r="A944" s="164" t="s">
        <v>983</v>
      </c>
      <c r="B944" s="164" t="s">
        <v>984</v>
      </c>
      <c r="C944" s="164" t="s">
        <v>2081</v>
      </c>
      <c r="D944" s="164" t="s">
        <v>452</v>
      </c>
      <c r="E944" s="164" t="s">
        <v>2192</v>
      </c>
      <c r="F944" s="191">
        <v>0</v>
      </c>
      <c r="G944" s="191">
        <v>0</v>
      </c>
      <c r="H944" s="192" t="str">
        <f t="shared" si="28"/>
        <v/>
      </c>
      <c r="I944" s="165">
        <f t="shared" si="29"/>
        <v>0</v>
      </c>
      <c r="J944" s="166">
        <v>22.658167723440002</v>
      </c>
      <c r="K944" s="166">
        <v>99.734666666666698</v>
      </c>
    </row>
    <row r="945" spans="1:11" x14ac:dyDescent="0.2">
      <c r="A945" s="164" t="s">
        <v>985</v>
      </c>
      <c r="B945" s="164" t="s">
        <v>986</v>
      </c>
      <c r="C945" s="164" t="s">
        <v>2081</v>
      </c>
      <c r="D945" s="164" t="s">
        <v>452</v>
      </c>
      <c r="E945" s="164" t="s">
        <v>2192</v>
      </c>
      <c r="F945" s="191">
        <v>0</v>
      </c>
      <c r="G945" s="191">
        <v>0</v>
      </c>
      <c r="H945" s="192" t="str">
        <f t="shared" si="28"/>
        <v/>
      </c>
      <c r="I945" s="165">
        <f t="shared" si="29"/>
        <v>0</v>
      </c>
      <c r="J945" s="166">
        <v>4.1088317649599997</v>
      </c>
      <c r="K945" s="166">
        <v>99.656999999999996</v>
      </c>
    </row>
    <row r="946" spans="1:11" x14ac:dyDescent="0.2">
      <c r="A946" s="164" t="s">
        <v>403</v>
      </c>
      <c r="B946" s="164" t="s">
        <v>404</v>
      </c>
      <c r="C946" s="164" t="s">
        <v>1170</v>
      </c>
      <c r="D946" s="164" t="s">
        <v>453</v>
      </c>
      <c r="E946" s="164" t="s">
        <v>2192</v>
      </c>
      <c r="F946" s="191"/>
      <c r="G946" s="191">
        <v>0.65989934500000003</v>
      </c>
      <c r="H946" s="192">
        <f t="shared" si="28"/>
        <v>-1</v>
      </c>
      <c r="I946" s="165">
        <f t="shared" si="29"/>
        <v>0</v>
      </c>
      <c r="J946" s="166"/>
      <c r="K946" s="166"/>
    </row>
    <row r="947" spans="1:11" x14ac:dyDescent="0.2">
      <c r="A947" s="171" t="s">
        <v>62</v>
      </c>
      <c r="B947" s="172">
        <f>COUNTA(B7:B946)</f>
        <v>940</v>
      </c>
      <c r="C947" s="172"/>
      <c r="D947" s="172"/>
      <c r="E947" s="172"/>
      <c r="F947" s="173">
        <f>SUM(F7:F946)</f>
        <v>11652.718923873734</v>
      </c>
      <c r="G947" s="173">
        <f>SUM(G7:G946)</f>
        <v>12649.752126071613</v>
      </c>
      <c r="H947" s="189">
        <f t="shared" ref="H947" si="30">IF(ISERROR(F947/G947-1),"",((F947/G947-1)))</f>
        <v>-7.8818398357621278E-2</v>
      </c>
      <c r="I947" s="174">
        <f>SUM(I7:I946)</f>
        <v>0.99999999999999922</v>
      </c>
      <c r="J947" s="175">
        <f>SUM(J7:J946)</f>
        <v>172376.77466907364</v>
      </c>
      <c r="K947" s="176"/>
    </row>
    <row r="948" spans="1:11" x14ac:dyDescent="0.2">
      <c r="A948" s="177"/>
      <c r="B948" s="177"/>
      <c r="C948" s="177"/>
      <c r="D948" s="177"/>
      <c r="E948" s="177"/>
      <c r="F948" s="177"/>
      <c r="G948" s="177"/>
      <c r="H948" s="178"/>
      <c r="I948" s="179"/>
    </row>
    <row r="949" spans="1:11" x14ac:dyDescent="0.2">
      <c r="A949" s="150" t="s">
        <v>625</v>
      </c>
      <c r="B949" s="177"/>
      <c r="C949" s="177"/>
      <c r="D949" s="177"/>
      <c r="E949" s="177"/>
      <c r="F949" s="177"/>
      <c r="G949" s="177"/>
      <c r="H949" s="178"/>
      <c r="I949" s="177"/>
    </row>
    <row r="950" spans="1:11" x14ac:dyDescent="0.2">
      <c r="A950" s="177"/>
      <c r="B950" s="177"/>
      <c r="C950" s="177"/>
      <c r="D950" s="177"/>
      <c r="E950" s="177"/>
      <c r="F950" s="177"/>
      <c r="G950" s="177"/>
      <c r="H950" s="178"/>
      <c r="I950" s="177"/>
    </row>
    <row r="951" spans="1:11" x14ac:dyDescent="0.2">
      <c r="A951" s="180" t="s">
        <v>133</v>
      </c>
      <c r="B951" s="177"/>
      <c r="C951" s="177"/>
      <c r="D951" s="177"/>
      <c r="E951" s="177"/>
      <c r="F951" s="208"/>
      <c r="G951" s="177"/>
      <c r="H951" s="178"/>
      <c r="I951" s="177"/>
    </row>
    <row r="952" spans="1:11" ht="12.75" x14ac:dyDescent="0.2">
      <c r="A952" s="177"/>
      <c r="B952" s="177"/>
      <c r="C952" s="177"/>
      <c r="D952" s="177"/>
      <c r="E952" s="177"/>
      <c r="F952" s="209"/>
      <c r="G952" s="177"/>
      <c r="H952" s="178"/>
      <c r="I952" s="177"/>
    </row>
    <row r="953" spans="1:11" ht="12.75" x14ac:dyDescent="0.2">
      <c r="A953" s="177"/>
      <c r="B953" s="177"/>
      <c r="C953" s="177"/>
      <c r="D953" s="177"/>
      <c r="E953" s="177"/>
      <c r="F953" s="209"/>
      <c r="G953" s="177"/>
      <c r="H953" s="178"/>
      <c r="I953" s="177"/>
    </row>
    <row r="954" spans="1:11" x14ac:dyDescent="0.2">
      <c r="A954" s="177"/>
      <c r="B954" s="177"/>
      <c r="C954" s="177"/>
      <c r="D954" s="177"/>
      <c r="E954" s="177"/>
      <c r="F954" s="208"/>
      <c r="G954" s="177"/>
      <c r="H954" s="178"/>
      <c r="I954" s="177"/>
    </row>
    <row r="955" spans="1:11" x14ac:dyDescent="0.2">
      <c r="A955" s="177"/>
      <c r="B955" s="177"/>
      <c r="C955" s="177"/>
      <c r="D955" s="177"/>
      <c r="E955" s="177"/>
      <c r="F955" s="208"/>
      <c r="G955" s="177"/>
    </row>
    <row r="956" spans="1:11" x14ac:dyDescent="0.2">
      <c r="A956" s="177"/>
      <c r="B956" s="177"/>
      <c r="C956" s="177"/>
      <c r="D956" s="177"/>
      <c r="E956" s="177"/>
      <c r="F956" s="177"/>
      <c r="G956" s="177"/>
    </row>
    <row r="957" spans="1:11" x14ac:dyDescent="0.2">
      <c r="A957" s="177"/>
      <c r="B957" s="177"/>
      <c r="C957" s="177"/>
      <c r="D957" s="177"/>
      <c r="E957" s="177"/>
      <c r="F957" s="177"/>
      <c r="G957" s="177"/>
    </row>
    <row r="958" spans="1:11" x14ac:dyDescent="0.2">
      <c r="A958" s="177"/>
      <c r="B958" s="177"/>
      <c r="C958" s="177"/>
      <c r="D958" s="177"/>
      <c r="E958" s="177"/>
      <c r="F958" s="177"/>
      <c r="G958" s="177"/>
    </row>
    <row r="959" spans="1:11" x14ac:dyDescent="0.2">
      <c r="A959" s="177"/>
      <c r="B959" s="177"/>
      <c r="C959" s="177"/>
      <c r="D959" s="177"/>
      <c r="E959" s="177"/>
      <c r="F959" s="177"/>
      <c r="G959" s="177"/>
    </row>
    <row r="960" spans="1:11" x14ac:dyDescent="0.2">
      <c r="A960" s="177"/>
      <c r="B960" s="177"/>
      <c r="C960" s="177"/>
      <c r="D960" s="177"/>
      <c r="E960" s="177"/>
      <c r="F960" s="177"/>
      <c r="G960" s="177"/>
    </row>
    <row r="961" spans="1:7" x14ac:dyDescent="0.2">
      <c r="A961" s="177"/>
      <c r="B961" s="177"/>
      <c r="C961" s="177"/>
      <c r="D961" s="177"/>
      <c r="E961" s="177"/>
      <c r="F961" s="177"/>
      <c r="G961" s="177"/>
    </row>
    <row r="962" spans="1:7" x14ac:dyDescent="0.2">
      <c r="A962" s="177"/>
      <c r="B962" s="177"/>
      <c r="C962" s="177"/>
      <c r="D962" s="177"/>
      <c r="E962" s="177"/>
      <c r="F962" s="177"/>
      <c r="G962" s="177"/>
    </row>
  </sheetData>
  <autoFilter ref="A6:K947"/>
  <sortState ref="A7:IJ946">
    <sortCondition descending="1" ref="F7:F946"/>
  </sortState>
  <mergeCells count="1">
    <mergeCell ref="F5:H5"/>
  </mergeCells>
  <pageMargins left="0.75" right="0.75" top="1" bottom="1" header="0.5" footer="0.5"/>
  <pageSetup paperSize="9" scale="51" orientation="portrait" verticalDpi="599" r:id="rId1"/>
  <headerFooter alignWithMargins="0"/>
  <ignoredErrors>
    <ignoredError sqref="H94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O962"/>
  <sheetViews>
    <sheetView showGridLines="0" workbookViewId="0"/>
  </sheetViews>
  <sheetFormatPr defaultRowHeight="12" x14ac:dyDescent="0.2"/>
  <cols>
    <col min="1" max="1" width="56.42578125" style="17" customWidth="1"/>
    <col min="2" max="3" width="13.5703125" style="8" customWidth="1"/>
    <col min="4" max="4" width="14.42578125" style="15" bestFit="1" customWidth="1"/>
    <col min="5" max="5" width="13.85546875" style="15" customWidth="1"/>
    <col min="6" max="8" width="11.42578125" style="82" customWidth="1"/>
    <col min="9" max="10" width="10.7109375" style="17" customWidth="1"/>
    <col min="11" max="11" width="11.42578125" style="17" bestFit="1" customWidth="1"/>
    <col min="12" max="12" width="12.28515625" style="17" bestFit="1" customWidth="1"/>
    <col min="13" max="13" width="16" style="13" bestFit="1" customWidth="1"/>
    <col min="14" max="16384" width="9.140625" style="13"/>
  </cols>
  <sheetData>
    <row r="1" spans="1:15" ht="20.25" x14ac:dyDescent="0.2">
      <c r="A1" s="40" t="s">
        <v>626</v>
      </c>
      <c r="B1" s="4"/>
      <c r="C1" s="4"/>
      <c r="I1" s="22"/>
      <c r="J1" s="22"/>
      <c r="K1" s="23"/>
      <c r="L1" s="22"/>
    </row>
    <row r="2" spans="1:15" ht="15.75" customHeight="1" x14ac:dyDescent="0.2">
      <c r="A2" s="14" t="s">
        <v>2904</v>
      </c>
      <c r="B2" s="5"/>
      <c r="C2" s="5"/>
      <c r="F2" s="81"/>
      <c r="H2" s="81"/>
      <c r="I2" s="22"/>
      <c r="J2" s="22"/>
      <c r="K2" s="23"/>
      <c r="L2" s="22"/>
    </row>
    <row r="3" spans="1:15" ht="12" customHeight="1" x14ac:dyDescent="0.2">
      <c r="A3" s="14"/>
      <c r="B3" s="5"/>
      <c r="C3" s="5"/>
      <c r="I3" s="22"/>
      <c r="J3" s="22"/>
      <c r="K3" s="23"/>
      <c r="L3" s="22"/>
    </row>
    <row r="4" spans="1:15" x14ac:dyDescent="0.2">
      <c r="A4" s="24"/>
      <c r="B4" s="6"/>
      <c r="C4" s="6"/>
      <c r="D4" s="13"/>
      <c r="E4" s="13"/>
      <c r="F4" s="83"/>
      <c r="G4" s="83"/>
      <c r="H4" s="83"/>
      <c r="I4" s="22"/>
      <c r="J4" s="22"/>
      <c r="K4" s="23"/>
      <c r="L4" s="22"/>
    </row>
    <row r="5" spans="1:15" ht="22.5" customHeight="1" x14ac:dyDescent="0.2">
      <c r="A5" s="44" t="s">
        <v>818</v>
      </c>
      <c r="B5" s="45" t="s">
        <v>201</v>
      </c>
      <c r="C5" s="46" t="s">
        <v>1855</v>
      </c>
      <c r="D5" s="46" t="s">
        <v>451</v>
      </c>
      <c r="E5" s="47" t="s">
        <v>233</v>
      </c>
      <c r="F5" s="221" t="s">
        <v>1384</v>
      </c>
      <c r="G5" s="222"/>
      <c r="H5" s="223"/>
      <c r="I5" s="224" t="s">
        <v>199</v>
      </c>
      <c r="J5" s="225"/>
      <c r="K5" s="225"/>
      <c r="L5" s="226"/>
    </row>
    <row r="6" spans="1:15" ht="22.5" x14ac:dyDescent="0.2">
      <c r="A6" s="2"/>
      <c r="B6" s="2"/>
      <c r="C6" s="1"/>
      <c r="D6" s="1"/>
      <c r="E6" s="1"/>
      <c r="F6" s="207" t="s">
        <v>3001</v>
      </c>
      <c r="G6" s="210" t="s">
        <v>2865</v>
      </c>
      <c r="H6" s="186" t="s">
        <v>196</v>
      </c>
      <c r="I6" s="207" t="s">
        <v>3001</v>
      </c>
      <c r="J6" s="210" t="s">
        <v>2865</v>
      </c>
      <c r="K6" s="186" t="s">
        <v>196</v>
      </c>
      <c r="L6" s="7" t="s">
        <v>200</v>
      </c>
    </row>
    <row r="7" spans="1:15" x14ac:dyDescent="0.2">
      <c r="A7" s="18" t="s">
        <v>1308</v>
      </c>
      <c r="B7" s="18" t="s">
        <v>1309</v>
      </c>
      <c r="C7" s="18" t="s">
        <v>1832</v>
      </c>
      <c r="D7" s="18" t="s">
        <v>453</v>
      </c>
      <c r="E7" s="132" t="s">
        <v>2192</v>
      </c>
      <c r="F7" s="187">
        <v>1522.373368281</v>
      </c>
      <c r="G7" s="187">
        <v>1721.935314476</v>
      </c>
      <c r="H7" s="188">
        <f t="shared" ref="H7:H70" si="0">IF(ISERROR(F7/G7-1),"",((F7/G7-1)))</f>
        <v>-0.11589398539963647</v>
      </c>
      <c r="I7" s="126">
        <v>1431.23937318</v>
      </c>
      <c r="J7" s="126">
        <v>1724.4470488699999</v>
      </c>
      <c r="K7" s="84">
        <f t="shared" ref="K7:K70" si="1">IF(ISERROR(I7/J7-1),"",((I7/J7-1)))</f>
        <v>-0.17002996750879285</v>
      </c>
      <c r="L7" s="43">
        <f t="shared" ref="L7:L70" si="2">IF(ISERROR(I7/F7),"",(I7/F7))</f>
        <v>0.94013689611247953</v>
      </c>
      <c r="M7" s="35"/>
      <c r="O7" s="66"/>
    </row>
    <row r="8" spans="1:15" x14ac:dyDescent="0.2">
      <c r="A8" s="18" t="s">
        <v>1917</v>
      </c>
      <c r="B8" s="18" t="s">
        <v>1318</v>
      </c>
      <c r="C8" s="18" t="s">
        <v>1832</v>
      </c>
      <c r="D8" s="18" t="s">
        <v>453</v>
      </c>
      <c r="E8" s="18" t="s">
        <v>454</v>
      </c>
      <c r="F8" s="187">
        <v>529.87337309700001</v>
      </c>
      <c r="G8" s="187">
        <v>517.00160405600002</v>
      </c>
      <c r="H8" s="84">
        <f t="shared" si="0"/>
        <v>2.4896961518142247E-2</v>
      </c>
      <c r="I8" s="126">
        <v>952.34959780999998</v>
      </c>
      <c r="J8" s="126">
        <v>1249.7659036199998</v>
      </c>
      <c r="K8" s="84">
        <f t="shared" si="1"/>
        <v>-0.23797761240606818</v>
      </c>
      <c r="L8" s="42">
        <f t="shared" si="2"/>
        <v>1.7973154458464558</v>
      </c>
      <c r="M8" s="35"/>
      <c r="O8" s="66"/>
    </row>
    <row r="9" spans="1:15" x14ac:dyDescent="0.2">
      <c r="A9" s="18" t="s">
        <v>1871</v>
      </c>
      <c r="B9" s="18" t="s">
        <v>214</v>
      </c>
      <c r="C9" s="18" t="s">
        <v>1398</v>
      </c>
      <c r="D9" s="18" t="s">
        <v>452</v>
      </c>
      <c r="E9" s="18" t="s">
        <v>454</v>
      </c>
      <c r="F9" s="187">
        <v>105.678724289</v>
      </c>
      <c r="G9" s="187">
        <v>198.02081419499999</v>
      </c>
      <c r="H9" s="84">
        <f t="shared" si="0"/>
        <v>-0.46632517031803833</v>
      </c>
      <c r="I9" s="126">
        <v>739.81895821000001</v>
      </c>
      <c r="J9" s="126">
        <v>485.74476174</v>
      </c>
      <c r="K9" s="84">
        <f t="shared" si="1"/>
        <v>0.5230611145653401</v>
      </c>
      <c r="L9" s="41">
        <f t="shared" si="2"/>
        <v>7.0006424016513895</v>
      </c>
      <c r="M9" s="35"/>
      <c r="O9" s="66"/>
    </row>
    <row r="10" spans="1:15" x14ac:dyDescent="0.2">
      <c r="A10" s="18" t="s">
        <v>362</v>
      </c>
      <c r="B10" s="18" t="s">
        <v>363</v>
      </c>
      <c r="C10" s="18" t="s">
        <v>1398</v>
      </c>
      <c r="D10" s="18" t="s">
        <v>452</v>
      </c>
      <c r="E10" s="18" t="s">
        <v>2192</v>
      </c>
      <c r="F10" s="187">
        <v>234.31948000900002</v>
      </c>
      <c r="G10" s="187">
        <v>247.97053685100002</v>
      </c>
      <c r="H10" s="84">
        <f t="shared" si="0"/>
        <v>-5.5051124280150354E-2</v>
      </c>
      <c r="I10" s="126">
        <v>733.94090303501503</v>
      </c>
      <c r="J10" s="126">
        <v>878.13004013830994</v>
      </c>
      <c r="K10" s="84">
        <f t="shared" si="1"/>
        <v>-0.16420021011988661</v>
      </c>
      <c r="L10" s="41">
        <f t="shared" si="2"/>
        <v>3.1322231638907057</v>
      </c>
      <c r="M10" s="35"/>
      <c r="O10" s="66"/>
    </row>
    <row r="11" spans="1:15" x14ac:dyDescent="0.2">
      <c r="A11" s="18" t="s">
        <v>210</v>
      </c>
      <c r="B11" s="18" t="s">
        <v>211</v>
      </c>
      <c r="C11" s="18" t="s">
        <v>1398</v>
      </c>
      <c r="D11" s="18" t="s">
        <v>452</v>
      </c>
      <c r="E11" s="18" t="s">
        <v>2192</v>
      </c>
      <c r="F11" s="187">
        <v>565.558384746</v>
      </c>
      <c r="G11" s="187">
        <v>544.8704601799999</v>
      </c>
      <c r="H11" s="84">
        <f t="shared" si="0"/>
        <v>3.7968519268168466E-2</v>
      </c>
      <c r="I11" s="126">
        <v>732.7779835</v>
      </c>
      <c r="J11" s="126">
        <v>616.15280661999998</v>
      </c>
      <c r="K11" s="84">
        <f t="shared" si="1"/>
        <v>0.1892796326284143</v>
      </c>
      <c r="L11" s="41">
        <f t="shared" si="2"/>
        <v>1.2956716817647405</v>
      </c>
      <c r="M11" s="35"/>
      <c r="O11" s="66"/>
    </row>
    <row r="12" spans="1:15" x14ac:dyDescent="0.2">
      <c r="A12" s="18" t="s">
        <v>1063</v>
      </c>
      <c r="B12" s="18" t="s">
        <v>496</v>
      </c>
      <c r="C12" s="18" t="s">
        <v>1828</v>
      </c>
      <c r="D12" s="18" t="s">
        <v>452</v>
      </c>
      <c r="E12" s="18" t="s">
        <v>2192</v>
      </c>
      <c r="F12" s="187">
        <v>51.263600049999994</v>
      </c>
      <c r="G12" s="187">
        <v>44.787142549999999</v>
      </c>
      <c r="H12" s="84">
        <f t="shared" si="0"/>
        <v>0.14460528471468637</v>
      </c>
      <c r="I12" s="126">
        <v>688.42989514999999</v>
      </c>
      <c r="J12" s="126">
        <v>546.88782702999993</v>
      </c>
      <c r="K12" s="84">
        <f t="shared" si="1"/>
        <v>0.25881371119316521</v>
      </c>
      <c r="L12" s="41">
        <f t="shared" si="2"/>
        <v>13.429214773807132</v>
      </c>
      <c r="M12" s="35"/>
      <c r="O12" s="66"/>
    </row>
    <row r="13" spans="1:15" x14ac:dyDescent="0.2">
      <c r="A13" s="18" t="s">
        <v>1905</v>
      </c>
      <c r="B13" s="18" t="s">
        <v>1906</v>
      </c>
      <c r="C13" s="18" t="s">
        <v>1832</v>
      </c>
      <c r="D13" s="18" t="s">
        <v>453</v>
      </c>
      <c r="E13" s="18" t="s">
        <v>454</v>
      </c>
      <c r="F13" s="187">
        <v>176.675511215</v>
      </c>
      <c r="G13" s="187">
        <v>141.69268309500001</v>
      </c>
      <c r="H13" s="84">
        <f t="shared" si="0"/>
        <v>0.24689226963501865</v>
      </c>
      <c r="I13" s="126">
        <v>590.48033439999995</v>
      </c>
      <c r="J13" s="126">
        <v>732.20839996000007</v>
      </c>
      <c r="K13" s="84">
        <f t="shared" si="1"/>
        <v>-0.193562468783126</v>
      </c>
      <c r="L13" s="41">
        <f t="shared" si="2"/>
        <v>3.3421741945969665</v>
      </c>
      <c r="M13" s="35"/>
      <c r="O13" s="66"/>
    </row>
    <row r="14" spans="1:15" x14ac:dyDescent="0.2">
      <c r="A14" s="18" t="s">
        <v>1061</v>
      </c>
      <c r="B14" s="18" t="s">
        <v>492</v>
      </c>
      <c r="C14" s="18" t="s">
        <v>1828</v>
      </c>
      <c r="D14" s="18" t="s">
        <v>452</v>
      </c>
      <c r="E14" s="18" t="s">
        <v>2192</v>
      </c>
      <c r="F14" s="187">
        <v>19.879472524999997</v>
      </c>
      <c r="G14" s="187">
        <v>10.050562970000001</v>
      </c>
      <c r="H14" s="84">
        <f t="shared" si="0"/>
        <v>0.97794616921841881</v>
      </c>
      <c r="I14" s="126">
        <v>587.63819803999991</v>
      </c>
      <c r="J14" s="126">
        <v>335.15328339000001</v>
      </c>
      <c r="K14" s="84">
        <f t="shared" si="1"/>
        <v>0.75334161162370794</v>
      </c>
      <c r="L14" s="41">
        <f t="shared" si="2"/>
        <v>29.560049810225031</v>
      </c>
      <c r="M14" s="35"/>
      <c r="O14" s="66"/>
    </row>
    <row r="15" spans="1:15" x14ac:dyDescent="0.2">
      <c r="A15" s="18" t="s">
        <v>1067</v>
      </c>
      <c r="B15" s="18" t="s">
        <v>488</v>
      </c>
      <c r="C15" s="18" t="s">
        <v>1828</v>
      </c>
      <c r="D15" s="18" t="s">
        <v>452</v>
      </c>
      <c r="E15" s="18" t="s">
        <v>2192</v>
      </c>
      <c r="F15" s="187">
        <v>8.1134718299999999</v>
      </c>
      <c r="G15" s="187">
        <v>16.158489800000002</v>
      </c>
      <c r="H15" s="84">
        <f t="shared" si="0"/>
        <v>-0.49788179895376117</v>
      </c>
      <c r="I15" s="126">
        <v>464.84449651</v>
      </c>
      <c r="J15" s="126">
        <v>517.50386213000002</v>
      </c>
      <c r="K15" s="84">
        <f t="shared" si="1"/>
        <v>-0.10175646883727352</v>
      </c>
      <c r="L15" s="41">
        <f t="shared" si="2"/>
        <v>57.292920496896578</v>
      </c>
      <c r="M15" s="35"/>
      <c r="O15" s="66"/>
    </row>
    <row r="16" spans="1:15" x14ac:dyDescent="0.2">
      <c r="A16" s="18" t="s">
        <v>1387</v>
      </c>
      <c r="B16" s="18" t="s">
        <v>243</v>
      </c>
      <c r="C16" s="18" t="s">
        <v>1398</v>
      </c>
      <c r="D16" s="18" t="s">
        <v>452</v>
      </c>
      <c r="E16" s="18" t="s">
        <v>2192</v>
      </c>
      <c r="F16" s="187">
        <v>177.046231119</v>
      </c>
      <c r="G16" s="187">
        <v>171.67829956700001</v>
      </c>
      <c r="H16" s="84">
        <f t="shared" si="0"/>
        <v>3.1267385368673573E-2</v>
      </c>
      <c r="I16" s="126">
        <v>422.30620058999995</v>
      </c>
      <c r="J16" s="126">
        <v>433.49535452999999</v>
      </c>
      <c r="K16" s="84">
        <f t="shared" si="1"/>
        <v>-2.5811473694179354E-2</v>
      </c>
      <c r="L16" s="41">
        <f t="shared" si="2"/>
        <v>2.385287717907707</v>
      </c>
      <c r="M16" s="35"/>
      <c r="O16" s="66"/>
    </row>
    <row r="17" spans="1:15" x14ac:dyDescent="0.2">
      <c r="A17" s="18" t="s">
        <v>1874</v>
      </c>
      <c r="B17" s="18" t="s">
        <v>882</v>
      </c>
      <c r="C17" s="18" t="s">
        <v>1398</v>
      </c>
      <c r="D17" s="18" t="s">
        <v>452</v>
      </c>
      <c r="E17" s="18" t="s">
        <v>2192</v>
      </c>
      <c r="F17" s="187">
        <v>37.943870454999995</v>
      </c>
      <c r="G17" s="187">
        <v>45.951324346</v>
      </c>
      <c r="H17" s="84">
        <f t="shared" si="0"/>
        <v>-0.17425948011217751</v>
      </c>
      <c r="I17" s="126">
        <v>421.86809669999997</v>
      </c>
      <c r="J17" s="126">
        <v>169.69373121000001</v>
      </c>
      <c r="K17" s="84">
        <f t="shared" si="1"/>
        <v>1.4860558707258797</v>
      </c>
      <c r="L17" s="41">
        <f t="shared" si="2"/>
        <v>11.118214658684323</v>
      </c>
      <c r="M17" s="35"/>
      <c r="O17" s="66"/>
    </row>
    <row r="18" spans="1:15" x14ac:dyDescent="0.2">
      <c r="A18" s="18" t="s">
        <v>1076</v>
      </c>
      <c r="B18" s="18" t="s">
        <v>484</v>
      </c>
      <c r="C18" s="18" t="s">
        <v>1828</v>
      </c>
      <c r="D18" s="18" t="s">
        <v>452</v>
      </c>
      <c r="E18" s="18" t="s">
        <v>2192</v>
      </c>
      <c r="F18" s="187">
        <v>7.7848410899999996</v>
      </c>
      <c r="G18" s="187">
        <v>4.48192184</v>
      </c>
      <c r="H18" s="84">
        <f t="shared" si="0"/>
        <v>0.73694262593387827</v>
      </c>
      <c r="I18" s="126">
        <v>421.85008823999999</v>
      </c>
      <c r="J18" s="126">
        <v>144.99181569000001</v>
      </c>
      <c r="K18" s="84">
        <f t="shared" si="1"/>
        <v>1.9094751743914791</v>
      </c>
      <c r="L18" s="41">
        <f t="shared" si="2"/>
        <v>54.188657592752485</v>
      </c>
      <c r="M18" s="35"/>
      <c r="O18" s="66"/>
    </row>
    <row r="19" spans="1:15" x14ac:dyDescent="0.2">
      <c r="A19" s="18" t="s">
        <v>1062</v>
      </c>
      <c r="B19" s="18" t="s">
        <v>498</v>
      </c>
      <c r="C19" s="18" t="s">
        <v>1828</v>
      </c>
      <c r="D19" s="18" t="s">
        <v>452</v>
      </c>
      <c r="E19" s="18" t="s">
        <v>2192</v>
      </c>
      <c r="F19" s="187">
        <v>12.35231347</v>
      </c>
      <c r="G19" s="187">
        <v>4.6810789900000005</v>
      </c>
      <c r="H19" s="84">
        <f t="shared" si="0"/>
        <v>1.6387748415243042</v>
      </c>
      <c r="I19" s="126">
        <v>411.38725111000002</v>
      </c>
      <c r="J19" s="126">
        <v>331.15960147999999</v>
      </c>
      <c r="K19" s="84">
        <f t="shared" si="1"/>
        <v>0.24226279193310751</v>
      </c>
      <c r="L19" s="41">
        <f t="shared" si="2"/>
        <v>33.304469815240203</v>
      </c>
      <c r="M19" s="35"/>
      <c r="O19" s="66"/>
    </row>
    <row r="20" spans="1:15" x14ac:dyDescent="0.2">
      <c r="A20" s="18" t="s">
        <v>1881</v>
      </c>
      <c r="B20" s="18" t="s">
        <v>1317</v>
      </c>
      <c r="C20" s="18" t="s">
        <v>1832</v>
      </c>
      <c r="D20" s="18" t="s">
        <v>453</v>
      </c>
      <c r="E20" s="18" t="s">
        <v>454</v>
      </c>
      <c r="F20" s="187">
        <v>183.46747957700001</v>
      </c>
      <c r="G20" s="187">
        <v>247.81574075600003</v>
      </c>
      <c r="H20" s="84">
        <f t="shared" si="0"/>
        <v>-0.25966171875400545</v>
      </c>
      <c r="I20" s="126">
        <v>405.61344344999998</v>
      </c>
      <c r="J20" s="126">
        <v>378.58347627000001</v>
      </c>
      <c r="K20" s="84">
        <f t="shared" si="1"/>
        <v>7.1397641139315349E-2</v>
      </c>
      <c r="L20" s="41">
        <f t="shared" si="2"/>
        <v>2.2108192927987922</v>
      </c>
      <c r="M20" s="35"/>
      <c r="O20" s="66"/>
    </row>
    <row r="21" spans="1:15" x14ac:dyDescent="0.2">
      <c r="A21" s="18" t="s">
        <v>1950</v>
      </c>
      <c r="B21" s="18" t="s">
        <v>1305</v>
      </c>
      <c r="C21" s="18" t="s">
        <v>1832</v>
      </c>
      <c r="D21" s="18" t="s">
        <v>1693</v>
      </c>
      <c r="E21" s="18" t="s">
        <v>2192</v>
      </c>
      <c r="F21" s="187">
        <v>19.040620633</v>
      </c>
      <c r="G21" s="187">
        <v>6.1084894780000001</v>
      </c>
      <c r="H21" s="84">
        <f t="shared" si="0"/>
        <v>2.1170751298787782</v>
      </c>
      <c r="I21" s="126">
        <v>404.00709186</v>
      </c>
      <c r="J21" s="126">
        <v>27.203029180000001</v>
      </c>
      <c r="K21" s="84">
        <f t="shared" si="1"/>
        <v>13.851547935589135</v>
      </c>
      <c r="L21" s="41">
        <f t="shared" si="2"/>
        <v>21.2181682334346</v>
      </c>
      <c r="M21" s="35"/>
      <c r="O21" s="66"/>
    </row>
    <row r="22" spans="1:15" x14ac:dyDescent="0.2">
      <c r="A22" s="18" t="s">
        <v>653</v>
      </c>
      <c r="B22" s="18" t="s">
        <v>654</v>
      </c>
      <c r="C22" s="18" t="s">
        <v>1398</v>
      </c>
      <c r="D22" s="18" t="s">
        <v>452</v>
      </c>
      <c r="E22" s="18" t="s">
        <v>2192</v>
      </c>
      <c r="F22" s="187">
        <v>79.748272514999996</v>
      </c>
      <c r="G22" s="187">
        <v>74.772073937000002</v>
      </c>
      <c r="H22" s="84">
        <f t="shared" si="0"/>
        <v>6.6551565524218814E-2</v>
      </c>
      <c r="I22" s="126">
        <v>350.57529297994103</v>
      </c>
      <c r="J22" s="126">
        <v>184.9999009705675</v>
      </c>
      <c r="K22" s="84">
        <f t="shared" si="1"/>
        <v>0.89500259805931304</v>
      </c>
      <c r="L22" s="41">
        <f t="shared" si="2"/>
        <v>4.3960236620047244</v>
      </c>
      <c r="M22" s="35"/>
      <c r="O22" s="66"/>
    </row>
    <row r="23" spans="1:15" x14ac:dyDescent="0.2">
      <c r="A23" s="18" t="s">
        <v>1068</v>
      </c>
      <c r="B23" s="18" t="s">
        <v>482</v>
      </c>
      <c r="C23" s="18" t="s">
        <v>1828</v>
      </c>
      <c r="D23" s="18" t="s">
        <v>452</v>
      </c>
      <c r="E23" s="18" t="s">
        <v>2192</v>
      </c>
      <c r="F23" s="187">
        <v>6.3405070400000003</v>
      </c>
      <c r="G23" s="187">
        <v>8.9869666099999996</v>
      </c>
      <c r="H23" s="84">
        <f t="shared" si="0"/>
        <v>-0.29447751225148922</v>
      </c>
      <c r="I23" s="126">
        <v>329.26216819000001</v>
      </c>
      <c r="J23" s="126">
        <v>529.21787234999999</v>
      </c>
      <c r="K23" s="84">
        <f t="shared" si="1"/>
        <v>-0.37783248564923488</v>
      </c>
      <c r="L23" s="41">
        <f t="shared" si="2"/>
        <v>51.929942844129386</v>
      </c>
      <c r="M23" s="35"/>
      <c r="O23" s="66"/>
    </row>
    <row r="24" spans="1:15" x14ac:dyDescent="0.2">
      <c r="A24" s="18" t="s">
        <v>1941</v>
      </c>
      <c r="B24" s="18" t="s">
        <v>784</v>
      </c>
      <c r="C24" s="18" t="s">
        <v>1832</v>
      </c>
      <c r="D24" s="18" t="s">
        <v>1693</v>
      </c>
      <c r="E24" s="18" t="s">
        <v>454</v>
      </c>
      <c r="F24" s="187">
        <v>70.362436812000013</v>
      </c>
      <c r="G24" s="187">
        <v>59.347547806999998</v>
      </c>
      <c r="H24" s="84">
        <f t="shared" si="0"/>
        <v>0.18559973262620333</v>
      </c>
      <c r="I24" s="126">
        <v>307.62298676999995</v>
      </c>
      <c r="J24" s="126">
        <v>321.76487051999999</v>
      </c>
      <c r="K24" s="84">
        <f t="shared" si="1"/>
        <v>-4.395098733788283E-2</v>
      </c>
      <c r="L24" s="41">
        <f t="shared" si="2"/>
        <v>4.3719774457489535</v>
      </c>
      <c r="M24" s="35"/>
      <c r="O24" s="66"/>
    </row>
    <row r="25" spans="1:15" x14ac:dyDescent="0.2">
      <c r="A25" s="18" t="s">
        <v>1072</v>
      </c>
      <c r="B25" s="18" t="s">
        <v>497</v>
      </c>
      <c r="C25" s="18" t="s">
        <v>1828</v>
      </c>
      <c r="D25" s="18" t="s">
        <v>452</v>
      </c>
      <c r="E25" s="18" t="s">
        <v>2192</v>
      </c>
      <c r="F25" s="187">
        <v>16.510557989999999</v>
      </c>
      <c r="G25" s="187">
        <v>31.1961166</v>
      </c>
      <c r="H25" s="84">
        <f t="shared" si="0"/>
        <v>-0.47074957432361952</v>
      </c>
      <c r="I25" s="126">
        <v>296.04048361000002</v>
      </c>
      <c r="J25" s="126">
        <v>278.22342831999998</v>
      </c>
      <c r="K25" s="84">
        <f t="shared" si="1"/>
        <v>6.4038659136597564E-2</v>
      </c>
      <c r="L25" s="41">
        <f t="shared" si="2"/>
        <v>17.930374236249545</v>
      </c>
      <c r="M25" s="35"/>
      <c r="O25" s="66"/>
    </row>
    <row r="26" spans="1:15" x14ac:dyDescent="0.2">
      <c r="A26" s="18" t="s">
        <v>1942</v>
      </c>
      <c r="B26" s="18" t="s">
        <v>1335</v>
      </c>
      <c r="C26" s="18" t="s">
        <v>1832</v>
      </c>
      <c r="D26" s="18" t="s">
        <v>453</v>
      </c>
      <c r="E26" s="18" t="s">
        <v>454</v>
      </c>
      <c r="F26" s="187">
        <v>120.205802287</v>
      </c>
      <c r="G26" s="187">
        <v>108.16860705799999</v>
      </c>
      <c r="H26" s="84">
        <f t="shared" si="0"/>
        <v>0.11128178088255924</v>
      </c>
      <c r="I26" s="126">
        <v>291.80049369</v>
      </c>
      <c r="J26" s="126">
        <v>308.77507780000002</v>
      </c>
      <c r="K26" s="84">
        <f t="shared" si="1"/>
        <v>-5.4973944888760728E-2</v>
      </c>
      <c r="L26" s="41">
        <f t="shared" si="2"/>
        <v>2.427507559022029</v>
      </c>
      <c r="M26" s="35"/>
      <c r="O26" s="66"/>
    </row>
    <row r="27" spans="1:15" x14ac:dyDescent="0.2">
      <c r="A27" s="18" t="s">
        <v>508</v>
      </c>
      <c r="B27" s="18" t="s">
        <v>509</v>
      </c>
      <c r="C27" s="18" t="s">
        <v>1832</v>
      </c>
      <c r="D27" s="18" t="s">
        <v>453</v>
      </c>
      <c r="E27" s="18" t="s">
        <v>454</v>
      </c>
      <c r="F27" s="187">
        <v>80.621417022000003</v>
      </c>
      <c r="G27" s="187">
        <v>56.539804261</v>
      </c>
      <c r="H27" s="84">
        <f t="shared" si="0"/>
        <v>0.42592317175054339</v>
      </c>
      <c r="I27" s="126">
        <v>288.40068711999999</v>
      </c>
      <c r="J27" s="126">
        <v>342.53212643000001</v>
      </c>
      <c r="K27" s="84">
        <f t="shared" si="1"/>
        <v>-0.15803317450593157</v>
      </c>
      <c r="L27" s="41">
        <f t="shared" si="2"/>
        <v>3.5772217578525205</v>
      </c>
      <c r="M27" s="35"/>
      <c r="O27" s="66"/>
    </row>
    <row r="28" spans="1:15" x14ac:dyDescent="0.2">
      <c r="A28" s="18" t="s">
        <v>2028</v>
      </c>
      <c r="B28" s="18" t="s">
        <v>2029</v>
      </c>
      <c r="C28" s="18" t="s">
        <v>1832</v>
      </c>
      <c r="D28" s="18" t="s">
        <v>1693</v>
      </c>
      <c r="E28" s="18" t="s">
        <v>454</v>
      </c>
      <c r="F28" s="187">
        <v>98.817725005</v>
      </c>
      <c r="G28" s="187">
        <v>144.68343274700001</v>
      </c>
      <c r="H28" s="84">
        <f t="shared" si="0"/>
        <v>-0.31700732330703585</v>
      </c>
      <c r="I28" s="126">
        <v>284.170866279282</v>
      </c>
      <c r="J28" s="126">
        <v>396.59573281299151</v>
      </c>
      <c r="K28" s="84">
        <f t="shared" si="1"/>
        <v>-0.28347472560104847</v>
      </c>
      <c r="L28" s="41">
        <f t="shared" si="2"/>
        <v>2.8757074326989764</v>
      </c>
      <c r="M28" s="35"/>
      <c r="O28" s="66"/>
    </row>
    <row r="29" spans="1:15" x14ac:dyDescent="0.2">
      <c r="A29" s="18" t="s">
        <v>859</v>
      </c>
      <c r="B29" s="18" t="s">
        <v>289</v>
      </c>
      <c r="C29" s="18" t="s">
        <v>1398</v>
      </c>
      <c r="D29" s="18" t="s">
        <v>452</v>
      </c>
      <c r="E29" s="18" t="s">
        <v>2192</v>
      </c>
      <c r="F29" s="187">
        <v>16.926224553000001</v>
      </c>
      <c r="G29" s="187">
        <v>21.095990795000002</v>
      </c>
      <c r="H29" s="84">
        <f t="shared" si="0"/>
        <v>-0.19765680988959689</v>
      </c>
      <c r="I29" s="126">
        <v>262.43042213999996</v>
      </c>
      <c r="J29" s="126">
        <v>143.22779174000001</v>
      </c>
      <c r="K29" s="84">
        <f t="shared" si="1"/>
        <v>0.83225908150833816</v>
      </c>
      <c r="L29" s="41">
        <f t="shared" si="2"/>
        <v>15.504368461984445</v>
      </c>
      <c r="M29" s="35"/>
      <c r="O29" s="66"/>
    </row>
    <row r="30" spans="1:15" x14ac:dyDescent="0.2">
      <c r="A30" s="18" t="s">
        <v>1078</v>
      </c>
      <c r="B30" s="18" t="s">
        <v>493</v>
      </c>
      <c r="C30" s="18" t="s">
        <v>1828</v>
      </c>
      <c r="D30" s="18" t="s">
        <v>452</v>
      </c>
      <c r="E30" s="18" t="s">
        <v>2192</v>
      </c>
      <c r="F30" s="187">
        <v>5.8896626900000006</v>
      </c>
      <c r="G30" s="187">
        <v>7.1730267899999998</v>
      </c>
      <c r="H30" s="84">
        <f t="shared" si="0"/>
        <v>-0.1789152804767371</v>
      </c>
      <c r="I30" s="126">
        <v>260.25834234000001</v>
      </c>
      <c r="J30" s="126">
        <v>231.54308895</v>
      </c>
      <c r="K30" s="84">
        <f t="shared" si="1"/>
        <v>0.12401688826135016</v>
      </c>
      <c r="L30" s="41">
        <f t="shared" si="2"/>
        <v>44.189006406409327</v>
      </c>
      <c r="M30" s="35"/>
      <c r="O30" s="66"/>
    </row>
    <row r="31" spans="1:15" x14ac:dyDescent="0.2">
      <c r="A31" s="18" t="s">
        <v>1064</v>
      </c>
      <c r="B31" s="18" t="s">
        <v>491</v>
      </c>
      <c r="C31" s="18" t="s">
        <v>1828</v>
      </c>
      <c r="D31" s="18" t="s">
        <v>452</v>
      </c>
      <c r="E31" s="18" t="s">
        <v>2192</v>
      </c>
      <c r="F31" s="187">
        <v>4.3191267199999999</v>
      </c>
      <c r="G31" s="187">
        <v>6.1777438</v>
      </c>
      <c r="H31" s="84">
        <f t="shared" si="0"/>
        <v>-0.30085693744696895</v>
      </c>
      <c r="I31" s="126">
        <v>245.90187401</v>
      </c>
      <c r="J31" s="126">
        <v>326.86649351</v>
      </c>
      <c r="K31" s="84">
        <f t="shared" si="1"/>
        <v>-0.24769935465264503</v>
      </c>
      <c r="L31" s="41">
        <f t="shared" si="2"/>
        <v>56.933239043748181</v>
      </c>
      <c r="M31" s="35"/>
      <c r="O31" s="66"/>
    </row>
    <row r="32" spans="1:15" x14ac:dyDescent="0.2">
      <c r="A32" s="18" t="s">
        <v>1074</v>
      </c>
      <c r="B32" s="18" t="s">
        <v>485</v>
      </c>
      <c r="C32" s="18" t="s">
        <v>1828</v>
      </c>
      <c r="D32" s="18" t="s">
        <v>452</v>
      </c>
      <c r="E32" s="18" t="s">
        <v>2192</v>
      </c>
      <c r="F32" s="187">
        <v>3.1386527400000004</v>
      </c>
      <c r="G32" s="187">
        <v>3.5254145600000002</v>
      </c>
      <c r="H32" s="84">
        <f t="shared" si="0"/>
        <v>-0.10970676311043537</v>
      </c>
      <c r="I32" s="126">
        <v>232.86040147</v>
      </c>
      <c r="J32" s="126">
        <v>310.98020101999998</v>
      </c>
      <c r="K32" s="84">
        <f t="shared" si="1"/>
        <v>-0.25120505837275442</v>
      </c>
      <c r="L32" s="41">
        <f t="shared" si="2"/>
        <v>74.191196274233249</v>
      </c>
      <c r="M32" s="35"/>
      <c r="O32" s="66"/>
    </row>
    <row r="33" spans="1:15" x14ac:dyDescent="0.2">
      <c r="A33" s="18" t="s">
        <v>1989</v>
      </c>
      <c r="B33" s="18" t="s">
        <v>807</v>
      </c>
      <c r="C33" s="18" t="s">
        <v>1832</v>
      </c>
      <c r="D33" s="18" t="s">
        <v>453</v>
      </c>
      <c r="E33" s="18" t="s">
        <v>454</v>
      </c>
      <c r="F33" s="187">
        <v>41.023775663000002</v>
      </c>
      <c r="G33" s="187">
        <v>52.967529522</v>
      </c>
      <c r="H33" s="84">
        <f t="shared" si="0"/>
        <v>-0.22549199418559207</v>
      </c>
      <c r="I33" s="126">
        <v>229.25208506000001</v>
      </c>
      <c r="J33" s="126">
        <v>486.12136939999999</v>
      </c>
      <c r="K33" s="84">
        <f t="shared" si="1"/>
        <v>-0.52840566267852696</v>
      </c>
      <c r="L33" s="41">
        <f t="shared" si="2"/>
        <v>5.588273662162357</v>
      </c>
      <c r="M33" s="35"/>
      <c r="O33" s="66"/>
    </row>
    <row r="34" spans="1:15" x14ac:dyDescent="0.2">
      <c r="A34" s="18" t="s">
        <v>741</v>
      </c>
      <c r="B34" s="18" t="s">
        <v>742</v>
      </c>
      <c r="C34" s="18" t="s">
        <v>1398</v>
      </c>
      <c r="D34" s="18" t="s">
        <v>452</v>
      </c>
      <c r="E34" s="18" t="s">
        <v>2192</v>
      </c>
      <c r="F34" s="187">
        <v>95.225256364999993</v>
      </c>
      <c r="G34" s="187">
        <v>126.342763123</v>
      </c>
      <c r="H34" s="84">
        <f t="shared" si="0"/>
        <v>-0.24629433446619975</v>
      </c>
      <c r="I34" s="126">
        <v>217.53043378190299</v>
      </c>
      <c r="J34" s="126">
        <v>332.10113602540849</v>
      </c>
      <c r="K34" s="84">
        <f t="shared" si="1"/>
        <v>-0.34498738430915787</v>
      </c>
      <c r="L34" s="41">
        <f t="shared" si="2"/>
        <v>2.2843775074556398</v>
      </c>
      <c r="M34" s="35"/>
      <c r="O34" s="66"/>
    </row>
    <row r="35" spans="1:15" x14ac:dyDescent="0.2">
      <c r="A35" s="18" t="s">
        <v>1242</v>
      </c>
      <c r="B35" s="18" t="s">
        <v>633</v>
      </c>
      <c r="C35" s="18" t="s">
        <v>1828</v>
      </c>
      <c r="D35" s="18" t="s">
        <v>452</v>
      </c>
      <c r="E35" s="18" t="s">
        <v>2192</v>
      </c>
      <c r="F35" s="187">
        <v>14.04565519</v>
      </c>
      <c r="G35" s="187">
        <v>7.23997884</v>
      </c>
      <c r="H35" s="84">
        <f t="shared" si="0"/>
        <v>0.9400132929117786</v>
      </c>
      <c r="I35" s="126">
        <v>204.58670516999999</v>
      </c>
      <c r="J35" s="126">
        <v>250.09809394999999</v>
      </c>
      <c r="K35" s="84">
        <f t="shared" si="1"/>
        <v>-0.18197415286618979</v>
      </c>
      <c r="L35" s="41">
        <f t="shared" si="2"/>
        <v>14.565835655403127</v>
      </c>
      <c r="M35" s="35"/>
      <c r="O35" s="66"/>
    </row>
    <row r="36" spans="1:15" x14ac:dyDescent="0.2">
      <c r="A36" s="18" t="s">
        <v>1903</v>
      </c>
      <c r="B36" s="18" t="s">
        <v>1904</v>
      </c>
      <c r="C36" s="18" t="s">
        <v>1832</v>
      </c>
      <c r="D36" s="18" t="s">
        <v>453</v>
      </c>
      <c r="E36" s="18" t="s">
        <v>454</v>
      </c>
      <c r="F36" s="187">
        <v>79.409139406000008</v>
      </c>
      <c r="G36" s="187">
        <v>67.875143743999999</v>
      </c>
      <c r="H36" s="84">
        <f t="shared" si="0"/>
        <v>0.16992959463190216</v>
      </c>
      <c r="I36" s="126">
        <v>199.20604059000001</v>
      </c>
      <c r="J36" s="126">
        <v>357.29826181999999</v>
      </c>
      <c r="K36" s="84">
        <f t="shared" si="1"/>
        <v>-0.44246568797931574</v>
      </c>
      <c r="L36" s="41">
        <f t="shared" si="2"/>
        <v>2.5086034438870692</v>
      </c>
      <c r="M36" s="35"/>
      <c r="O36" s="66"/>
    </row>
    <row r="37" spans="1:15" x14ac:dyDescent="0.2">
      <c r="A37" s="18" t="s">
        <v>38</v>
      </c>
      <c r="B37" s="18" t="s">
        <v>299</v>
      </c>
      <c r="C37" s="18" t="s">
        <v>1398</v>
      </c>
      <c r="D37" s="18" t="s">
        <v>452</v>
      </c>
      <c r="E37" s="18" t="s">
        <v>2192</v>
      </c>
      <c r="F37" s="187">
        <v>26.566770481999999</v>
      </c>
      <c r="G37" s="187">
        <v>10.229654957000001</v>
      </c>
      <c r="H37" s="84">
        <f t="shared" si="0"/>
        <v>1.5970348553956604</v>
      </c>
      <c r="I37" s="126">
        <v>198.17521006000001</v>
      </c>
      <c r="J37" s="126">
        <v>81.836300399999999</v>
      </c>
      <c r="K37" s="84">
        <f t="shared" si="1"/>
        <v>1.4216051934332068</v>
      </c>
      <c r="L37" s="41">
        <f t="shared" si="2"/>
        <v>7.4595145162364123</v>
      </c>
      <c r="M37" s="35"/>
      <c r="O37" s="66"/>
    </row>
    <row r="38" spans="1:15" x14ac:dyDescent="0.2">
      <c r="A38" s="18" t="s">
        <v>1069</v>
      </c>
      <c r="B38" s="18" t="s">
        <v>483</v>
      </c>
      <c r="C38" s="18" t="s">
        <v>1828</v>
      </c>
      <c r="D38" s="18" t="s">
        <v>452</v>
      </c>
      <c r="E38" s="18" t="s">
        <v>2192</v>
      </c>
      <c r="F38" s="187">
        <v>9.4076476699999994</v>
      </c>
      <c r="G38" s="187">
        <v>11.34009835</v>
      </c>
      <c r="H38" s="84">
        <f t="shared" si="0"/>
        <v>-0.17040863494803826</v>
      </c>
      <c r="I38" s="126">
        <v>195.86878866000001</v>
      </c>
      <c r="J38" s="126">
        <v>398.20921104000001</v>
      </c>
      <c r="K38" s="84">
        <f t="shared" si="1"/>
        <v>-0.50812592167707282</v>
      </c>
      <c r="L38" s="41">
        <f t="shared" si="2"/>
        <v>20.820166265856766</v>
      </c>
      <c r="M38" s="35"/>
      <c r="O38" s="66"/>
    </row>
    <row r="39" spans="1:15" x14ac:dyDescent="0.2">
      <c r="A39" s="18" t="s">
        <v>1919</v>
      </c>
      <c r="B39" s="18" t="s">
        <v>1319</v>
      </c>
      <c r="C39" s="18" t="s">
        <v>1832</v>
      </c>
      <c r="D39" s="18" t="s">
        <v>453</v>
      </c>
      <c r="E39" s="18" t="s">
        <v>454</v>
      </c>
      <c r="F39" s="187">
        <v>123.911592728</v>
      </c>
      <c r="G39" s="187">
        <v>158.216428283</v>
      </c>
      <c r="H39" s="84">
        <f t="shared" si="0"/>
        <v>-0.21682220947144193</v>
      </c>
      <c r="I39" s="126">
        <v>192.42590898</v>
      </c>
      <c r="J39" s="126">
        <v>325.00716187</v>
      </c>
      <c r="K39" s="84">
        <f t="shared" si="1"/>
        <v>-0.4079333271524378</v>
      </c>
      <c r="L39" s="41">
        <f t="shared" si="2"/>
        <v>1.5529290257966153</v>
      </c>
      <c r="M39" s="35"/>
      <c r="O39" s="66"/>
    </row>
    <row r="40" spans="1:15" x14ac:dyDescent="0.2">
      <c r="A40" s="18" t="s">
        <v>1652</v>
      </c>
      <c r="B40" s="18" t="s">
        <v>1653</v>
      </c>
      <c r="C40" s="18" t="s">
        <v>1828</v>
      </c>
      <c r="D40" s="18" t="s">
        <v>452</v>
      </c>
      <c r="E40" s="18" t="s">
        <v>2192</v>
      </c>
      <c r="F40" s="187">
        <v>4.8167224100000006</v>
      </c>
      <c r="G40" s="187">
        <v>4.8123659600000002</v>
      </c>
      <c r="H40" s="84">
        <f t="shared" si="0"/>
        <v>9.0526157740522528E-4</v>
      </c>
      <c r="I40" s="126">
        <v>187.36219249000001</v>
      </c>
      <c r="J40" s="126">
        <v>126.25123841</v>
      </c>
      <c r="K40" s="84">
        <f t="shared" si="1"/>
        <v>0.48404241296661676</v>
      </c>
      <c r="L40" s="41">
        <f t="shared" si="2"/>
        <v>38.898274914289694</v>
      </c>
      <c r="M40" s="35"/>
      <c r="O40" s="66"/>
    </row>
    <row r="41" spans="1:15" x14ac:dyDescent="0.2">
      <c r="A41" s="18" t="s">
        <v>1900</v>
      </c>
      <c r="B41" s="18" t="s">
        <v>1901</v>
      </c>
      <c r="C41" s="18" t="s">
        <v>1832</v>
      </c>
      <c r="D41" s="18" t="s">
        <v>453</v>
      </c>
      <c r="E41" s="18" t="s">
        <v>454</v>
      </c>
      <c r="F41" s="187">
        <v>18.946272098000001</v>
      </c>
      <c r="G41" s="187">
        <v>20.122296567999999</v>
      </c>
      <c r="H41" s="84">
        <f t="shared" si="0"/>
        <v>-5.8443849389944957E-2</v>
      </c>
      <c r="I41" s="126">
        <v>185.416283979594</v>
      </c>
      <c r="J41" s="126">
        <v>218.32926357107448</v>
      </c>
      <c r="K41" s="84">
        <f t="shared" si="1"/>
        <v>-0.15074928139793797</v>
      </c>
      <c r="L41" s="41">
        <f t="shared" si="2"/>
        <v>9.7864256894720114</v>
      </c>
      <c r="M41" s="35"/>
      <c r="O41" s="66"/>
    </row>
    <row r="42" spans="1:15" x14ac:dyDescent="0.2">
      <c r="A42" s="18" t="s">
        <v>1909</v>
      </c>
      <c r="B42" s="18" t="s">
        <v>1910</v>
      </c>
      <c r="C42" s="18" t="s">
        <v>1832</v>
      </c>
      <c r="D42" s="18" t="s">
        <v>453</v>
      </c>
      <c r="E42" s="18" t="s">
        <v>454</v>
      </c>
      <c r="F42" s="187">
        <v>108.23389032099999</v>
      </c>
      <c r="G42" s="187">
        <v>49.674482619000003</v>
      </c>
      <c r="H42" s="84">
        <f t="shared" si="0"/>
        <v>1.1788629617171207</v>
      </c>
      <c r="I42" s="126">
        <v>185.04220943999999</v>
      </c>
      <c r="J42" s="126">
        <v>105.18311214000001</v>
      </c>
      <c r="K42" s="84">
        <f t="shared" si="1"/>
        <v>0.75923877583795529</v>
      </c>
      <c r="L42" s="41">
        <f t="shared" si="2"/>
        <v>1.7096512828948673</v>
      </c>
      <c r="M42" s="35"/>
      <c r="O42" s="66"/>
    </row>
    <row r="43" spans="1:15" x14ac:dyDescent="0.2">
      <c r="A43" s="18" t="s">
        <v>67</v>
      </c>
      <c r="B43" s="18" t="s">
        <v>68</v>
      </c>
      <c r="C43" s="18" t="s">
        <v>1832</v>
      </c>
      <c r="D43" s="18" t="s">
        <v>1693</v>
      </c>
      <c r="E43" s="18" t="s">
        <v>454</v>
      </c>
      <c r="F43" s="187">
        <v>20.918421809999998</v>
      </c>
      <c r="G43" s="187">
        <v>6.0768317099999996</v>
      </c>
      <c r="H43" s="84">
        <f t="shared" si="0"/>
        <v>2.442323698972404</v>
      </c>
      <c r="I43" s="126">
        <v>177.4738155266715</v>
      </c>
      <c r="J43" s="126">
        <v>68.346152928682997</v>
      </c>
      <c r="K43" s="84">
        <f t="shared" si="1"/>
        <v>1.5966906390745899</v>
      </c>
      <c r="L43" s="41">
        <f t="shared" si="2"/>
        <v>8.4840920189223166</v>
      </c>
      <c r="M43" s="35"/>
      <c r="O43" s="66"/>
    </row>
    <row r="44" spans="1:15" x14ac:dyDescent="0.2">
      <c r="A44" s="18" t="s">
        <v>259</v>
      </c>
      <c r="B44" s="18" t="s">
        <v>260</v>
      </c>
      <c r="C44" s="18" t="s">
        <v>1828</v>
      </c>
      <c r="D44" s="18" t="s">
        <v>452</v>
      </c>
      <c r="E44" s="18" t="s">
        <v>2192</v>
      </c>
      <c r="F44" s="187">
        <v>22.239635969999998</v>
      </c>
      <c r="G44" s="187">
        <v>16.158316559999999</v>
      </c>
      <c r="H44" s="84">
        <f t="shared" si="0"/>
        <v>0.37635847691301816</v>
      </c>
      <c r="I44" s="126">
        <v>174.00503878000001</v>
      </c>
      <c r="J44" s="126">
        <v>295.03266544999997</v>
      </c>
      <c r="K44" s="84">
        <f t="shared" si="1"/>
        <v>-0.41021771770729865</v>
      </c>
      <c r="L44" s="41">
        <f t="shared" si="2"/>
        <v>7.8240956378388065</v>
      </c>
      <c r="M44" s="35"/>
      <c r="O44" s="66"/>
    </row>
    <row r="45" spans="1:15" x14ac:dyDescent="0.2">
      <c r="A45" s="18" t="s">
        <v>1070</v>
      </c>
      <c r="B45" s="18" t="s">
        <v>494</v>
      </c>
      <c r="C45" s="18" t="s">
        <v>1828</v>
      </c>
      <c r="D45" s="18" t="s">
        <v>452</v>
      </c>
      <c r="E45" s="18" t="s">
        <v>2192</v>
      </c>
      <c r="F45" s="187">
        <v>2.7234173300000002</v>
      </c>
      <c r="G45" s="187">
        <v>2.1585267200000002</v>
      </c>
      <c r="H45" s="84">
        <f t="shared" si="0"/>
        <v>0.26170193065759229</v>
      </c>
      <c r="I45" s="126">
        <v>169.00968756</v>
      </c>
      <c r="J45" s="126">
        <v>174.71108584000001</v>
      </c>
      <c r="K45" s="84">
        <f t="shared" si="1"/>
        <v>-3.2633294290331016E-2</v>
      </c>
      <c r="L45" s="41">
        <f t="shared" si="2"/>
        <v>62.057946719462194</v>
      </c>
      <c r="M45" s="35"/>
      <c r="O45" s="66"/>
    </row>
    <row r="46" spans="1:15" x14ac:dyDescent="0.2">
      <c r="A46" s="18" t="s">
        <v>395</v>
      </c>
      <c r="B46" s="18" t="s">
        <v>396</v>
      </c>
      <c r="C46" s="18" t="s">
        <v>1398</v>
      </c>
      <c r="D46" s="18" t="s">
        <v>452</v>
      </c>
      <c r="E46" s="18" t="s">
        <v>454</v>
      </c>
      <c r="F46" s="187">
        <v>48.93509263</v>
      </c>
      <c r="G46" s="187">
        <v>27.362090600000002</v>
      </c>
      <c r="H46" s="84">
        <f t="shared" si="0"/>
        <v>0.78842667197366834</v>
      </c>
      <c r="I46" s="126">
        <v>165.50945149</v>
      </c>
      <c r="J46" s="126">
        <v>218.99068305</v>
      </c>
      <c r="K46" s="84">
        <f t="shared" si="1"/>
        <v>-0.24421692656115945</v>
      </c>
      <c r="L46" s="41">
        <f t="shared" si="2"/>
        <v>3.3822241380316358</v>
      </c>
      <c r="M46" s="35"/>
      <c r="O46" s="66"/>
    </row>
    <row r="47" spans="1:15" x14ac:dyDescent="0.2">
      <c r="A47" s="18" t="s">
        <v>753</v>
      </c>
      <c r="B47" s="18" t="s">
        <v>754</v>
      </c>
      <c r="C47" s="18" t="s">
        <v>1398</v>
      </c>
      <c r="D47" s="18" t="s">
        <v>452</v>
      </c>
      <c r="E47" s="18" t="s">
        <v>2192</v>
      </c>
      <c r="F47" s="187">
        <v>290.97298955100001</v>
      </c>
      <c r="G47" s="187">
        <v>477.12535111299997</v>
      </c>
      <c r="H47" s="84">
        <f t="shared" si="0"/>
        <v>-0.39015399439111453</v>
      </c>
      <c r="I47" s="126">
        <v>164.80762822999998</v>
      </c>
      <c r="J47" s="126">
        <v>461.14691926</v>
      </c>
      <c r="K47" s="84">
        <f t="shared" si="1"/>
        <v>-0.64261361976685016</v>
      </c>
      <c r="L47" s="42">
        <f t="shared" si="2"/>
        <v>0.56640181098704168</v>
      </c>
      <c r="M47" s="35"/>
      <c r="O47" s="66"/>
    </row>
    <row r="48" spans="1:15" x14ac:dyDescent="0.2">
      <c r="A48" s="18" t="s">
        <v>356</v>
      </c>
      <c r="B48" s="18" t="s">
        <v>357</v>
      </c>
      <c r="C48" s="18" t="s">
        <v>1398</v>
      </c>
      <c r="D48" s="18" t="s">
        <v>452</v>
      </c>
      <c r="E48" s="18" t="s">
        <v>2192</v>
      </c>
      <c r="F48" s="187">
        <v>28.630672576000002</v>
      </c>
      <c r="G48" s="187">
        <v>36.588479907999996</v>
      </c>
      <c r="H48" s="84">
        <f t="shared" si="0"/>
        <v>-0.21749488779007831</v>
      </c>
      <c r="I48" s="126">
        <v>161.69161753999998</v>
      </c>
      <c r="J48" s="126">
        <v>135.45041903000001</v>
      </c>
      <c r="K48" s="84">
        <f t="shared" si="1"/>
        <v>0.19373287065422806</v>
      </c>
      <c r="L48" s="41">
        <f t="shared" si="2"/>
        <v>5.6474963035112165</v>
      </c>
      <c r="M48" s="35"/>
      <c r="O48" s="66"/>
    </row>
    <row r="49" spans="1:15" x14ac:dyDescent="0.2">
      <c r="A49" s="18" t="s">
        <v>360</v>
      </c>
      <c r="B49" s="18" t="s">
        <v>361</v>
      </c>
      <c r="C49" s="18" t="s">
        <v>1398</v>
      </c>
      <c r="D49" s="18" t="s">
        <v>452</v>
      </c>
      <c r="E49" s="18" t="s">
        <v>2192</v>
      </c>
      <c r="F49" s="187">
        <v>30.339535368</v>
      </c>
      <c r="G49" s="187">
        <v>20.021049057999999</v>
      </c>
      <c r="H49" s="84">
        <f t="shared" si="0"/>
        <v>0.51538190032439624</v>
      </c>
      <c r="I49" s="126">
        <v>157.88123984000001</v>
      </c>
      <c r="J49" s="126">
        <v>66.870445279999998</v>
      </c>
      <c r="K49" s="84">
        <f t="shared" si="1"/>
        <v>1.3610017725905594</v>
      </c>
      <c r="L49" s="41">
        <f t="shared" si="2"/>
        <v>5.2038120533158194</v>
      </c>
      <c r="M49" s="35"/>
      <c r="O49" s="66"/>
    </row>
    <row r="50" spans="1:15" x14ac:dyDescent="0.2">
      <c r="A50" s="18" t="s">
        <v>1158</v>
      </c>
      <c r="B50" s="18" t="s">
        <v>1159</v>
      </c>
      <c r="C50" s="18" t="s">
        <v>1832</v>
      </c>
      <c r="D50" s="18" t="s">
        <v>453</v>
      </c>
      <c r="E50" s="18" t="s">
        <v>454</v>
      </c>
      <c r="F50" s="187">
        <v>91.764852109000003</v>
      </c>
      <c r="G50" s="187">
        <v>212.28588770300001</v>
      </c>
      <c r="H50" s="84">
        <f t="shared" si="0"/>
        <v>-0.56772985193728831</v>
      </c>
      <c r="I50" s="126">
        <v>152.78599144774449</v>
      </c>
      <c r="J50" s="126">
        <v>725.74574337265506</v>
      </c>
      <c r="K50" s="84">
        <f t="shared" si="1"/>
        <v>-0.78947724758574012</v>
      </c>
      <c r="L50" s="41">
        <f t="shared" si="2"/>
        <v>1.6649728947011482</v>
      </c>
      <c r="M50" s="35"/>
      <c r="O50" s="66"/>
    </row>
    <row r="51" spans="1:15" x14ac:dyDescent="0.2">
      <c r="A51" s="18" t="s">
        <v>1636</v>
      </c>
      <c r="B51" s="18" t="s">
        <v>1637</v>
      </c>
      <c r="C51" s="18" t="s">
        <v>1832</v>
      </c>
      <c r="D51" s="18" t="s">
        <v>1693</v>
      </c>
      <c r="E51" s="18" t="s">
        <v>2192</v>
      </c>
      <c r="F51" s="187">
        <v>45.797266740000005</v>
      </c>
      <c r="G51" s="187">
        <v>3.62565632</v>
      </c>
      <c r="H51" s="84">
        <f t="shared" si="0"/>
        <v>11.631441785414456</v>
      </c>
      <c r="I51" s="126">
        <v>147.80108153999998</v>
      </c>
      <c r="J51" s="126">
        <v>0.27970097999999999</v>
      </c>
      <c r="K51" s="84">
        <f t="shared" si="1"/>
        <v>527.42532600350557</v>
      </c>
      <c r="L51" s="41">
        <f t="shared" si="2"/>
        <v>3.2272904489932879</v>
      </c>
      <c r="M51" s="35"/>
      <c r="O51" s="66"/>
    </row>
    <row r="52" spans="1:15" x14ac:dyDescent="0.2">
      <c r="A52" s="18" t="s">
        <v>866</v>
      </c>
      <c r="B52" s="18" t="s">
        <v>296</v>
      </c>
      <c r="C52" s="18" t="s">
        <v>1398</v>
      </c>
      <c r="D52" s="18" t="s">
        <v>452</v>
      </c>
      <c r="E52" s="18" t="s">
        <v>2192</v>
      </c>
      <c r="F52" s="187">
        <v>24.441977069</v>
      </c>
      <c r="G52" s="187">
        <v>16.92630247</v>
      </c>
      <c r="H52" s="84">
        <f t="shared" si="0"/>
        <v>0.44402341340175755</v>
      </c>
      <c r="I52" s="126">
        <v>139.95718730000002</v>
      </c>
      <c r="J52" s="126">
        <v>30.01917018</v>
      </c>
      <c r="K52" s="84">
        <f t="shared" si="1"/>
        <v>3.6622603643203044</v>
      </c>
      <c r="L52" s="41">
        <f t="shared" si="2"/>
        <v>5.7260992801400299</v>
      </c>
      <c r="M52" s="35"/>
      <c r="O52" s="66"/>
    </row>
    <row r="53" spans="1:15" x14ac:dyDescent="0.2">
      <c r="A53" s="18" t="s">
        <v>1065</v>
      </c>
      <c r="B53" s="18" t="s">
        <v>490</v>
      </c>
      <c r="C53" s="18" t="s">
        <v>1828</v>
      </c>
      <c r="D53" s="18" t="s">
        <v>452</v>
      </c>
      <c r="E53" s="18" t="s">
        <v>2192</v>
      </c>
      <c r="F53" s="187">
        <v>1.5856238500000002</v>
      </c>
      <c r="G53" s="187">
        <v>2.12345709</v>
      </c>
      <c r="H53" s="84">
        <f t="shared" si="0"/>
        <v>-0.25328189702199255</v>
      </c>
      <c r="I53" s="126">
        <v>136.87597934999999</v>
      </c>
      <c r="J53" s="126">
        <v>63.327631939999996</v>
      </c>
      <c r="K53" s="84">
        <f t="shared" si="1"/>
        <v>1.1613942469802701</v>
      </c>
      <c r="L53" s="41">
        <f t="shared" si="2"/>
        <v>86.323108314749419</v>
      </c>
      <c r="M53" s="35"/>
      <c r="O53" s="66"/>
    </row>
    <row r="54" spans="1:15" x14ac:dyDescent="0.2">
      <c r="A54" s="18" t="s">
        <v>860</v>
      </c>
      <c r="B54" s="18" t="s">
        <v>292</v>
      </c>
      <c r="C54" s="18" t="s">
        <v>1398</v>
      </c>
      <c r="D54" s="18" t="s">
        <v>452</v>
      </c>
      <c r="E54" s="18" t="s">
        <v>2192</v>
      </c>
      <c r="F54" s="187">
        <v>40.118012419000003</v>
      </c>
      <c r="G54" s="187">
        <v>14.801492851999999</v>
      </c>
      <c r="H54" s="84">
        <f t="shared" si="0"/>
        <v>1.7104031208297479</v>
      </c>
      <c r="I54" s="126">
        <v>134.31483487</v>
      </c>
      <c r="J54" s="126">
        <v>62.947900049999994</v>
      </c>
      <c r="K54" s="84">
        <f t="shared" si="1"/>
        <v>1.1337460783173499</v>
      </c>
      <c r="L54" s="41">
        <f t="shared" si="2"/>
        <v>3.3479932521878406</v>
      </c>
      <c r="M54" s="35"/>
      <c r="O54" s="66"/>
    </row>
    <row r="55" spans="1:15" x14ac:dyDescent="0.2">
      <c r="A55" s="18" t="s">
        <v>1911</v>
      </c>
      <c r="B55" s="18" t="s">
        <v>1912</v>
      </c>
      <c r="C55" s="18" t="s">
        <v>1832</v>
      </c>
      <c r="D55" s="18" t="s">
        <v>453</v>
      </c>
      <c r="E55" s="18" t="s">
        <v>454</v>
      </c>
      <c r="F55" s="187">
        <v>97.297125382000004</v>
      </c>
      <c r="G55" s="187">
        <v>122.437432976</v>
      </c>
      <c r="H55" s="84">
        <f t="shared" si="0"/>
        <v>-0.20533187427188182</v>
      </c>
      <c r="I55" s="126">
        <v>132.51109678</v>
      </c>
      <c r="J55" s="126">
        <v>192.10368131000001</v>
      </c>
      <c r="K55" s="84">
        <f t="shared" si="1"/>
        <v>-0.31021052862508525</v>
      </c>
      <c r="L55" s="41">
        <f t="shared" si="2"/>
        <v>1.3619220121842839</v>
      </c>
      <c r="M55" s="35"/>
      <c r="O55" s="66"/>
    </row>
    <row r="56" spans="1:15" x14ac:dyDescent="0.2">
      <c r="A56" s="18" t="s">
        <v>1101</v>
      </c>
      <c r="B56" s="18" t="s">
        <v>1333</v>
      </c>
      <c r="C56" s="18" t="s">
        <v>1832</v>
      </c>
      <c r="D56" s="18" t="s">
        <v>453</v>
      </c>
      <c r="E56" s="18" t="s">
        <v>454</v>
      </c>
      <c r="F56" s="187">
        <v>60.331940084999999</v>
      </c>
      <c r="G56" s="187">
        <v>32.836039661000001</v>
      </c>
      <c r="H56" s="84">
        <f t="shared" si="0"/>
        <v>0.83736957038267357</v>
      </c>
      <c r="I56" s="126">
        <v>129.78803574</v>
      </c>
      <c r="J56" s="126">
        <v>42.585889680000001</v>
      </c>
      <c r="K56" s="84">
        <f t="shared" si="1"/>
        <v>2.04767698210033</v>
      </c>
      <c r="L56" s="41">
        <f t="shared" si="2"/>
        <v>2.1512325901859817</v>
      </c>
      <c r="M56" s="35"/>
      <c r="O56" s="66"/>
    </row>
    <row r="57" spans="1:15" x14ac:dyDescent="0.2">
      <c r="A57" s="18" t="s">
        <v>1183</v>
      </c>
      <c r="B57" s="18" t="s">
        <v>1184</v>
      </c>
      <c r="C57" s="18" t="s">
        <v>1833</v>
      </c>
      <c r="D57" s="18" t="s">
        <v>452</v>
      </c>
      <c r="E57" s="18" t="s">
        <v>2192</v>
      </c>
      <c r="F57" s="187">
        <v>336.42073989200003</v>
      </c>
      <c r="G57" s="187">
        <v>243.187585122</v>
      </c>
      <c r="H57" s="84">
        <f t="shared" si="0"/>
        <v>0.38337958215764889</v>
      </c>
      <c r="I57" s="126">
        <v>125.55942137999999</v>
      </c>
      <c r="J57" s="126">
        <v>93.40585858</v>
      </c>
      <c r="K57" s="84">
        <f t="shared" si="1"/>
        <v>0.34423496864986469</v>
      </c>
      <c r="L57" s="41">
        <f t="shared" si="2"/>
        <v>0.37322140549452421</v>
      </c>
      <c r="M57" s="35"/>
      <c r="O57" s="66"/>
    </row>
    <row r="58" spans="1:15" x14ac:dyDescent="0.2">
      <c r="A58" s="18" t="s">
        <v>773</v>
      </c>
      <c r="B58" s="18" t="s">
        <v>774</v>
      </c>
      <c r="C58" s="18" t="s">
        <v>1830</v>
      </c>
      <c r="D58" s="18" t="s">
        <v>453</v>
      </c>
      <c r="E58" s="18" t="s">
        <v>2192</v>
      </c>
      <c r="F58" s="187">
        <v>429.85942208400002</v>
      </c>
      <c r="G58" s="187">
        <v>398.95534850000001</v>
      </c>
      <c r="H58" s="84">
        <f t="shared" si="0"/>
        <v>7.7462487218666887E-2</v>
      </c>
      <c r="I58" s="126">
        <v>125.24937843000001</v>
      </c>
      <c r="J58" s="126">
        <v>74.014493200000004</v>
      </c>
      <c r="K58" s="84">
        <f t="shared" si="1"/>
        <v>0.69222773831004214</v>
      </c>
      <c r="L58" s="41">
        <f t="shared" si="2"/>
        <v>0.29137288144756468</v>
      </c>
      <c r="M58" s="35"/>
      <c r="O58" s="66"/>
    </row>
    <row r="59" spans="1:15" x14ac:dyDescent="0.2">
      <c r="A59" s="18" t="s">
        <v>1977</v>
      </c>
      <c r="B59" s="18" t="s">
        <v>66</v>
      </c>
      <c r="C59" s="18" t="s">
        <v>1832</v>
      </c>
      <c r="D59" s="18" t="s">
        <v>1693</v>
      </c>
      <c r="E59" s="18" t="s">
        <v>454</v>
      </c>
      <c r="F59" s="187">
        <v>23.226885559999999</v>
      </c>
      <c r="G59" s="187">
        <v>11.480400309</v>
      </c>
      <c r="H59" s="84">
        <f t="shared" si="0"/>
        <v>1.0231773226401697</v>
      </c>
      <c r="I59" s="126">
        <v>125.13778626</v>
      </c>
      <c r="J59" s="126">
        <v>51.623705600000001</v>
      </c>
      <c r="K59" s="84">
        <f t="shared" si="1"/>
        <v>1.4240372674835649</v>
      </c>
      <c r="L59" s="41">
        <f t="shared" si="2"/>
        <v>5.3876265906052021</v>
      </c>
      <c r="M59" s="35"/>
      <c r="O59" s="66"/>
    </row>
    <row r="60" spans="1:15" x14ac:dyDescent="0.2">
      <c r="A60" s="18" t="s">
        <v>1042</v>
      </c>
      <c r="B60" s="18" t="s">
        <v>1217</v>
      </c>
      <c r="C60" s="18" t="s">
        <v>1398</v>
      </c>
      <c r="D60" s="18" t="s">
        <v>452</v>
      </c>
      <c r="E60" s="18" t="s">
        <v>2192</v>
      </c>
      <c r="F60" s="187">
        <v>28.298432844999997</v>
      </c>
      <c r="G60" s="187">
        <v>26.24656371</v>
      </c>
      <c r="H60" s="84">
        <f t="shared" si="0"/>
        <v>7.8176677056517985E-2</v>
      </c>
      <c r="I60" s="126">
        <v>124.20939224</v>
      </c>
      <c r="J60" s="126">
        <v>75.380929480000006</v>
      </c>
      <c r="K60" s="84">
        <f t="shared" si="1"/>
        <v>0.6477561778135823</v>
      </c>
      <c r="L60" s="41">
        <f t="shared" si="2"/>
        <v>4.3892675230581313</v>
      </c>
      <c r="M60" s="35"/>
      <c r="O60" s="66"/>
    </row>
    <row r="61" spans="1:15" x14ac:dyDescent="0.2">
      <c r="A61" s="18" t="s">
        <v>1923</v>
      </c>
      <c r="B61" s="18" t="s">
        <v>885</v>
      </c>
      <c r="C61" s="18" t="s">
        <v>1832</v>
      </c>
      <c r="D61" s="18" t="s">
        <v>453</v>
      </c>
      <c r="E61" s="18" t="s">
        <v>2192</v>
      </c>
      <c r="F61" s="187">
        <v>89.725979048999989</v>
      </c>
      <c r="G61" s="187">
        <v>47.776262834000001</v>
      </c>
      <c r="H61" s="84">
        <f t="shared" si="0"/>
        <v>0.87804515729402044</v>
      </c>
      <c r="I61" s="126">
        <v>122.69227156000001</v>
      </c>
      <c r="J61" s="126">
        <v>87.040862469999993</v>
      </c>
      <c r="K61" s="84">
        <f t="shared" si="1"/>
        <v>0.40959393184193038</v>
      </c>
      <c r="L61" s="41">
        <f t="shared" si="2"/>
        <v>1.3674107862673406</v>
      </c>
      <c r="M61" s="35"/>
      <c r="O61" s="66"/>
    </row>
    <row r="62" spans="1:15" x14ac:dyDescent="0.2">
      <c r="A62" s="18" t="s">
        <v>1091</v>
      </c>
      <c r="B62" s="18" t="s">
        <v>781</v>
      </c>
      <c r="C62" s="18" t="s">
        <v>1832</v>
      </c>
      <c r="D62" s="18" t="s">
        <v>453</v>
      </c>
      <c r="E62" s="18" t="s">
        <v>2192</v>
      </c>
      <c r="F62" s="187">
        <v>1.2399208479999999</v>
      </c>
      <c r="G62" s="187">
        <v>0.74454450000000005</v>
      </c>
      <c r="H62" s="84">
        <f t="shared" si="0"/>
        <v>0.66534149134135001</v>
      </c>
      <c r="I62" s="126">
        <v>117.0201457348395</v>
      </c>
      <c r="J62" s="126">
        <v>73.277158795682993</v>
      </c>
      <c r="K62" s="84">
        <f t="shared" si="1"/>
        <v>0.59695255190125573</v>
      </c>
      <c r="L62" s="41">
        <f t="shared" si="2"/>
        <v>94.377109574045576</v>
      </c>
      <c r="M62" s="35"/>
      <c r="O62" s="66"/>
    </row>
    <row r="63" spans="1:15" x14ac:dyDescent="0.2">
      <c r="A63" s="18" t="s">
        <v>739</v>
      </c>
      <c r="B63" s="18" t="s">
        <v>740</v>
      </c>
      <c r="C63" s="18" t="s">
        <v>1398</v>
      </c>
      <c r="D63" s="18" t="s">
        <v>452</v>
      </c>
      <c r="E63" s="18" t="s">
        <v>2192</v>
      </c>
      <c r="F63" s="187">
        <v>61.292169377999997</v>
      </c>
      <c r="G63" s="187">
        <v>64.932007831999996</v>
      </c>
      <c r="H63" s="84">
        <f t="shared" si="0"/>
        <v>-5.6056151280851063E-2</v>
      </c>
      <c r="I63" s="126">
        <v>115.962102965594</v>
      </c>
      <c r="J63" s="126">
        <v>80.847318781193493</v>
      </c>
      <c r="K63" s="84">
        <f t="shared" si="1"/>
        <v>0.43433455448826619</v>
      </c>
      <c r="L63" s="41">
        <f t="shared" si="2"/>
        <v>1.8919562505682339</v>
      </c>
      <c r="M63" s="35"/>
      <c r="O63" s="66"/>
    </row>
    <row r="64" spans="1:15" x14ac:dyDescent="0.2">
      <c r="A64" s="18" t="s">
        <v>858</v>
      </c>
      <c r="B64" s="18" t="s">
        <v>295</v>
      </c>
      <c r="C64" s="18" t="s">
        <v>1398</v>
      </c>
      <c r="D64" s="18" t="s">
        <v>452</v>
      </c>
      <c r="E64" s="18" t="s">
        <v>2192</v>
      </c>
      <c r="F64" s="187">
        <v>35.599922577000001</v>
      </c>
      <c r="G64" s="187">
        <v>39.241271609999998</v>
      </c>
      <c r="H64" s="84">
        <f t="shared" si="0"/>
        <v>-9.2793859210007379E-2</v>
      </c>
      <c r="I64" s="126">
        <v>115.72330528000001</v>
      </c>
      <c r="J64" s="126">
        <v>102.02648170000001</v>
      </c>
      <c r="K64" s="84">
        <f t="shared" si="1"/>
        <v>0.13424773011652325</v>
      </c>
      <c r="L64" s="41">
        <f t="shared" si="2"/>
        <v>3.2506617122466785</v>
      </c>
      <c r="M64" s="35"/>
      <c r="O64" s="66"/>
    </row>
    <row r="65" spans="1:15" x14ac:dyDescent="0.2">
      <c r="A65" s="18" t="s">
        <v>1153</v>
      </c>
      <c r="B65" s="18" t="s">
        <v>1154</v>
      </c>
      <c r="C65" s="18" t="s">
        <v>1832</v>
      </c>
      <c r="D65" s="18" t="s">
        <v>1693</v>
      </c>
      <c r="E65" s="18" t="s">
        <v>454</v>
      </c>
      <c r="F65" s="187">
        <v>59.597406185999994</v>
      </c>
      <c r="G65" s="187">
        <v>80.834125654000005</v>
      </c>
      <c r="H65" s="84">
        <f t="shared" si="0"/>
        <v>-0.26271972754305573</v>
      </c>
      <c r="I65" s="126">
        <v>115.14418570999999</v>
      </c>
      <c r="J65" s="126">
        <v>185.22432000999999</v>
      </c>
      <c r="K65" s="84">
        <f t="shared" si="1"/>
        <v>-0.37835276866567236</v>
      </c>
      <c r="L65" s="41">
        <f t="shared" si="2"/>
        <v>1.9320335074758417</v>
      </c>
      <c r="M65" s="35"/>
      <c r="O65" s="66"/>
    </row>
    <row r="66" spans="1:15" x14ac:dyDescent="0.2">
      <c r="A66" s="18" t="s">
        <v>757</v>
      </c>
      <c r="B66" s="18" t="s">
        <v>758</v>
      </c>
      <c r="C66" s="18" t="s">
        <v>1398</v>
      </c>
      <c r="D66" s="18" t="s">
        <v>452</v>
      </c>
      <c r="E66" s="18" t="s">
        <v>454</v>
      </c>
      <c r="F66" s="187">
        <v>4.3147301619999991</v>
      </c>
      <c r="G66" s="187">
        <v>9.8740074100000008</v>
      </c>
      <c r="H66" s="84">
        <f t="shared" si="0"/>
        <v>-0.56302137695073906</v>
      </c>
      <c r="I66" s="126">
        <v>114.08815198000001</v>
      </c>
      <c r="J66" s="126">
        <v>224.15470163999998</v>
      </c>
      <c r="K66" s="84">
        <f t="shared" si="1"/>
        <v>-0.49102940449034427</v>
      </c>
      <c r="L66" s="41">
        <f t="shared" si="2"/>
        <v>26.441549690587586</v>
      </c>
      <c r="M66" s="35"/>
      <c r="O66" s="66"/>
    </row>
    <row r="67" spans="1:15" x14ac:dyDescent="0.2">
      <c r="A67" s="18" t="s">
        <v>1092</v>
      </c>
      <c r="B67" s="18" t="s">
        <v>782</v>
      </c>
      <c r="C67" s="18" t="s">
        <v>1832</v>
      </c>
      <c r="D67" s="18" t="s">
        <v>453</v>
      </c>
      <c r="E67" s="18" t="s">
        <v>454</v>
      </c>
      <c r="F67" s="187">
        <v>8.9015740129999994</v>
      </c>
      <c r="G67" s="187">
        <v>25.290994704999999</v>
      </c>
      <c r="H67" s="84">
        <f t="shared" si="0"/>
        <v>-0.64803385090898902</v>
      </c>
      <c r="I67" s="126">
        <v>113.3107401127655</v>
      </c>
      <c r="J67" s="126">
        <v>116.50591049753351</v>
      </c>
      <c r="K67" s="84">
        <f t="shared" si="1"/>
        <v>-2.742496385911386E-2</v>
      </c>
      <c r="L67" s="41">
        <f t="shared" si="2"/>
        <v>12.729292588848299</v>
      </c>
      <c r="M67" s="35"/>
      <c r="O67" s="66"/>
    </row>
    <row r="68" spans="1:15" x14ac:dyDescent="0.2">
      <c r="A68" s="18" t="s">
        <v>2023</v>
      </c>
      <c r="B68" s="18" t="s">
        <v>2024</v>
      </c>
      <c r="C68" s="18" t="s">
        <v>1832</v>
      </c>
      <c r="D68" s="18" t="s">
        <v>453</v>
      </c>
      <c r="E68" s="18" t="s">
        <v>2192</v>
      </c>
      <c r="F68" s="187">
        <v>169.13625680899997</v>
      </c>
      <c r="G68" s="187">
        <v>182.82582256699999</v>
      </c>
      <c r="H68" s="84">
        <f t="shared" si="0"/>
        <v>-7.4877637993304824E-2</v>
      </c>
      <c r="I68" s="126">
        <v>109.46255698</v>
      </c>
      <c r="J68" s="126">
        <v>149.96605944999999</v>
      </c>
      <c r="K68" s="84">
        <f t="shared" si="1"/>
        <v>-0.27008446190122248</v>
      </c>
      <c r="L68" s="41">
        <f t="shared" si="2"/>
        <v>0.64718564218677532</v>
      </c>
      <c r="M68" s="35"/>
      <c r="O68" s="66"/>
    </row>
    <row r="69" spans="1:15" x14ac:dyDescent="0.2">
      <c r="A69" s="18" t="s">
        <v>1992</v>
      </c>
      <c r="B69" s="18" t="s">
        <v>400</v>
      </c>
      <c r="C69" s="18" t="s">
        <v>1398</v>
      </c>
      <c r="D69" s="18" t="s">
        <v>452</v>
      </c>
      <c r="E69" s="18" t="s">
        <v>2192</v>
      </c>
      <c r="F69" s="187">
        <v>7.5995389710000003</v>
      </c>
      <c r="G69" s="187">
        <v>1.1499088500000001</v>
      </c>
      <c r="H69" s="84">
        <f t="shared" si="0"/>
        <v>5.6088185780986031</v>
      </c>
      <c r="I69" s="126">
        <v>105.02091259999999</v>
      </c>
      <c r="J69" s="126">
        <v>16.397478580000001</v>
      </c>
      <c r="K69" s="84">
        <f t="shared" si="1"/>
        <v>5.4046988741362929</v>
      </c>
      <c r="L69" s="41">
        <f t="shared" si="2"/>
        <v>13.819379438774114</v>
      </c>
      <c r="M69" s="35"/>
      <c r="O69" s="66"/>
    </row>
    <row r="70" spans="1:15" x14ac:dyDescent="0.2">
      <c r="A70" s="18" t="s">
        <v>613</v>
      </c>
      <c r="B70" s="18" t="s">
        <v>614</v>
      </c>
      <c r="C70" s="18" t="s">
        <v>1398</v>
      </c>
      <c r="D70" s="18" t="s">
        <v>452</v>
      </c>
      <c r="E70" s="18" t="s">
        <v>2192</v>
      </c>
      <c r="F70" s="187">
        <v>16.363385570000002</v>
      </c>
      <c r="G70" s="187">
        <v>13.088000786</v>
      </c>
      <c r="H70" s="84">
        <f t="shared" si="0"/>
        <v>0.25025860233012986</v>
      </c>
      <c r="I70" s="126">
        <v>103.30729423000001</v>
      </c>
      <c r="J70" s="126">
        <v>47.060111190000001</v>
      </c>
      <c r="K70" s="84">
        <f t="shared" si="1"/>
        <v>1.1952199350509018</v>
      </c>
      <c r="L70" s="41">
        <f t="shared" si="2"/>
        <v>6.3133202959783343</v>
      </c>
      <c r="M70" s="35"/>
      <c r="O70" s="66"/>
    </row>
    <row r="71" spans="1:15" x14ac:dyDescent="0.2">
      <c r="A71" s="18" t="s">
        <v>809</v>
      </c>
      <c r="B71" s="18" t="s">
        <v>1156</v>
      </c>
      <c r="C71" s="18" t="s">
        <v>1832</v>
      </c>
      <c r="D71" s="18" t="s">
        <v>453</v>
      </c>
      <c r="E71" s="18" t="s">
        <v>454</v>
      </c>
      <c r="F71" s="187">
        <v>38.992212545999998</v>
      </c>
      <c r="G71" s="187">
        <v>25.160469574</v>
      </c>
      <c r="H71" s="84">
        <f t="shared" ref="H71:H134" si="3">IF(ISERROR(F71/G71-1),"",((F71/G71-1)))</f>
        <v>0.54974105039332266</v>
      </c>
      <c r="I71" s="126">
        <v>102.6375024077135</v>
      </c>
      <c r="J71" s="126">
        <v>37.5968736958812</v>
      </c>
      <c r="K71" s="84">
        <f t="shared" ref="K71:K134" si="4">IF(ISERROR(I71/J71-1),"",((I71/J71-1)))</f>
        <v>1.7299477940092025</v>
      </c>
      <c r="L71" s="41">
        <f t="shared" ref="L71:L134" si="5">IF(ISERROR(I71/F71),"",(I71/F71))</f>
        <v>2.6322564354774611</v>
      </c>
      <c r="M71" s="35"/>
      <c r="O71" s="66"/>
    </row>
    <row r="72" spans="1:15" x14ac:dyDescent="0.2">
      <c r="A72" s="18" t="s">
        <v>1990</v>
      </c>
      <c r="B72" s="18" t="s">
        <v>808</v>
      </c>
      <c r="C72" s="18" t="s">
        <v>1832</v>
      </c>
      <c r="D72" s="18" t="s">
        <v>453</v>
      </c>
      <c r="E72" s="18" t="s">
        <v>454</v>
      </c>
      <c r="F72" s="187">
        <v>15.847873582</v>
      </c>
      <c r="G72" s="187">
        <v>15.583608649</v>
      </c>
      <c r="H72" s="84">
        <f t="shared" si="3"/>
        <v>1.695787791853709E-2</v>
      </c>
      <c r="I72" s="126">
        <v>100.07589107</v>
      </c>
      <c r="J72" s="126">
        <v>61.541549539999998</v>
      </c>
      <c r="K72" s="84">
        <f t="shared" si="4"/>
        <v>0.62615162955807491</v>
      </c>
      <c r="L72" s="41">
        <f t="shared" si="5"/>
        <v>6.3147835292973378</v>
      </c>
      <c r="M72" s="35"/>
      <c r="O72" s="66"/>
    </row>
    <row r="73" spans="1:15" x14ac:dyDescent="0.2">
      <c r="A73" s="18" t="s">
        <v>1844</v>
      </c>
      <c r="B73" s="18" t="s">
        <v>1845</v>
      </c>
      <c r="C73" s="18" t="s">
        <v>1846</v>
      </c>
      <c r="D73" s="18" t="s">
        <v>453</v>
      </c>
      <c r="E73" s="18" t="s">
        <v>2192</v>
      </c>
      <c r="F73" s="187">
        <v>2.3445283399999997</v>
      </c>
      <c r="G73" s="187">
        <v>12.238671609999999</v>
      </c>
      <c r="H73" s="84">
        <f t="shared" si="3"/>
        <v>-0.80843277647189038</v>
      </c>
      <c r="I73" s="126">
        <v>99.651129356078997</v>
      </c>
      <c r="J73" s="126">
        <v>66.111290919864999</v>
      </c>
      <c r="K73" s="84">
        <f t="shared" si="4"/>
        <v>0.50732390745278888</v>
      </c>
      <c r="L73" s="41">
        <f t="shared" si="5"/>
        <v>42.503700064499547</v>
      </c>
      <c r="M73" s="35"/>
      <c r="O73" s="66"/>
    </row>
    <row r="74" spans="1:15" x14ac:dyDescent="0.2">
      <c r="A74" s="18" t="s">
        <v>1968</v>
      </c>
      <c r="B74" s="18" t="s">
        <v>775</v>
      </c>
      <c r="C74" s="18" t="s">
        <v>1830</v>
      </c>
      <c r="D74" s="18" t="s">
        <v>453</v>
      </c>
      <c r="E74" s="18" t="s">
        <v>454</v>
      </c>
      <c r="F74" s="187">
        <v>62.454637255999998</v>
      </c>
      <c r="G74" s="187">
        <v>32.966869545999998</v>
      </c>
      <c r="H74" s="84">
        <f t="shared" si="3"/>
        <v>0.89446672116849113</v>
      </c>
      <c r="I74" s="126">
        <v>98.111381099999988</v>
      </c>
      <c r="J74" s="126">
        <v>41.998778919999999</v>
      </c>
      <c r="K74" s="84">
        <f t="shared" si="4"/>
        <v>1.3360531811385337</v>
      </c>
      <c r="L74" s="41">
        <f t="shared" si="5"/>
        <v>1.5709222791230679</v>
      </c>
      <c r="M74" s="35"/>
      <c r="O74" s="66"/>
    </row>
    <row r="75" spans="1:15" x14ac:dyDescent="0.2">
      <c r="A75" s="18" t="s">
        <v>1858</v>
      </c>
      <c r="B75" s="18" t="s">
        <v>1859</v>
      </c>
      <c r="C75" s="18" t="s">
        <v>1398</v>
      </c>
      <c r="D75" s="18" t="s">
        <v>452</v>
      </c>
      <c r="E75" s="18" t="s">
        <v>2192</v>
      </c>
      <c r="F75" s="187">
        <v>30.395645613000003</v>
      </c>
      <c r="G75" s="187">
        <v>52.698202723999998</v>
      </c>
      <c r="H75" s="84">
        <f t="shared" si="3"/>
        <v>-0.42321286036654315</v>
      </c>
      <c r="I75" s="126">
        <v>97.245105631327007</v>
      </c>
      <c r="J75" s="126">
        <v>110.67418539167849</v>
      </c>
      <c r="K75" s="84">
        <f t="shared" si="4"/>
        <v>-0.12133886247118664</v>
      </c>
      <c r="L75" s="41">
        <f t="shared" si="5"/>
        <v>3.1993104166781037</v>
      </c>
      <c r="M75" s="35"/>
      <c r="O75" s="66"/>
    </row>
    <row r="76" spans="1:15" x14ac:dyDescent="0.2">
      <c r="A76" s="18" t="s">
        <v>1038</v>
      </c>
      <c r="B76" s="18" t="s">
        <v>217</v>
      </c>
      <c r="C76" s="18" t="s">
        <v>1398</v>
      </c>
      <c r="D76" s="18" t="s">
        <v>452</v>
      </c>
      <c r="E76" s="18" t="s">
        <v>2192</v>
      </c>
      <c r="F76" s="187">
        <v>27.051835301000001</v>
      </c>
      <c r="G76" s="187">
        <v>30.097241649000001</v>
      </c>
      <c r="H76" s="84">
        <f t="shared" si="3"/>
        <v>-0.10118556323254246</v>
      </c>
      <c r="I76" s="126">
        <v>97.080178069999988</v>
      </c>
      <c r="J76" s="126">
        <v>54.529767280000002</v>
      </c>
      <c r="K76" s="84">
        <f t="shared" si="4"/>
        <v>0.78031528305469755</v>
      </c>
      <c r="L76" s="41">
        <f t="shared" si="5"/>
        <v>3.5886725240564847</v>
      </c>
      <c r="M76" s="35"/>
      <c r="O76" s="66"/>
    </row>
    <row r="77" spans="1:15" x14ac:dyDescent="0.2">
      <c r="A77" s="18" t="s">
        <v>861</v>
      </c>
      <c r="B77" s="18" t="s">
        <v>293</v>
      </c>
      <c r="C77" s="18" t="s">
        <v>1398</v>
      </c>
      <c r="D77" s="18" t="s">
        <v>452</v>
      </c>
      <c r="E77" s="18" t="s">
        <v>2192</v>
      </c>
      <c r="F77" s="187">
        <v>11.347613956</v>
      </c>
      <c r="G77" s="187">
        <v>41.890759875000001</v>
      </c>
      <c r="H77" s="84">
        <f t="shared" si="3"/>
        <v>-0.72911415333928697</v>
      </c>
      <c r="I77" s="126">
        <v>89.706037559999999</v>
      </c>
      <c r="J77" s="126">
        <v>117.89422653</v>
      </c>
      <c r="K77" s="84">
        <f t="shared" si="4"/>
        <v>-0.23909728066986458</v>
      </c>
      <c r="L77" s="41">
        <f t="shared" si="5"/>
        <v>7.9052775242295175</v>
      </c>
      <c r="M77" s="35"/>
      <c r="O77" s="66"/>
    </row>
    <row r="78" spans="1:15" x14ac:dyDescent="0.2">
      <c r="A78" s="18" t="s">
        <v>1873</v>
      </c>
      <c r="B78" s="18" t="s">
        <v>215</v>
      </c>
      <c r="C78" s="18" t="s">
        <v>1398</v>
      </c>
      <c r="D78" s="18" t="s">
        <v>452</v>
      </c>
      <c r="E78" s="18" t="s">
        <v>2192</v>
      </c>
      <c r="F78" s="187">
        <v>92.488311190999994</v>
      </c>
      <c r="G78" s="187">
        <v>171.28733503999999</v>
      </c>
      <c r="H78" s="84">
        <f t="shared" si="3"/>
        <v>-0.46003998970851168</v>
      </c>
      <c r="I78" s="126">
        <v>87.954169540000009</v>
      </c>
      <c r="J78" s="126">
        <v>148.37049822</v>
      </c>
      <c r="K78" s="84">
        <f t="shared" si="4"/>
        <v>-0.40719906858044108</v>
      </c>
      <c r="L78" s="42">
        <f t="shared" si="5"/>
        <v>0.95097605748648162</v>
      </c>
      <c r="M78" s="35"/>
      <c r="O78" s="66"/>
    </row>
    <row r="79" spans="1:15" x14ac:dyDescent="0.2">
      <c r="A79" s="18" t="s">
        <v>1946</v>
      </c>
      <c r="B79" s="18" t="s">
        <v>1316</v>
      </c>
      <c r="C79" s="18" t="s">
        <v>1832</v>
      </c>
      <c r="D79" s="18" t="s">
        <v>453</v>
      </c>
      <c r="E79" s="18" t="s">
        <v>454</v>
      </c>
      <c r="F79" s="187">
        <v>59.110623954000005</v>
      </c>
      <c r="G79" s="187">
        <v>40.111706487999996</v>
      </c>
      <c r="H79" s="84">
        <f t="shared" si="3"/>
        <v>0.47365019166371836</v>
      </c>
      <c r="I79" s="126">
        <v>87.768982550000004</v>
      </c>
      <c r="J79" s="126">
        <v>85.793940390000003</v>
      </c>
      <c r="K79" s="84">
        <f t="shared" si="4"/>
        <v>2.302076523145935E-2</v>
      </c>
      <c r="L79" s="41">
        <f t="shared" si="5"/>
        <v>1.4848258515812993</v>
      </c>
      <c r="M79" s="35"/>
      <c r="O79" s="66"/>
    </row>
    <row r="80" spans="1:15" x14ac:dyDescent="0.2">
      <c r="A80" s="18" t="s">
        <v>2823</v>
      </c>
      <c r="B80" s="18" t="s">
        <v>2824</v>
      </c>
      <c r="C80" s="18" t="s">
        <v>1828</v>
      </c>
      <c r="D80" s="18" t="s">
        <v>452</v>
      </c>
      <c r="E80" s="18" t="s">
        <v>2192</v>
      </c>
      <c r="F80" s="187">
        <v>4.2736792999999995</v>
      </c>
      <c r="G80" s="187">
        <v>3.566851E-2</v>
      </c>
      <c r="H80" s="84">
        <f t="shared" si="3"/>
        <v>118.81659172194183</v>
      </c>
      <c r="I80" s="126">
        <v>87.398786533416001</v>
      </c>
      <c r="J80" s="126">
        <v>10.116782444473701</v>
      </c>
      <c r="K80" s="84">
        <f t="shared" si="4"/>
        <v>7.6389904115371827</v>
      </c>
      <c r="L80" s="41">
        <f t="shared" si="5"/>
        <v>20.450478474932833</v>
      </c>
      <c r="M80" s="35"/>
      <c r="O80" s="66"/>
    </row>
    <row r="81" spans="1:15" x14ac:dyDescent="0.2">
      <c r="A81" s="18" t="s">
        <v>1079</v>
      </c>
      <c r="B81" s="18" t="s">
        <v>631</v>
      </c>
      <c r="C81" s="18" t="s">
        <v>1828</v>
      </c>
      <c r="D81" s="18" t="s">
        <v>452</v>
      </c>
      <c r="E81" s="18" t="s">
        <v>2192</v>
      </c>
      <c r="F81" s="187">
        <v>0.79287383999999994</v>
      </c>
      <c r="G81" s="187">
        <v>7.2582189900000005</v>
      </c>
      <c r="H81" s="84">
        <f t="shared" si="3"/>
        <v>-0.89076192918781028</v>
      </c>
      <c r="I81" s="126">
        <v>85.491151579999993</v>
      </c>
      <c r="J81" s="126">
        <v>68.067567620000005</v>
      </c>
      <c r="K81" s="84">
        <f t="shared" si="4"/>
        <v>0.25597482867715238</v>
      </c>
      <c r="L81" s="41">
        <f t="shared" si="5"/>
        <v>107.82440694474168</v>
      </c>
      <c r="M81" s="35"/>
      <c r="O81" s="66"/>
    </row>
    <row r="82" spans="1:15" x14ac:dyDescent="0.2">
      <c r="A82" s="18" t="s">
        <v>397</v>
      </c>
      <c r="B82" s="18" t="s">
        <v>398</v>
      </c>
      <c r="C82" s="18" t="s">
        <v>1398</v>
      </c>
      <c r="D82" s="18" t="s">
        <v>452</v>
      </c>
      <c r="E82" s="18" t="s">
        <v>454</v>
      </c>
      <c r="F82" s="187">
        <v>9.2413456600000004</v>
      </c>
      <c r="G82" s="187">
        <v>7.6701705499999999</v>
      </c>
      <c r="H82" s="84">
        <f t="shared" si="3"/>
        <v>0.20484226520882265</v>
      </c>
      <c r="I82" s="126">
        <v>84.020085969999997</v>
      </c>
      <c r="J82" s="126">
        <v>180.85380043000001</v>
      </c>
      <c r="K82" s="84">
        <f t="shared" si="4"/>
        <v>-0.53542537801122836</v>
      </c>
      <c r="L82" s="41">
        <f t="shared" si="5"/>
        <v>9.0917588261707767</v>
      </c>
      <c r="M82" s="35"/>
      <c r="O82" s="66"/>
    </row>
    <row r="83" spans="1:15" x14ac:dyDescent="0.2">
      <c r="A83" s="18" t="s">
        <v>212</v>
      </c>
      <c r="B83" s="18" t="s">
        <v>213</v>
      </c>
      <c r="C83" s="18" t="s">
        <v>1398</v>
      </c>
      <c r="D83" s="18" t="s">
        <v>452</v>
      </c>
      <c r="E83" s="18" t="s">
        <v>2192</v>
      </c>
      <c r="F83" s="187">
        <v>31.574507118</v>
      </c>
      <c r="G83" s="187">
        <v>36.667054577000002</v>
      </c>
      <c r="H83" s="84">
        <f t="shared" si="3"/>
        <v>-0.13888618864397095</v>
      </c>
      <c r="I83" s="126">
        <v>82.355716060000006</v>
      </c>
      <c r="J83" s="126">
        <v>56.898163600000004</v>
      </c>
      <c r="K83" s="84">
        <f t="shared" si="4"/>
        <v>0.44742309503992495</v>
      </c>
      <c r="L83" s="41">
        <f t="shared" si="5"/>
        <v>2.6082977559149496</v>
      </c>
      <c r="M83" s="35"/>
      <c r="O83" s="66"/>
    </row>
    <row r="84" spans="1:15" x14ac:dyDescent="0.2">
      <c r="A84" s="18" t="s">
        <v>1102</v>
      </c>
      <c r="B84" s="18" t="s">
        <v>1902</v>
      </c>
      <c r="C84" s="18" t="s">
        <v>1832</v>
      </c>
      <c r="D84" s="18" t="s">
        <v>452</v>
      </c>
      <c r="E84" s="18" t="s">
        <v>2192</v>
      </c>
      <c r="F84" s="187">
        <v>29.352187148999999</v>
      </c>
      <c r="G84" s="187">
        <v>17.366545736000003</v>
      </c>
      <c r="H84" s="84">
        <f t="shared" si="3"/>
        <v>0.69015690254132389</v>
      </c>
      <c r="I84" s="126">
        <v>80.471420309999999</v>
      </c>
      <c r="J84" s="126">
        <v>28.39383209</v>
      </c>
      <c r="K84" s="84">
        <f t="shared" si="4"/>
        <v>1.8341162283037225</v>
      </c>
      <c r="L84" s="41">
        <f t="shared" si="5"/>
        <v>2.7415817397696576</v>
      </c>
      <c r="M84" s="35"/>
      <c r="O84" s="66"/>
    </row>
    <row r="85" spans="1:15" x14ac:dyDescent="0.2">
      <c r="A85" s="18" t="s">
        <v>1073</v>
      </c>
      <c r="B85" s="18" t="s">
        <v>486</v>
      </c>
      <c r="C85" s="18" t="s">
        <v>1828</v>
      </c>
      <c r="D85" s="18" t="s">
        <v>452</v>
      </c>
      <c r="E85" s="18" t="s">
        <v>2192</v>
      </c>
      <c r="F85" s="187">
        <v>0.27616099999999999</v>
      </c>
      <c r="G85" s="187">
        <v>1.6285471</v>
      </c>
      <c r="H85" s="84">
        <f t="shared" si="3"/>
        <v>-0.83042492292669956</v>
      </c>
      <c r="I85" s="126">
        <v>80.288203440000004</v>
      </c>
      <c r="J85" s="126">
        <v>224.27392738</v>
      </c>
      <c r="K85" s="84">
        <f t="shared" si="4"/>
        <v>-0.6420083048531845</v>
      </c>
      <c r="L85" s="41">
        <f t="shared" si="5"/>
        <v>290.72969550370982</v>
      </c>
      <c r="M85" s="35"/>
      <c r="O85" s="66"/>
    </row>
    <row r="86" spans="1:15" x14ac:dyDescent="0.2">
      <c r="A86" s="18" t="s">
        <v>1090</v>
      </c>
      <c r="B86" s="18" t="s">
        <v>780</v>
      </c>
      <c r="C86" s="18" t="s">
        <v>1832</v>
      </c>
      <c r="D86" s="18" t="s">
        <v>1693</v>
      </c>
      <c r="E86" s="18" t="s">
        <v>454</v>
      </c>
      <c r="F86" s="187">
        <v>19.287804672</v>
      </c>
      <c r="G86" s="187">
        <v>11.383937559</v>
      </c>
      <c r="H86" s="84">
        <f t="shared" si="3"/>
        <v>0.69429993550441615</v>
      </c>
      <c r="I86" s="126">
        <v>79.510889209999988</v>
      </c>
      <c r="J86" s="126">
        <v>49.708496407055698</v>
      </c>
      <c r="K86" s="84">
        <f t="shared" si="4"/>
        <v>0.59954323620849048</v>
      </c>
      <c r="L86" s="41">
        <f t="shared" si="5"/>
        <v>4.1223400258415879</v>
      </c>
      <c r="M86" s="35"/>
      <c r="O86" s="66"/>
    </row>
    <row r="87" spans="1:15" x14ac:dyDescent="0.2">
      <c r="A87" s="18" t="s">
        <v>2030</v>
      </c>
      <c r="B87" s="18" t="s">
        <v>2031</v>
      </c>
      <c r="C87" s="18" t="s">
        <v>1832</v>
      </c>
      <c r="D87" s="18" t="s">
        <v>1693</v>
      </c>
      <c r="E87" s="18" t="s">
        <v>454</v>
      </c>
      <c r="F87" s="187">
        <v>26.025073930000001</v>
      </c>
      <c r="G87" s="187">
        <v>24.442605735000001</v>
      </c>
      <c r="H87" s="84">
        <f t="shared" si="3"/>
        <v>6.4742205154257437E-2</v>
      </c>
      <c r="I87" s="126">
        <v>78.726839720000001</v>
      </c>
      <c r="J87" s="126">
        <v>6.2050252099999996</v>
      </c>
      <c r="K87" s="84">
        <f t="shared" si="4"/>
        <v>11.68759385427219</v>
      </c>
      <c r="L87" s="41">
        <f t="shared" si="5"/>
        <v>3.025038081803443</v>
      </c>
      <c r="M87" s="35"/>
      <c r="O87" s="66"/>
    </row>
    <row r="88" spans="1:15" x14ac:dyDescent="0.2">
      <c r="A88" s="18" t="s">
        <v>49</v>
      </c>
      <c r="B88" s="18" t="s">
        <v>1162</v>
      </c>
      <c r="C88" s="18" t="s">
        <v>1832</v>
      </c>
      <c r="D88" s="18" t="s">
        <v>453</v>
      </c>
      <c r="E88" s="18" t="s">
        <v>454</v>
      </c>
      <c r="F88" s="187">
        <v>0.96480893000000001</v>
      </c>
      <c r="G88" s="187">
        <v>0.48485236999999998</v>
      </c>
      <c r="H88" s="84">
        <f t="shared" si="3"/>
        <v>0.9899024727877479</v>
      </c>
      <c r="I88" s="126">
        <v>78.493030786472502</v>
      </c>
      <c r="J88" s="126">
        <v>112.534755578507</v>
      </c>
      <c r="K88" s="84">
        <f t="shared" si="4"/>
        <v>-0.30249965548008995</v>
      </c>
      <c r="L88" s="41">
        <f t="shared" si="5"/>
        <v>81.356036771418047</v>
      </c>
      <c r="M88" s="35"/>
      <c r="O88" s="66"/>
    </row>
    <row r="89" spans="1:15" x14ac:dyDescent="0.2">
      <c r="A89" s="18" t="s">
        <v>39</v>
      </c>
      <c r="B89" s="18" t="s">
        <v>302</v>
      </c>
      <c r="C89" s="18" t="s">
        <v>1398</v>
      </c>
      <c r="D89" s="18" t="s">
        <v>452</v>
      </c>
      <c r="E89" s="18" t="s">
        <v>2192</v>
      </c>
      <c r="F89" s="187">
        <v>4.1968303899999997</v>
      </c>
      <c r="G89" s="187">
        <v>1.71841238</v>
      </c>
      <c r="H89" s="84">
        <f t="shared" si="3"/>
        <v>1.4422719708292604</v>
      </c>
      <c r="I89" s="126">
        <v>77.340368549999994</v>
      </c>
      <c r="J89" s="126">
        <v>137.73910432</v>
      </c>
      <c r="K89" s="84">
        <f t="shared" si="4"/>
        <v>-0.43850100571062001</v>
      </c>
      <c r="L89" s="41">
        <f t="shared" si="5"/>
        <v>18.428280717343927</v>
      </c>
      <c r="M89" s="35"/>
      <c r="O89" s="66"/>
    </row>
    <row r="90" spans="1:15" x14ac:dyDescent="0.2">
      <c r="A90" s="18" t="s">
        <v>1985</v>
      </c>
      <c r="B90" s="18" t="s">
        <v>821</v>
      </c>
      <c r="C90" s="18" t="s">
        <v>1832</v>
      </c>
      <c r="D90" s="18" t="s">
        <v>1693</v>
      </c>
      <c r="E90" s="18" t="s">
        <v>2192</v>
      </c>
      <c r="F90" s="187">
        <v>13.447254819999999</v>
      </c>
      <c r="G90" s="187">
        <v>5.7046777400000002</v>
      </c>
      <c r="H90" s="84">
        <f t="shared" si="3"/>
        <v>1.3572330345166876</v>
      </c>
      <c r="I90" s="126">
        <v>74.017483172410508</v>
      </c>
      <c r="J90" s="126">
        <v>15.0418114982744</v>
      </c>
      <c r="K90" s="84">
        <f t="shared" si="4"/>
        <v>3.9207825254891544</v>
      </c>
      <c r="L90" s="41">
        <f t="shared" si="5"/>
        <v>5.5042820384666813</v>
      </c>
      <c r="M90" s="35"/>
      <c r="O90" s="66"/>
    </row>
    <row r="91" spans="1:15" x14ac:dyDescent="0.2">
      <c r="A91" s="18" t="s">
        <v>1044</v>
      </c>
      <c r="B91" s="18" t="s">
        <v>221</v>
      </c>
      <c r="C91" s="18" t="s">
        <v>1398</v>
      </c>
      <c r="D91" s="18" t="s">
        <v>452</v>
      </c>
      <c r="E91" s="18" t="s">
        <v>2192</v>
      </c>
      <c r="F91" s="187">
        <v>3.3076052370000002</v>
      </c>
      <c r="G91" s="187">
        <v>13.094325361999999</v>
      </c>
      <c r="H91" s="84">
        <f t="shared" si="3"/>
        <v>-0.74740163043460495</v>
      </c>
      <c r="I91" s="126">
        <v>73.266976889999995</v>
      </c>
      <c r="J91" s="126">
        <v>103.60327819</v>
      </c>
      <c r="K91" s="84">
        <f t="shared" si="4"/>
        <v>-0.29281217573410845</v>
      </c>
      <c r="L91" s="41">
        <f t="shared" si="5"/>
        <v>22.151064483273458</v>
      </c>
      <c r="M91" s="35"/>
      <c r="O91" s="66"/>
    </row>
    <row r="92" spans="1:15" x14ac:dyDescent="0.2">
      <c r="A92" s="18" t="s">
        <v>1918</v>
      </c>
      <c r="B92" s="18" t="s">
        <v>1334</v>
      </c>
      <c r="C92" s="18" t="s">
        <v>1832</v>
      </c>
      <c r="D92" s="18" t="s">
        <v>453</v>
      </c>
      <c r="E92" s="18" t="s">
        <v>454</v>
      </c>
      <c r="F92" s="187">
        <v>39.636065398</v>
      </c>
      <c r="G92" s="187">
        <v>63.212364024999999</v>
      </c>
      <c r="H92" s="84">
        <f t="shared" si="3"/>
        <v>-0.37296973449174842</v>
      </c>
      <c r="I92" s="126">
        <v>69.905272769999996</v>
      </c>
      <c r="J92" s="126">
        <v>82.451414379999989</v>
      </c>
      <c r="K92" s="84">
        <f t="shared" si="4"/>
        <v>-0.15216405569682112</v>
      </c>
      <c r="L92" s="41">
        <f t="shared" si="5"/>
        <v>1.7636784092481428</v>
      </c>
      <c r="M92" s="35"/>
      <c r="O92" s="66"/>
    </row>
    <row r="93" spans="1:15" x14ac:dyDescent="0.2">
      <c r="A93" s="18" t="s">
        <v>478</v>
      </c>
      <c r="B93" s="18" t="s">
        <v>481</v>
      </c>
      <c r="C93" s="18" t="s">
        <v>1398</v>
      </c>
      <c r="D93" s="18" t="s">
        <v>452</v>
      </c>
      <c r="E93" s="18" t="s">
        <v>2192</v>
      </c>
      <c r="F93" s="187">
        <v>2.7816139610000001</v>
      </c>
      <c r="G93" s="187">
        <v>0.87901931700000002</v>
      </c>
      <c r="H93" s="84">
        <f t="shared" si="3"/>
        <v>2.1644514599444236</v>
      </c>
      <c r="I93" s="126">
        <v>69.683589639999994</v>
      </c>
      <c r="J93" s="126">
        <v>21.169399540000001</v>
      </c>
      <c r="K93" s="84">
        <f t="shared" si="4"/>
        <v>2.291713093152759</v>
      </c>
      <c r="L93" s="41">
        <f t="shared" si="5"/>
        <v>25.051495504771083</v>
      </c>
      <c r="M93" s="35"/>
      <c r="O93" s="66"/>
    </row>
    <row r="94" spans="1:15" x14ac:dyDescent="0.2">
      <c r="A94" s="18" t="s">
        <v>1926</v>
      </c>
      <c r="B94" s="18" t="s">
        <v>900</v>
      </c>
      <c r="C94" s="18" t="s">
        <v>1832</v>
      </c>
      <c r="D94" s="18" t="s">
        <v>453</v>
      </c>
      <c r="E94" s="18" t="s">
        <v>2192</v>
      </c>
      <c r="F94" s="187">
        <v>7.1081640459999997</v>
      </c>
      <c r="G94" s="187">
        <v>4.9517853689999995</v>
      </c>
      <c r="H94" s="84">
        <f t="shared" si="3"/>
        <v>0.4354749885767919</v>
      </c>
      <c r="I94" s="126">
        <v>68.898237690000002</v>
      </c>
      <c r="J94" s="126">
        <v>6.8155136600000006</v>
      </c>
      <c r="K94" s="84">
        <f t="shared" si="4"/>
        <v>9.1090308268856131</v>
      </c>
      <c r="L94" s="41">
        <f t="shared" si="5"/>
        <v>9.6928316853873575</v>
      </c>
      <c r="M94" s="35"/>
      <c r="O94" s="66"/>
    </row>
    <row r="95" spans="1:15" x14ac:dyDescent="0.2">
      <c r="A95" s="18" t="s">
        <v>1103</v>
      </c>
      <c r="B95" s="18" t="s">
        <v>97</v>
      </c>
      <c r="C95" s="18" t="s">
        <v>1832</v>
      </c>
      <c r="D95" s="18" t="s">
        <v>453</v>
      </c>
      <c r="E95" s="18" t="s">
        <v>2192</v>
      </c>
      <c r="F95" s="187">
        <v>8.8118378709999998</v>
      </c>
      <c r="G95" s="187">
        <v>2.7774227059999999</v>
      </c>
      <c r="H95" s="84">
        <f t="shared" si="3"/>
        <v>2.1726671824076318</v>
      </c>
      <c r="I95" s="126">
        <v>68.836501363443489</v>
      </c>
      <c r="J95" s="126">
        <v>30.105532394335501</v>
      </c>
      <c r="K95" s="84">
        <f t="shared" si="4"/>
        <v>1.2865066945766888</v>
      </c>
      <c r="L95" s="41">
        <f t="shared" si="5"/>
        <v>7.8118211400582283</v>
      </c>
      <c r="M95" s="35"/>
      <c r="O95" s="66"/>
    </row>
    <row r="96" spans="1:15" x14ac:dyDescent="0.2">
      <c r="A96" s="18" t="s">
        <v>1913</v>
      </c>
      <c r="B96" s="18" t="s">
        <v>1914</v>
      </c>
      <c r="C96" s="18" t="s">
        <v>1832</v>
      </c>
      <c r="D96" s="18" t="s">
        <v>453</v>
      </c>
      <c r="E96" s="18" t="s">
        <v>454</v>
      </c>
      <c r="F96" s="187">
        <v>29.678447212999998</v>
      </c>
      <c r="G96" s="187">
        <v>42.450620731999997</v>
      </c>
      <c r="H96" s="84">
        <f t="shared" si="3"/>
        <v>-0.30087130173274756</v>
      </c>
      <c r="I96" s="126">
        <v>66.850346380000005</v>
      </c>
      <c r="J96" s="126">
        <v>114.63201561</v>
      </c>
      <c r="K96" s="84">
        <f t="shared" si="4"/>
        <v>-0.41682656433925369</v>
      </c>
      <c r="L96" s="41">
        <f t="shared" si="5"/>
        <v>2.2524880058656729</v>
      </c>
      <c r="M96" s="35"/>
      <c r="O96" s="66"/>
    </row>
    <row r="97" spans="1:15" x14ac:dyDescent="0.2">
      <c r="A97" s="18" t="s">
        <v>304</v>
      </c>
      <c r="B97" s="18" t="s">
        <v>312</v>
      </c>
      <c r="C97" s="18" t="s">
        <v>1398</v>
      </c>
      <c r="D97" s="18" t="s">
        <v>452</v>
      </c>
      <c r="E97" s="18" t="s">
        <v>2192</v>
      </c>
      <c r="F97" s="187">
        <v>19.360771458999999</v>
      </c>
      <c r="G97" s="187">
        <v>18.498261326999998</v>
      </c>
      <c r="H97" s="84">
        <f t="shared" si="3"/>
        <v>4.6626551368970315E-2</v>
      </c>
      <c r="I97" s="126">
        <v>65.810649350000006</v>
      </c>
      <c r="J97" s="126">
        <v>55.210142299999994</v>
      </c>
      <c r="K97" s="84">
        <f t="shared" si="4"/>
        <v>0.19200289309886487</v>
      </c>
      <c r="L97" s="41">
        <f t="shared" si="5"/>
        <v>3.39917494968453</v>
      </c>
      <c r="M97" s="35"/>
      <c r="O97" s="66"/>
    </row>
    <row r="98" spans="1:15" x14ac:dyDescent="0.2">
      <c r="A98" s="18" t="s">
        <v>1927</v>
      </c>
      <c r="B98" s="18" t="s">
        <v>884</v>
      </c>
      <c r="C98" s="18" t="s">
        <v>1832</v>
      </c>
      <c r="D98" s="18" t="s">
        <v>453</v>
      </c>
      <c r="E98" s="18" t="s">
        <v>2192</v>
      </c>
      <c r="F98" s="187">
        <v>20.233968017000002</v>
      </c>
      <c r="G98" s="187">
        <v>8.4576637339999987</v>
      </c>
      <c r="H98" s="84">
        <f t="shared" si="3"/>
        <v>1.3923826547583107</v>
      </c>
      <c r="I98" s="126">
        <v>65.009884119999995</v>
      </c>
      <c r="J98" s="126">
        <v>40.91644093</v>
      </c>
      <c r="K98" s="84">
        <f t="shared" si="4"/>
        <v>0.58884503740731375</v>
      </c>
      <c r="L98" s="41">
        <f t="shared" si="5"/>
        <v>3.2129083166179044</v>
      </c>
      <c r="M98" s="35"/>
      <c r="O98" s="66"/>
    </row>
    <row r="99" spans="1:15" x14ac:dyDescent="0.2">
      <c r="A99" s="18" t="s">
        <v>1963</v>
      </c>
      <c r="B99" s="18" t="s">
        <v>1276</v>
      </c>
      <c r="C99" s="18" t="s">
        <v>1833</v>
      </c>
      <c r="D99" s="18" t="s">
        <v>452</v>
      </c>
      <c r="E99" s="18" t="s">
        <v>2192</v>
      </c>
      <c r="F99" s="187">
        <v>23.706097839999998</v>
      </c>
      <c r="G99" s="187">
        <v>17.486049635000001</v>
      </c>
      <c r="H99" s="84">
        <f t="shared" si="3"/>
        <v>0.35571488900214354</v>
      </c>
      <c r="I99" s="126">
        <v>64.233683780000007</v>
      </c>
      <c r="J99" s="126">
        <v>41.099311280000002</v>
      </c>
      <c r="K99" s="84">
        <f t="shared" si="4"/>
        <v>0.56288954192908314</v>
      </c>
      <c r="L99" s="41">
        <f t="shared" si="5"/>
        <v>2.7095848592853025</v>
      </c>
      <c r="M99" s="35"/>
      <c r="O99" s="66"/>
    </row>
    <row r="100" spans="1:15" x14ac:dyDescent="0.2">
      <c r="A100" s="18" t="s">
        <v>1098</v>
      </c>
      <c r="B100" s="18" t="s">
        <v>1323</v>
      </c>
      <c r="C100" s="18" t="s">
        <v>1832</v>
      </c>
      <c r="D100" s="18" t="s">
        <v>453</v>
      </c>
      <c r="E100" s="18" t="s">
        <v>454</v>
      </c>
      <c r="F100" s="187">
        <v>8.3383829200000008</v>
      </c>
      <c r="G100" s="187">
        <v>5.0835668749999998</v>
      </c>
      <c r="H100" s="84">
        <f t="shared" si="3"/>
        <v>0.64026226565574618</v>
      </c>
      <c r="I100" s="126">
        <v>63.843014930000002</v>
      </c>
      <c r="J100" s="126">
        <v>1.96368334</v>
      </c>
      <c r="K100" s="84">
        <f t="shared" si="4"/>
        <v>31.511868705878008</v>
      </c>
      <c r="L100" s="41">
        <f t="shared" si="5"/>
        <v>7.6565223188382907</v>
      </c>
      <c r="M100" s="35"/>
      <c r="O100" s="66"/>
    </row>
    <row r="101" spans="1:15" x14ac:dyDescent="0.2">
      <c r="A101" s="18" t="s">
        <v>1962</v>
      </c>
      <c r="B101" s="18" t="s">
        <v>1304</v>
      </c>
      <c r="C101" s="18" t="s">
        <v>1832</v>
      </c>
      <c r="D101" s="18" t="s">
        <v>453</v>
      </c>
      <c r="E101" s="18" t="s">
        <v>454</v>
      </c>
      <c r="F101" s="187">
        <v>2.714519514</v>
      </c>
      <c r="G101" s="187">
        <v>2.4005924599999999</v>
      </c>
      <c r="H101" s="84">
        <f t="shared" si="3"/>
        <v>0.13077065734014681</v>
      </c>
      <c r="I101" s="126">
        <v>62.662305780000004</v>
      </c>
      <c r="J101" s="126">
        <v>9.38663487</v>
      </c>
      <c r="K101" s="84">
        <f t="shared" si="4"/>
        <v>5.6756943939804065</v>
      </c>
      <c r="L101" s="41">
        <f t="shared" si="5"/>
        <v>23.084124264652459</v>
      </c>
      <c r="M101" s="35"/>
      <c r="O101" s="66"/>
    </row>
    <row r="102" spans="1:15" x14ac:dyDescent="0.2">
      <c r="A102" s="18" t="s">
        <v>370</v>
      </c>
      <c r="B102" s="18" t="s">
        <v>371</v>
      </c>
      <c r="C102" s="18" t="s">
        <v>1833</v>
      </c>
      <c r="D102" s="18" t="s">
        <v>452</v>
      </c>
      <c r="E102" s="18" t="s">
        <v>2192</v>
      </c>
      <c r="F102" s="187">
        <v>256.92478154200001</v>
      </c>
      <c r="G102" s="187">
        <v>220.66216601300002</v>
      </c>
      <c r="H102" s="84">
        <f t="shared" si="3"/>
        <v>0.16433544628064434</v>
      </c>
      <c r="I102" s="126">
        <v>60.931956509999999</v>
      </c>
      <c r="J102" s="126">
        <v>135.81449115999999</v>
      </c>
      <c r="K102" s="84">
        <f t="shared" si="4"/>
        <v>-0.55135894565022936</v>
      </c>
      <c r="L102" s="41">
        <f t="shared" si="5"/>
        <v>0.23715873628188464</v>
      </c>
      <c r="M102" s="35"/>
      <c r="O102" s="66"/>
    </row>
    <row r="103" spans="1:15" x14ac:dyDescent="0.2">
      <c r="A103" s="18" t="s">
        <v>2004</v>
      </c>
      <c r="B103" s="18" t="s">
        <v>2005</v>
      </c>
      <c r="C103" s="18" t="s">
        <v>1832</v>
      </c>
      <c r="D103" s="18" t="s">
        <v>453</v>
      </c>
      <c r="E103" s="18" t="s">
        <v>454</v>
      </c>
      <c r="F103" s="187">
        <v>7.9920141080000002</v>
      </c>
      <c r="G103" s="187">
        <v>8.9512693100000007</v>
      </c>
      <c r="H103" s="84">
        <f t="shared" si="3"/>
        <v>-0.10716415390701728</v>
      </c>
      <c r="I103" s="126">
        <v>60.914357898602503</v>
      </c>
      <c r="J103" s="126">
        <v>20.16529657926435</v>
      </c>
      <c r="K103" s="84">
        <f t="shared" si="4"/>
        <v>2.0207518971597849</v>
      </c>
      <c r="L103" s="41">
        <f t="shared" si="5"/>
        <v>7.6219031992983188</v>
      </c>
      <c r="M103" s="35"/>
      <c r="O103" s="66"/>
    </row>
    <row r="104" spans="1:15" x14ac:dyDescent="0.2">
      <c r="A104" s="18" t="s">
        <v>964</v>
      </c>
      <c r="B104" s="18" t="s">
        <v>965</v>
      </c>
      <c r="C104" s="18" t="s">
        <v>1827</v>
      </c>
      <c r="D104" s="18" t="s">
        <v>452</v>
      </c>
      <c r="E104" s="18" t="s">
        <v>2192</v>
      </c>
      <c r="F104" s="187">
        <v>13.52565094</v>
      </c>
      <c r="G104" s="187">
        <v>33.312035147000003</v>
      </c>
      <c r="H104" s="84">
        <f t="shared" si="3"/>
        <v>-0.59397104138748225</v>
      </c>
      <c r="I104" s="126">
        <v>59.906385319999998</v>
      </c>
      <c r="J104" s="126">
        <v>131.67144128000001</v>
      </c>
      <c r="K104" s="84">
        <f t="shared" si="4"/>
        <v>-0.54503129351634605</v>
      </c>
      <c r="L104" s="41">
        <f t="shared" si="5"/>
        <v>4.4290944358793274</v>
      </c>
      <c r="M104" s="35"/>
      <c r="O104" s="66"/>
    </row>
    <row r="105" spans="1:15" x14ac:dyDescent="0.2">
      <c r="A105" s="18" t="s">
        <v>1077</v>
      </c>
      <c r="B105" s="18" t="s">
        <v>59</v>
      </c>
      <c r="C105" s="18" t="s">
        <v>1828</v>
      </c>
      <c r="D105" s="18" t="s">
        <v>452</v>
      </c>
      <c r="E105" s="18" t="s">
        <v>2192</v>
      </c>
      <c r="F105" s="187">
        <v>2.4696115600000001</v>
      </c>
      <c r="G105" s="187">
        <v>17.491872309999998</v>
      </c>
      <c r="H105" s="84">
        <f t="shared" si="3"/>
        <v>-0.85881376697518319</v>
      </c>
      <c r="I105" s="126">
        <v>57.896132310000006</v>
      </c>
      <c r="J105" s="126">
        <v>109.88535778000001</v>
      </c>
      <c r="K105" s="84">
        <f t="shared" si="4"/>
        <v>-0.47312241157813695</v>
      </c>
      <c r="L105" s="41">
        <f t="shared" si="5"/>
        <v>23.443416465867209</v>
      </c>
      <c r="M105" s="35"/>
      <c r="O105" s="66"/>
    </row>
    <row r="106" spans="1:15" x14ac:dyDescent="0.2">
      <c r="A106" s="18" t="s">
        <v>1924</v>
      </c>
      <c r="B106" s="18" t="s">
        <v>891</v>
      </c>
      <c r="C106" s="18" t="s">
        <v>1832</v>
      </c>
      <c r="D106" s="18" t="s">
        <v>453</v>
      </c>
      <c r="E106" s="18" t="s">
        <v>2192</v>
      </c>
      <c r="F106" s="187">
        <v>26.895478318999999</v>
      </c>
      <c r="G106" s="187">
        <v>35.894888862000002</v>
      </c>
      <c r="H106" s="84">
        <f t="shared" si="3"/>
        <v>-0.25071565418683317</v>
      </c>
      <c r="I106" s="126">
        <v>55.186293570000004</v>
      </c>
      <c r="J106" s="126">
        <v>48.096811639999999</v>
      </c>
      <c r="K106" s="84">
        <f t="shared" si="4"/>
        <v>0.14740024729838841</v>
      </c>
      <c r="L106" s="41">
        <f t="shared" si="5"/>
        <v>2.0518799820345373</v>
      </c>
      <c r="M106" s="35"/>
      <c r="O106" s="66"/>
    </row>
    <row r="107" spans="1:15" x14ac:dyDescent="0.2">
      <c r="A107" s="18" t="s">
        <v>1388</v>
      </c>
      <c r="B107" s="18" t="s">
        <v>1157</v>
      </c>
      <c r="C107" s="18" t="s">
        <v>1832</v>
      </c>
      <c r="D107" s="18" t="s">
        <v>453</v>
      </c>
      <c r="E107" s="18" t="s">
        <v>454</v>
      </c>
      <c r="F107" s="187">
        <v>40.434830669</v>
      </c>
      <c r="G107" s="187">
        <v>9.999933050000001</v>
      </c>
      <c r="H107" s="84">
        <f t="shared" si="3"/>
        <v>3.0435101382003751</v>
      </c>
      <c r="I107" s="126">
        <v>54.976660029104501</v>
      </c>
      <c r="J107" s="126">
        <v>1.9400993899999999</v>
      </c>
      <c r="K107" s="84">
        <f t="shared" si="4"/>
        <v>27.337032789389468</v>
      </c>
      <c r="L107" s="41">
        <f t="shared" si="5"/>
        <v>1.3596362126292574</v>
      </c>
      <c r="M107" s="35"/>
      <c r="O107" s="66"/>
    </row>
    <row r="108" spans="1:15" x14ac:dyDescent="0.2">
      <c r="A108" s="18" t="s">
        <v>903</v>
      </c>
      <c r="B108" s="18" t="s">
        <v>904</v>
      </c>
      <c r="C108" s="18" t="s">
        <v>1827</v>
      </c>
      <c r="D108" s="18" t="s">
        <v>452</v>
      </c>
      <c r="E108" s="18" t="s">
        <v>2192</v>
      </c>
      <c r="F108" s="187">
        <v>500.77934715800001</v>
      </c>
      <c r="G108" s="187">
        <v>595.99069255100005</v>
      </c>
      <c r="H108" s="84">
        <f t="shared" si="3"/>
        <v>-0.15975307430636199</v>
      </c>
      <c r="I108" s="126">
        <v>54.73404481</v>
      </c>
      <c r="J108" s="126">
        <v>69.426186909999998</v>
      </c>
      <c r="K108" s="84">
        <f t="shared" si="4"/>
        <v>-0.21162248358888014</v>
      </c>
      <c r="L108" s="41">
        <f t="shared" si="5"/>
        <v>0.10929772787281293</v>
      </c>
      <c r="M108" s="35"/>
      <c r="O108" s="66"/>
    </row>
    <row r="109" spans="1:15" x14ac:dyDescent="0.2">
      <c r="A109" s="18" t="s">
        <v>358</v>
      </c>
      <c r="B109" s="18" t="s">
        <v>359</v>
      </c>
      <c r="C109" s="18" t="s">
        <v>1398</v>
      </c>
      <c r="D109" s="18" t="s">
        <v>452</v>
      </c>
      <c r="E109" s="18" t="s">
        <v>2192</v>
      </c>
      <c r="F109" s="187">
        <v>9.9869556680000002</v>
      </c>
      <c r="G109" s="187">
        <v>7.4662742309999999</v>
      </c>
      <c r="H109" s="84">
        <f t="shared" si="3"/>
        <v>0.33760900805573435</v>
      </c>
      <c r="I109" s="126">
        <v>53.763179940000001</v>
      </c>
      <c r="J109" s="126">
        <v>40.778508100000003</v>
      </c>
      <c r="K109" s="84">
        <f t="shared" si="4"/>
        <v>0.31841949215400533</v>
      </c>
      <c r="L109" s="41">
        <f t="shared" si="5"/>
        <v>5.3833402016859742</v>
      </c>
      <c r="M109" s="35"/>
      <c r="O109" s="66"/>
    </row>
    <row r="110" spans="1:15" x14ac:dyDescent="0.2">
      <c r="A110" s="18" t="s">
        <v>234</v>
      </c>
      <c r="B110" s="18" t="s">
        <v>235</v>
      </c>
      <c r="C110" s="18" t="s">
        <v>1398</v>
      </c>
      <c r="D110" s="18" t="s">
        <v>452</v>
      </c>
      <c r="E110" s="18" t="s">
        <v>454</v>
      </c>
      <c r="F110" s="187">
        <v>7.5837417010000001</v>
      </c>
      <c r="G110" s="187">
        <v>22.979721999000002</v>
      </c>
      <c r="H110" s="84">
        <f t="shared" si="3"/>
        <v>-0.66998113809514237</v>
      </c>
      <c r="I110" s="126">
        <v>53.762122990000002</v>
      </c>
      <c r="J110" s="126">
        <v>36.21044217</v>
      </c>
      <c r="K110" s="84">
        <f t="shared" si="4"/>
        <v>0.48471324204213673</v>
      </c>
      <c r="L110" s="41">
        <f t="shared" si="5"/>
        <v>7.0891289695310791</v>
      </c>
      <c r="M110" s="35"/>
      <c r="O110" s="66"/>
    </row>
    <row r="111" spans="1:15" x14ac:dyDescent="0.2">
      <c r="A111" s="18" t="s">
        <v>81</v>
      </c>
      <c r="B111" s="18" t="s">
        <v>93</v>
      </c>
      <c r="C111" s="18" t="s">
        <v>1832</v>
      </c>
      <c r="D111" s="18" t="s">
        <v>1693</v>
      </c>
      <c r="E111" s="18" t="s">
        <v>454</v>
      </c>
      <c r="F111" s="187">
        <v>25.682933269999999</v>
      </c>
      <c r="G111" s="187">
        <v>28.228008387999999</v>
      </c>
      <c r="H111" s="84">
        <f t="shared" si="3"/>
        <v>-9.0161341991166988E-2</v>
      </c>
      <c r="I111" s="126">
        <v>52.949110689999998</v>
      </c>
      <c r="J111" s="126">
        <v>99.005542590259992</v>
      </c>
      <c r="K111" s="84">
        <f t="shared" si="4"/>
        <v>-0.46519043980059915</v>
      </c>
      <c r="L111" s="41">
        <f t="shared" si="5"/>
        <v>2.0616457681587863</v>
      </c>
      <c r="M111" s="35"/>
      <c r="O111" s="66"/>
    </row>
    <row r="112" spans="1:15" x14ac:dyDescent="0.2">
      <c r="A112" s="18" t="s">
        <v>1244</v>
      </c>
      <c r="B112" s="18" t="s">
        <v>640</v>
      </c>
      <c r="C112" s="18" t="s">
        <v>1828</v>
      </c>
      <c r="D112" s="18" t="s">
        <v>452</v>
      </c>
      <c r="E112" s="18" t="s">
        <v>2192</v>
      </c>
      <c r="F112" s="187">
        <v>4.8490137600000001</v>
      </c>
      <c r="G112" s="187">
        <v>5.93945554</v>
      </c>
      <c r="H112" s="84">
        <f t="shared" si="3"/>
        <v>-0.18359288535056528</v>
      </c>
      <c r="I112" s="126">
        <v>52.688281749401504</v>
      </c>
      <c r="J112" s="126">
        <v>13.1646518504371</v>
      </c>
      <c r="K112" s="84">
        <f t="shared" si="4"/>
        <v>3.0022540928533648</v>
      </c>
      <c r="L112" s="41">
        <f t="shared" si="5"/>
        <v>10.865772785392448</v>
      </c>
      <c r="M112" s="35"/>
      <c r="O112" s="66"/>
    </row>
    <row r="113" spans="1:15" x14ac:dyDescent="0.2">
      <c r="A113" s="18" t="s">
        <v>2688</v>
      </c>
      <c r="B113" s="18" t="s">
        <v>2689</v>
      </c>
      <c r="C113" s="18" t="s">
        <v>1828</v>
      </c>
      <c r="D113" s="18" t="s">
        <v>452</v>
      </c>
      <c r="E113" s="18" t="s">
        <v>2192</v>
      </c>
      <c r="F113" s="187">
        <v>0.13733999999999999</v>
      </c>
      <c r="G113" s="187">
        <v>0</v>
      </c>
      <c r="H113" s="84" t="str">
        <f t="shared" si="3"/>
        <v/>
      </c>
      <c r="I113" s="126">
        <v>52.568689422751</v>
      </c>
      <c r="J113" s="126">
        <v>37.794583241386597</v>
      </c>
      <c r="K113" s="84">
        <f t="shared" si="4"/>
        <v>0.39090538681178422</v>
      </c>
      <c r="L113" s="41">
        <f t="shared" si="5"/>
        <v>382.76313836282952</v>
      </c>
      <c r="M113" s="35"/>
      <c r="O113" s="66"/>
    </row>
    <row r="114" spans="1:15" x14ac:dyDescent="0.2">
      <c r="A114" s="18" t="s">
        <v>973</v>
      </c>
      <c r="B114" s="18" t="s">
        <v>974</v>
      </c>
      <c r="C114" s="18" t="s">
        <v>1830</v>
      </c>
      <c r="D114" s="18" t="s">
        <v>453</v>
      </c>
      <c r="E114" s="18" t="s">
        <v>454</v>
      </c>
      <c r="F114" s="187">
        <v>6.1036653849999993</v>
      </c>
      <c r="G114" s="187">
        <v>4.9398879620000002</v>
      </c>
      <c r="H114" s="84">
        <f t="shared" si="3"/>
        <v>0.23558781736596779</v>
      </c>
      <c r="I114" s="126">
        <v>52.553251909999993</v>
      </c>
      <c r="J114" s="126">
        <v>8.7699047300000004</v>
      </c>
      <c r="K114" s="84">
        <f t="shared" si="4"/>
        <v>4.9924541403769602</v>
      </c>
      <c r="L114" s="41">
        <f t="shared" si="5"/>
        <v>8.6101135293477427</v>
      </c>
      <c r="M114" s="35"/>
      <c r="O114" s="66"/>
    </row>
    <row r="115" spans="1:15" x14ac:dyDescent="0.2">
      <c r="A115" s="18" t="s">
        <v>1016</v>
      </c>
      <c r="B115" s="18" t="s">
        <v>131</v>
      </c>
      <c r="C115" s="18" t="s">
        <v>1026</v>
      </c>
      <c r="D115" s="18" t="s">
        <v>452</v>
      </c>
      <c r="E115" s="18" t="s">
        <v>2192</v>
      </c>
      <c r="F115" s="187">
        <v>13.646499405</v>
      </c>
      <c r="G115" s="187">
        <v>14.374246243</v>
      </c>
      <c r="H115" s="84">
        <f t="shared" si="3"/>
        <v>-5.0628521711488017E-2</v>
      </c>
      <c r="I115" s="126">
        <v>52.474128530000002</v>
      </c>
      <c r="J115" s="126">
        <v>65.08138215999999</v>
      </c>
      <c r="K115" s="84">
        <f t="shared" si="4"/>
        <v>-0.19371521027327843</v>
      </c>
      <c r="L115" s="41">
        <f t="shared" si="5"/>
        <v>3.8452446281405894</v>
      </c>
      <c r="M115" s="35"/>
      <c r="O115" s="66"/>
    </row>
    <row r="116" spans="1:15" x14ac:dyDescent="0.2">
      <c r="A116" s="18" t="s">
        <v>1220</v>
      </c>
      <c r="B116" s="18" t="s">
        <v>1221</v>
      </c>
      <c r="C116" s="18" t="s">
        <v>1398</v>
      </c>
      <c r="D116" s="18" t="s">
        <v>452</v>
      </c>
      <c r="E116" s="18" t="s">
        <v>2192</v>
      </c>
      <c r="F116" s="187">
        <v>19.111821133999999</v>
      </c>
      <c r="G116" s="187">
        <v>18.923262471000001</v>
      </c>
      <c r="H116" s="84">
        <f t="shared" si="3"/>
        <v>9.9643844864998332E-3</v>
      </c>
      <c r="I116" s="126">
        <v>52.36785338</v>
      </c>
      <c r="J116" s="126">
        <v>38.216976150000001</v>
      </c>
      <c r="K116" s="84">
        <f t="shared" si="4"/>
        <v>0.37027726041061992</v>
      </c>
      <c r="L116" s="41">
        <f t="shared" si="5"/>
        <v>2.7400765742222961</v>
      </c>
      <c r="M116" s="35"/>
      <c r="O116" s="66"/>
    </row>
    <row r="117" spans="1:15" x14ac:dyDescent="0.2">
      <c r="A117" s="18" t="s">
        <v>393</v>
      </c>
      <c r="B117" s="18" t="s">
        <v>766</v>
      </c>
      <c r="C117" s="18" t="s">
        <v>1829</v>
      </c>
      <c r="D117" s="18" t="s">
        <v>452</v>
      </c>
      <c r="E117" s="18" t="s">
        <v>2192</v>
      </c>
      <c r="F117" s="187">
        <v>21.212767389</v>
      </c>
      <c r="G117" s="187">
        <v>5.4104871359999995</v>
      </c>
      <c r="H117" s="84">
        <f t="shared" si="3"/>
        <v>2.9206760603598267</v>
      </c>
      <c r="I117" s="126">
        <v>50.801357020000005</v>
      </c>
      <c r="J117" s="126">
        <v>34.149512710000003</v>
      </c>
      <c r="K117" s="84">
        <f t="shared" si="4"/>
        <v>0.48761586882391561</v>
      </c>
      <c r="L117" s="41">
        <f t="shared" si="5"/>
        <v>2.3948481632973233</v>
      </c>
      <c r="M117" s="35"/>
      <c r="O117" s="66"/>
    </row>
    <row r="118" spans="1:15" x14ac:dyDescent="0.2">
      <c r="A118" s="18" t="s">
        <v>2909</v>
      </c>
      <c r="B118" s="18" t="s">
        <v>2910</v>
      </c>
      <c r="C118" s="18" t="s">
        <v>347</v>
      </c>
      <c r="D118" s="18" t="s">
        <v>453</v>
      </c>
      <c r="E118" s="18" t="s">
        <v>454</v>
      </c>
      <c r="F118" s="187">
        <v>0.67338058000000001</v>
      </c>
      <c r="G118" s="187"/>
      <c r="H118" s="84" t="str">
        <f t="shared" si="3"/>
        <v/>
      </c>
      <c r="I118" s="126">
        <v>50.438031000000002</v>
      </c>
      <c r="J118" s="126"/>
      <c r="K118" s="84" t="str">
        <f t="shared" si="4"/>
        <v/>
      </c>
      <c r="L118" s="41">
        <f t="shared" si="5"/>
        <v>74.902711034523747</v>
      </c>
      <c r="M118" s="35"/>
      <c r="O118" s="66"/>
    </row>
    <row r="119" spans="1:15" x14ac:dyDescent="0.2">
      <c r="A119" s="18" t="s">
        <v>523</v>
      </c>
      <c r="B119" s="18" t="s">
        <v>524</v>
      </c>
      <c r="C119" s="18" t="s">
        <v>1398</v>
      </c>
      <c r="D119" s="18" t="s">
        <v>452</v>
      </c>
      <c r="E119" s="18" t="s">
        <v>2192</v>
      </c>
      <c r="F119" s="187">
        <v>11.228921380000001</v>
      </c>
      <c r="G119" s="187">
        <v>1.5682102</v>
      </c>
      <c r="H119" s="84">
        <f t="shared" si="3"/>
        <v>6.1603420128245565</v>
      </c>
      <c r="I119" s="126">
        <v>49.547611549999999</v>
      </c>
      <c r="J119" s="126">
        <v>8.5932551699999991</v>
      </c>
      <c r="K119" s="84">
        <f t="shared" si="4"/>
        <v>4.7658722532732618</v>
      </c>
      <c r="L119" s="41">
        <f t="shared" si="5"/>
        <v>4.4124996402815668</v>
      </c>
      <c r="M119" s="35"/>
      <c r="O119" s="66"/>
    </row>
    <row r="120" spans="1:15" x14ac:dyDescent="0.2">
      <c r="A120" s="18" t="s">
        <v>1071</v>
      </c>
      <c r="B120" s="18" t="s">
        <v>487</v>
      </c>
      <c r="C120" s="18" t="s">
        <v>1828</v>
      </c>
      <c r="D120" s="18" t="s">
        <v>452</v>
      </c>
      <c r="E120" s="18" t="s">
        <v>2192</v>
      </c>
      <c r="F120" s="187">
        <v>1.7163860800000001</v>
      </c>
      <c r="G120" s="187">
        <v>3.1782225199999998</v>
      </c>
      <c r="H120" s="84">
        <f t="shared" si="3"/>
        <v>-0.45995408779621882</v>
      </c>
      <c r="I120" s="126">
        <v>48.861728290000002</v>
      </c>
      <c r="J120" s="126">
        <v>26.43359822</v>
      </c>
      <c r="K120" s="84">
        <f t="shared" si="4"/>
        <v>0.84847056701613144</v>
      </c>
      <c r="L120" s="41">
        <f t="shared" si="5"/>
        <v>28.467795712955208</v>
      </c>
      <c r="M120" s="35"/>
      <c r="O120" s="66"/>
    </row>
    <row r="121" spans="1:15" x14ac:dyDescent="0.2">
      <c r="A121" s="18" t="s">
        <v>735</v>
      </c>
      <c r="B121" s="18" t="s">
        <v>736</v>
      </c>
      <c r="C121" s="18" t="s">
        <v>1398</v>
      </c>
      <c r="D121" s="18" t="s">
        <v>452</v>
      </c>
      <c r="E121" s="18" t="s">
        <v>454</v>
      </c>
      <c r="F121" s="187">
        <v>17.214038513999999</v>
      </c>
      <c r="G121" s="187">
        <v>10.606956732999999</v>
      </c>
      <c r="H121" s="84">
        <f t="shared" si="3"/>
        <v>0.62290079495132411</v>
      </c>
      <c r="I121" s="126">
        <v>48.812778200000004</v>
      </c>
      <c r="J121" s="126">
        <v>14.2063354</v>
      </c>
      <c r="K121" s="84">
        <f t="shared" si="4"/>
        <v>2.4359866091856457</v>
      </c>
      <c r="L121" s="41">
        <f t="shared" si="5"/>
        <v>2.8356377941353554</v>
      </c>
      <c r="M121" s="35"/>
      <c r="O121" s="66"/>
    </row>
    <row r="122" spans="1:15" x14ac:dyDescent="0.2">
      <c r="A122" s="18" t="s">
        <v>1015</v>
      </c>
      <c r="B122" s="18" t="s">
        <v>132</v>
      </c>
      <c r="C122" s="18" t="s">
        <v>1026</v>
      </c>
      <c r="D122" s="18" t="s">
        <v>452</v>
      </c>
      <c r="E122" s="18" t="s">
        <v>2192</v>
      </c>
      <c r="F122" s="187">
        <v>16.725298514000002</v>
      </c>
      <c r="G122" s="187">
        <v>7.7641654139999998</v>
      </c>
      <c r="H122" s="84">
        <f t="shared" si="3"/>
        <v>1.1541656600774739</v>
      </c>
      <c r="I122" s="126">
        <v>48.070458380000005</v>
      </c>
      <c r="J122" s="126">
        <v>15.15624437</v>
      </c>
      <c r="K122" s="84">
        <f t="shared" si="4"/>
        <v>2.1716602877656035</v>
      </c>
      <c r="L122" s="41">
        <f t="shared" si="5"/>
        <v>2.8741166167983407</v>
      </c>
      <c r="M122" s="35"/>
      <c r="O122" s="66"/>
    </row>
    <row r="123" spans="1:15" x14ac:dyDescent="0.2">
      <c r="A123" s="18" t="s">
        <v>655</v>
      </c>
      <c r="B123" s="18" t="s">
        <v>656</v>
      </c>
      <c r="C123" s="18" t="s">
        <v>1398</v>
      </c>
      <c r="D123" s="18" t="s">
        <v>452</v>
      </c>
      <c r="E123" s="18" t="s">
        <v>2192</v>
      </c>
      <c r="F123" s="187">
        <v>25.817935137999999</v>
      </c>
      <c r="G123" s="187">
        <v>16.655132004000002</v>
      </c>
      <c r="H123" s="84">
        <f t="shared" si="3"/>
        <v>0.55014893498288697</v>
      </c>
      <c r="I123" s="126">
        <v>47.627340866885199</v>
      </c>
      <c r="J123" s="126">
        <v>30.533400676193448</v>
      </c>
      <c r="K123" s="84">
        <f t="shared" si="4"/>
        <v>0.55984396798682523</v>
      </c>
      <c r="L123" s="41">
        <f t="shared" si="5"/>
        <v>1.844738574650191</v>
      </c>
      <c r="M123" s="35"/>
      <c r="O123" s="66"/>
    </row>
    <row r="124" spans="1:15" x14ac:dyDescent="0.2">
      <c r="A124" s="18" t="s">
        <v>1331</v>
      </c>
      <c r="B124" s="18" t="s">
        <v>1332</v>
      </c>
      <c r="C124" s="18" t="s">
        <v>1832</v>
      </c>
      <c r="D124" s="18" t="s">
        <v>453</v>
      </c>
      <c r="E124" s="18" t="s">
        <v>454</v>
      </c>
      <c r="F124" s="187">
        <v>20.456778979999999</v>
      </c>
      <c r="G124" s="187">
        <v>50.036212933000002</v>
      </c>
      <c r="H124" s="84">
        <f t="shared" si="3"/>
        <v>-0.5911605259296453</v>
      </c>
      <c r="I124" s="126">
        <v>47.322302111523499</v>
      </c>
      <c r="J124" s="126">
        <v>74.584497095346492</v>
      </c>
      <c r="K124" s="84">
        <f t="shared" si="4"/>
        <v>-0.36552093324396695</v>
      </c>
      <c r="L124" s="41">
        <f t="shared" si="5"/>
        <v>2.313282172026649</v>
      </c>
      <c r="M124" s="35"/>
      <c r="O124" s="66"/>
    </row>
    <row r="125" spans="1:15" x14ac:dyDescent="0.2">
      <c r="A125" s="18" t="s">
        <v>817</v>
      </c>
      <c r="B125" s="18" t="s">
        <v>2003</v>
      </c>
      <c r="C125" s="18" t="s">
        <v>1832</v>
      </c>
      <c r="D125" s="18" t="s">
        <v>453</v>
      </c>
      <c r="E125" s="18" t="s">
        <v>454</v>
      </c>
      <c r="F125" s="187">
        <v>15.371892127000001</v>
      </c>
      <c r="G125" s="187">
        <v>8.2152909360000006</v>
      </c>
      <c r="H125" s="84">
        <f t="shared" si="3"/>
        <v>0.87113180126576584</v>
      </c>
      <c r="I125" s="126">
        <v>47.071003486148548</v>
      </c>
      <c r="J125" s="126">
        <v>20.997723476159798</v>
      </c>
      <c r="K125" s="84">
        <f t="shared" si="4"/>
        <v>1.2417193720829589</v>
      </c>
      <c r="L125" s="41">
        <f t="shared" si="5"/>
        <v>3.0621476586783065</v>
      </c>
      <c r="M125" s="35"/>
      <c r="O125" s="66"/>
    </row>
    <row r="126" spans="1:15" x14ac:dyDescent="0.2">
      <c r="A126" s="18" t="s">
        <v>1733</v>
      </c>
      <c r="B126" s="18" t="s">
        <v>1734</v>
      </c>
      <c r="C126" s="18" t="s">
        <v>347</v>
      </c>
      <c r="D126" s="18" t="s">
        <v>453</v>
      </c>
      <c r="E126" s="18" t="s">
        <v>454</v>
      </c>
      <c r="F126" s="187">
        <v>5.128E-4</v>
      </c>
      <c r="G126" s="187">
        <v>5.0849999999999995E-4</v>
      </c>
      <c r="H126" s="84">
        <f t="shared" si="3"/>
        <v>8.456243854473966E-3</v>
      </c>
      <c r="I126" s="126">
        <v>46.973922209999998</v>
      </c>
      <c r="J126" s="126">
        <v>16.890831989999999</v>
      </c>
      <c r="K126" s="84">
        <f t="shared" si="4"/>
        <v>1.7810306939178786</v>
      </c>
      <c r="L126" s="41">
        <f t="shared" si="5"/>
        <v>91602.812421996874</v>
      </c>
      <c r="M126" s="35"/>
      <c r="O126" s="66"/>
    </row>
    <row r="127" spans="1:15" x14ac:dyDescent="0.2">
      <c r="A127" s="18" t="s">
        <v>1993</v>
      </c>
      <c r="B127" s="18" t="s">
        <v>405</v>
      </c>
      <c r="C127" s="18" t="s">
        <v>1846</v>
      </c>
      <c r="D127" s="18" t="s">
        <v>453</v>
      </c>
      <c r="E127" s="18" t="s">
        <v>2192</v>
      </c>
      <c r="F127" s="187">
        <v>3.1971162599999996</v>
      </c>
      <c r="G127" s="187">
        <v>4.0592984699999999</v>
      </c>
      <c r="H127" s="84">
        <f t="shared" si="3"/>
        <v>-0.21239685043410972</v>
      </c>
      <c r="I127" s="126">
        <v>46.486589469999998</v>
      </c>
      <c r="J127" s="126">
        <v>3.9631141899999998</v>
      </c>
      <c r="K127" s="84">
        <f t="shared" si="4"/>
        <v>10.729813283527923</v>
      </c>
      <c r="L127" s="41">
        <f t="shared" si="5"/>
        <v>14.54016234930412</v>
      </c>
      <c r="M127" s="35"/>
      <c r="O127" s="66"/>
    </row>
    <row r="128" spans="1:15" x14ac:dyDescent="0.2">
      <c r="A128" s="18" t="s">
        <v>615</v>
      </c>
      <c r="B128" s="18" t="s">
        <v>616</v>
      </c>
      <c r="C128" s="18" t="s">
        <v>1398</v>
      </c>
      <c r="D128" s="18" t="s">
        <v>452</v>
      </c>
      <c r="E128" s="18" t="s">
        <v>2192</v>
      </c>
      <c r="F128" s="187">
        <v>4.7356619100000001</v>
      </c>
      <c r="G128" s="187">
        <v>0</v>
      </c>
      <c r="H128" s="84" t="str">
        <f t="shared" si="3"/>
        <v/>
      </c>
      <c r="I128" s="126">
        <v>46.147224100000003</v>
      </c>
      <c r="J128" s="126">
        <v>2.0000699100000001</v>
      </c>
      <c r="K128" s="84">
        <f t="shared" si="4"/>
        <v>22.072805540082346</v>
      </c>
      <c r="L128" s="41">
        <f t="shared" si="5"/>
        <v>9.7446196491674808</v>
      </c>
      <c r="M128" s="35"/>
      <c r="O128" s="66"/>
    </row>
    <row r="129" spans="1:15" x14ac:dyDescent="0.2">
      <c r="A129" s="18" t="s">
        <v>1929</v>
      </c>
      <c r="B129" s="18" t="s">
        <v>887</v>
      </c>
      <c r="C129" s="18" t="s">
        <v>1832</v>
      </c>
      <c r="D129" s="18" t="s">
        <v>453</v>
      </c>
      <c r="E129" s="18" t="s">
        <v>2192</v>
      </c>
      <c r="F129" s="187">
        <v>13.514660886</v>
      </c>
      <c r="G129" s="187">
        <v>15.950686544</v>
      </c>
      <c r="H129" s="84">
        <f t="shared" si="3"/>
        <v>-0.15272230767498429</v>
      </c>
      <c r="I129" s="126">
        <v>46.011571100000005</v>
      </c>
      <c r="J129" s="126">
        <v>71.965212870000002</v>
      </c>
      <c r="K129" s="84">
        <f t="shared" si="4"/>
        <v>-0.36064149239554655</v>
      </c>
      <c r="L129" s="41">
        <f t="shared" si="5"/>
        <v>3.4045671947021585</v>
      </c>
      <c r="M129" s="35"/>
      <c r="O129" s="66"/>
    </row>
    <row r="130" spans="1:15" x14ac:dyDescent="0.2">
      <c r="A130" s="18" t="s">
        <v>879</v>
      </c>
      <c r="B130" s="18" t="s">
        <v>346</v>
      </c>
      <c r="C130" s="18" t="s">
        <v>1832</v>
      </c>
      <c r="D130" s="18" t="s">
        <v>1693</v>
      </c>
      <c r="E130" s="18" t="s">
        <v>454</v>
      </c>
      <c r="F130" s="187">
        <v>27.158356939000001</v>
      </c>
      <c r="G130" s="187">
        <v>21.398747063000002</v>
      </c>
      <c r="H130" s="84">
        <f t="shared" si="3"/>
        <v>0.26915640710379662</v>
      </c>
      <c r="I130" s="126">
        <v>45.789605189999996</v>
      </c>
      <c r="J130" s="126">
        <v>59.508221670000005</v>
      </c>
      <c r="K130" s="84">
        <f t="shared" si="4"/>
        <v>-0.23053312794450387</v>
      </c>
      <c r="L130" s="41">
        <f t="shared" si="5"/>
        <v>1.6860226593548122</v>
      </c>
      <c r="M130" s="35"/>
      <c r="O130" s="66"/>
    </row>
    <row r="131" spans="1:15" x14ac:dyDescent="0.2">
      <c r="A131" s="18" t="s">
        <v>862</v>
      </c>
      <c r="B131" s="18" t="s">
        <v>294</v>
      </c>
      <c r="C131" s="18" t="s">
        <v>1398</v>
      </c>
      <c r="D131" s="18" t="s">
        <v>452</v>
      </c>
      <c r="E131" s="18" t="s">
        <v>2192</v>
      </c>
      <c r="F131" s="187">
        <v>15.002050646999999</v>
      </c>
      <c r="G131" s="187">
        <v>6.0925569800000003</v>
      </c>
      <c r="H131" s="84">
        <f t="shared" si="3"/>
        <v>1.4623570524243168</v>
      </c>
      <c r="I131" s="126">
        <v>44.923684729999998</v>
      </c>
      <c r="J131" s="126">
        <v>32.024191719999997</v>
      </c>
      <c r="K131" s="84">
        <f t="shared" si="4"/>
        <v>0.40280463977936742</v>
      </c>
      <c r="L131" s="41">
        <f t="shared" si="5"/>
        <v>2.9945029374356573</v>
      </c>
      <c r="M131" s="35"/>
      <c r="O131" s="66"/>
    </row>
    <row r="132" spans="1:15" x14ac:dyDescent="0.2">
      <c r="A132" s="18" t="s">
        <v>1377</v>
      </c>
      <c r="B132" s="18" t="s">
        <v>1378</v>
      </c>
      <c r="C132" s="18" t="s">
        <v>1398</v>
      </c>
      <c r="D132" s="18" t="s">
        <v>452</v>
      </c>
      <c r="E132" s="18" t="s">
        <v>2192</v>
      </c>
      <c r="F132" s="187">
        <v>8.0293308799999998</v>
      </c>
      <c r="G132" s="187">
        <v>4.1248602999999999</v>
      </c>
      <c r="H132" s="84">
        <f t="shared" si="3"/>
        <v>0.94657037960776513</v>
      </c>
      <c r="I132" s="126">
        <v>44.898707189999996</v>
      </c>
      <c r="J132" s="126">
        <v>13.34114462</v>
      </c>
      <c r="K132" s="84">
        <f t="shared" si="4"/>
        <v>2.3654314130356826</v>
      </c>
      <c r="L132" s="41">
        <f t="shared" si="5"/>
        <v>5.591836712301486</v>
      </c>
      <c r="M132" s="35"/>
      <c r="O132" s="66"/>
    </row>
    <row r="133" spans="1:15" x14ac:dyDescent="0.2">
      <c r="A133" s="18" t="s">
        <v>1059</v>
      </c>
      <c r="B133" s="18" t="s">
        <v>788</v>
      </c>
      <c r="C133" s="18" t="s">
        <v>1398</v>
      </c>
      <c r="D133" s="18" t="s">
        <v>452</v>
      </c>
      <c r="E133" s="18" t="s">
        <v>2192</v>
      </c>
      <c r="F133" s="187">
        <v>11.339332469</v>
      </c>
      <c r="G133" s="187">
        <v>11.241363914000001</v>
      </c>
      <c r="H133" s="84">
        <f t="shared" si="3"/>
        <v>8.7150060926315387E-3</v>
      </c>
      <c r="I133" s="126">
        <v>44.452507509999997</v>
      </c>
      <c r="J133" s="126">
        <v>30.08268936</v>
      </c>
      <c r="K133" s="84">
        <f t="shared" si="4"/>
        <v>0.47767731062991636</v>
      </c>
      <c r="L133" s="41">
        <f t="shared" si="5"/>
        <v>3.9202049707534679</v>
      </c>
      <c r="M133" s="35"/>
      <c r="O133" s="66"/>
    </row>
    <row r="134" spans="1:15" x14ac:dyDescent="0.2">
      <c r="A134" s="18" t="s">
        <v>830</v>
      </c>
      <c r="B134" s="18" t="s">
        <v>831</v>
      </c>
      <c r="C134" s="18" t="s">
        <v>1832</v>
      </c>
      <c r="D134" s="18" t="s">
        <v>1693</v>
      </c>
      <c r="E134" s="18" t="s">
        <v>454</v>
      </c>
      <c r="F134" s="187">
        <v>5.1997837049999998</v>
      </c>
      <c r="G134" s="187">
        <v>4.7621112000000005</v>
      </c>
      <c r="H134" s="84">
        <f t="shared" si="3"/>
        <v>9.1907241687258168E-2</v>
      </c>
      <c r="I134" s="126">
        <v>44.353260064697146</v>
      </c>
      <c r="J134" s="126">
        <v>1.8996432299999999</v>
      </c>
      <c r="K134" s="84">
        <f t="shared" si="4"/>
        <v>22.34820526520506</v>
      </c>
      <c r="L134" s="41">
        <f t="shared" si="5"/>
        <v>8.5298278891962394</v>
      </c>
      <c r="M134" s="35"/>
      <c r="O134" s="66"/>
    </row>
    <row r="135" spans="1:15" x14ac:dyDescent="0.2">
      <c r="A135" s="18" t="s">
        <v>657</v>
      </c>
      <c r="B135" s="18" t="s">
        <v>658</v>
      </c>
      <c r="C135" s="18" t="s">
        <v>1398</v>
      </c>
      <c r="D135" s="18" t="s">
        <v>452</v>
      </c>
      <c r="E135" s="18" t="s">
        <v>2192</v>
      </c>
      <c r="F135" s="187">
        <v>18.737070546999998</v>
      </c>
      <c r="G135" s="187">
        <v>25.680015972</v>
      </c>
      <c r="H135" s="84">
        <f t="shared" ref="H135:H198" si="6">IF(ISERROR(F135/G135-1),"",((F135/G135-1)))</f>
        <v>-0.27036375026285753</v>
      </c>
      <c r="I135" s="126">
        <v>41.948101340000001</v>
      </c>
      <c r="J135" s="126">
        <v>36.307022789999998</v>
      </c>
      <c r="K135" s="84">
        <f t="shared" ref="K135:K198" si="7">IF(ISERROR(I135/J135-1),"",((I135/J135-1)))</f>
        <v>0.15537155394503244</v>
      </c>
      <c r="L135" s="41">
        <f t="shared" ref="L135:L198" si="8">IF(ISERROR(I135/F135),"",(I135/F135))</f>
        <v>2.2387758659913</v>
      </c>
      <c r="M135" s="35"/>
      <c r="O135" s="66"/>
    </row>
    <row r="136" spans="1:15" x14ac:dyDescent="0.2">
      <c r="A136" s="18" t="s">
        <v>812</v>
      </c>
      <c r="B136" s="18" t="s">
        <v>501</v>
      </c>
      <c r="C136" s="18" t="s">
        <v>1833</v>
      </c>
      <c r="D136" s="18" t="s">
        <v>452</v>
      </c>
      <c r="E136" s="18" t="s">
        <v>454</v>
      </c>
      <c r="F136" s="187">
        <v>25.444234162999997</v>
      </c>
      <c r="G136" s="187">
        <v>9.6434480530000002</v>
      </c>
      <c r="H136" s="84">
        <f t="shared" si="6"/>
        <v>1.6384996344833835</v>
      </c>
      <c r="I136" s="126">
        <v>41.85127507</v>
      </c>
      <c r="J136" s="126">
        <v>33.054782709999998</v>
      </c>
      <c r="K136" s="84">
        <f t="shared" si="7"/>
        <v>0.26611859582240771</v>
      </c>
      <c r="L136" s="41">
        <f t="shared" si="8"/>
        <v>1.6448235306236285</v>
      </c>
      <c r="M136" s="35"/>
      <c r="O136" s="66"/>
    </row>
    <row r="137" spans="1:15" x14ac:dyDescent="0.2">
      <c r="A137" s="18" t="s">
        <v>1093</v>
      </c>
      <c r="B137" s="18" t="s">
        <v>783</v>
      </c>
      <c r="C137" s="18" t="s">
        <v>1832</v>
      </c>
      <c r="D137" s="18" t="s">
        <v>453</v>
      </c>
      <c r="E137" s="18" t="s">
        <v>454</v>
      </c>
      <c r="F137" s="187">
        <v>6.0455516039999999</v>
      </c>
      <c r="G137" s="187">
        <v>27.437869787</v>
      </c>
      <c r="H137" s="84">
        <f t="shared" si="6"/>
        <v>-0.77966395893953955</v>
      </c>
      <c r="I137" s="126">
        <v>41.749557723334348</v>
      </c>
      <c r="J137" s="126">
        <v>32.971657108198251</v>
      </c>
      <c r="K137" s="84">
        <f t="shared" si="7"/>
        <v>0.26622564302215523</v>
      </c>
      <c r="L137" s="41">
        <f t="shared" si="8"/>
        <v>6.9058310073328997</v>
      </c>
      <c r="M137" s="35"/>
      <c r="O137" s="66"/>
    </row>
    <row r="138" spans="1:15" x14ac:dyDescent="0.2">
      <c r="A138" s="18" t="s">
        <v>1080</v>
      </c>
      <c r="B138" s="18" t="s">
        <v>639</v>
      </c>
      <c r="C138" s="18" t="s">
        <v>1828</v>
      </c>
      <c r="D138" s="18" t="s">
        <v>452</v>
      </c>
      <c r="E138" s="18" t="s">
        <v>2192</v>
      </c>
      <c r="F138" s="187">
        <v>2.9259099999999999E-3</v>
      </c>
      <c r="G138" s="187">
        <v>4.3520639999999999E-2</v>
      </c>
      <c r="H138" s="84">
        <f t="shared" si="6"/>
        <v>-0.93276960081469396</v>
      </c>
      <c r="I138" s="126">
        <v>41.474205020000007</v>
      </c>
      <c r="J138" s="126">
        <v>83.154002120000001</v>
      </c>
      <c r="K138" s="84">
        <f t="shared" si="7"/>
        <v>-0.50123621277844987</v>
      </c>
      <c r="L138" s="41">
        <f t="shared" si="8"/>
        <v>14174.805451979046</v>
      </c>
      <c r="M138" s="35"/>
      <c r="O138" s="66"/>
    </row>
    <row r="139" spans="1:15" x14ac:dyDescent="0.2">
      <c r="A139" s="18" t="s">
        <v>276</v>
      </c>
      <c r="B139" s="18" t="s">
        <v>414</v>
      </c>
      <c r="C139" s="18" t="s">
        <v>1846</v>
      </c>
      <c r="D139" s="18" t="s">
        <v>453</v>
      </c>
      <c r="E139" s="18" t="s">
        <v>2192</v>
      </c>
      <c r="F139" s="187">
        <v>7.2532303799999998</v>
      </c>
      <c r="G139" s="187">
        <v>2.4979515999999999</v>
      </c>
      <c r="H139" s="84">
        <f t="shared" si="6"/>
        <v>1.9036713041197437</v>
      </c>
      <c r="I139" s="126">
        <v>41.151689070849798</v>
      </c>
      <c r="J139" s="126">
        <v>9.4348289999999987E-2</v>
      </c>
      <c r="K139" s="84">
        <f t="shared" si="7"/>
        <v>435.16783166764128</v>
      </c>
      <c r="L139" s="41">
        <f t="shared" si="8"/>
        <v>5.6735670749299709</v>
      </c>
      <c r="M139" s="35"/>
      <c r="O139" s="66"/>
    </row>
    <row r="140" spans="1:15" x14ac:dyDescent="0.2">
      <c r="A140" s="18" t="s">
        <v>1085</v>
      </c>
      <c r="B140" s="18" t="s">
        <v>114</v>
      </c>
      <c r="C140" s="18" t="s">
        <v>1830</v>
      </c>
      <c r="D140" s="18" t="s">
        <v>453</v>
      </c>
      <c r="E140" s="18" t="s">
        <v>454</v>
      </c>
      <c r="F140" s="187">
        <v>27.709000600000003</v>
      </c>
      <c r="G140" s="187">
        <v>19.350612210000001</v>
      </c>
      <c r="H140" s="84">
        <f t="shared" si="6"/>
        <v>0.43194439014599029</v>
      </c>
      <c r="I140" s="126">
        <v>40.441296819999998</v>
      </c>
      <c r="J140" s="126">
        <v>58.27646189</v>
      </c>
      <c r="K140" s="84">
        <f t="shared" si="7"/>
        <v>-0.30604406121402583</v>
      </c>
      <c r="L140" s="41">
        <f t="shared" si="8"/>
        <v>1.4595003769280654</v>
      </c>
      <c r="M140" s="35"/>
      <c r="O140" s="66"/>
    </row>
    <row r="141" spans="1:15" x14ac:dyDescent="0.2">
      <c r="A141" s="18" t="s">
        <v>1105</v>
      </c>
      <c r="B141" s="18" t="s">
        <v>1252</v>
      </c>
      <c r="C141" s="18" t="s">
        <v>1833</v>
      </c>
      <c r="D141" s="18" t="s">
        <v>452</v>
      </c>
      <c r="E141" s="18" t="s">
        <v>454</v>
      </c>
      <c r="F141" s="187">
        <v>54.649831952</v>
      </c>
      <c r="G141" s="187">
        <v>116.442015129</v>
      </c>
      <c r="H141" s="84">
        <f t="shared" si="6"/>
        <v>-0.53066913268843452</v>
      </c>
      <c r="I141" s="126">
        <v>38.712221119999995</v>
      </c>
      <c r="J141" s="126">
        <v>56.630080229999997</v>
      </c>
      <c r="K141" s="84">
        <f t="shared" si="7"/>
        <v>-0.31640179631085796</v>
      </c>
      <c r="L141" s="41">
        <f t="shared" si="8"/>
        <v>0.70836852991609722</v>
      </c>
      <c r="M141" s="35"/>
      <c r="O141" s="66"/>
    </row>
    <row r="142" spans="1:15" x14ac:dyDescent="0.2">
      <c r="A142" s="18" t="s">
        <v>475</v>
      </c>
      <c r="B142" s="18" t="s">
        <v>476</v>
      </c>
      <c r="C142" s="18" t="s">
        <v>1833</v>
      </c>
      <c r="D142" s="18" t="s">
        <v>452</v>
      </c>
      <c r="E142" s="18" t="s">
        <v>454</v>
      </c>
      <c r="F142" s="187">
        <v>19.266939541000003</v>
      </c>
      <c r="G142" s="187">
        <v>13.094699068000001</v>
      </c>
      <c r="H142" s="84">
        <f t="shared" si="6"/>
        <v>0.47135412894545503</v>
      </c>
      <c r="I142" s="126">
        <v>38.573541259999999</v>
      </c>
      <c r="J142" s="126">
        <v>9.9262463699999994</v>
      </c>
      <c r="K142" s="84">
        <f t="shared" si="7"/>
        <v>2.8860148964849843</v>
      </c>
      <c r="L142" s="41">
        <f t="shared" si="8"/>
        <v>2.002058561398171</v>
      </c>
      <c r="M142" s="35"/>
      <c r="O142" s="66"/>
    </row>
    <row r="143" spans="1:15" x14ac:dyDescent="0.2">
      <c r="A143" s="18" t="s">
        <v>1981</v>
      </c>
      <c r="B143" s="18" t="s">
        <v>1250</v>
      </c>
      <c r="C143" s="18" t="s">
        <v>1831</v>
      </c>
      <c r="D143" s="18" t="s">
        <v>452</v>
      </c>
      <c r="E143" s="18" t="s">
        <v>454</v>
      </c>
      <c r="F143" s="187">
        <v>70.732057856000011</v>
      </c>
      <c r="G143" s="187">
        <v>117.925147385</v>
      </c>
      <c r="H143" s="84">
        <f t="shared" si="6"/>
        <v>-0.40019529825071831</v>
      </c>
      <c r="I143" s="126">
        <v>38.268873599999999</v>
      </c>
      <c r="J143" s="126">
        <v>61.097122520000006</v>
      </c>
      <c r="K143" s="84">
        <f t="shared" si="7"/>
        <v>-0.37363869161804197</v>
      </c>
      <c r="L143" s="41">
        <f t="shared" si="8"/>
        <v>0.54104001438654248</v>
      </c>
      <c r="M143" s="35"/>
      <c r="O143" s="66"/>
    </row>
    <row r="144" spans="1:15" x14ac:dyDescent="0.2">
      <c r="A144" s="18" t="s">
        <v>285</v>
      </c>
      <c r="B144" s="18" t="s">
        <v>286</v>
      </c>
      <c r="C144" s="18" t="s">
        <v>1398</v>
      </c>
      <c r="D144" s="18" t="s">
        <v>452</v>
      </c>
      <c r="E144" s="18" t="s">
        <v>2192</v>
      </c>
      <c r="F144" s="187">
        <v>13.043499782</v>
      </c>
      <c r="G144" s="187">
        <v>10.801159539999999</v>
      </c>
      <c r="H144" s="84">
        <f t="shared" si="6"/>
        <v>0.20760180735187994</v>
      </c>
      <c r="I144" s="126">
        <v>38.24003836</v>
      </c>
      <c r="J144" s="126">
        <v>69.988160129999997</v>
      </c>
      <c r="K144" s="84">
        <f t="shared" si="7"/>
        <v>-0.45362132267842481</v>
      </c>
      <c r="L144" s="41">
        <f t="shared" si="8"/>
        <v>2.9317314370466097</v>
      </c>
      <c r="M144" s="35"/>
      <c r="O144" s="66"/>
    </row>
    <row r="145" spans="1:15" x14ac:dyDescent="0.2">
      <c r="A145" s="18" t="s">
        <v>1113</v>
      </c>
      <c r="B145" s="18" t="s">
        <v>1260</v>
      </c>
      <c r="C145" s="18" t="s">
        <v>1833</v>
      </c>
      <c r="D145" s="18" t="s">
        <v>452</v>
      </c>
      <c r="E145" s="18" t="s">
        <v>454</v>
      </c>
      <c r="F145" s="187">
        <v>2.1453472850000002</v>
      </c>
      <c r="G145" s="187">
        <v>8.0613611570000003</v>
      </c>
      <c r="H145" s="84">
        <f t="shared" si="6"/>
        <v>-0.73387282330886394</v>
      </c>
      <c r="I145" s="126">
        <v>38.102178700000003</v>
      </c>
      <c r="J145" s="126">
        <v>8.9024927399999996</v>
      </c>
      <c r="K145" s="84">
        <f t="shared" si="7"/>
        <v>3.2799449337152735</v>
      </c>
      <c r="L145" s="41">
        <f t="shared" si="8"/>
        <v>17.760377989337982</v>
      </c>
      <c r="M145" s="35"/>
      <c r="O145" s="66"/>
    </row>
    <row r="146" spans="1:15" x14ac:dyDescent="0.2">
      <c r="A146" s="18" t="s">
        <v>1936</v>
      </c>
      <c r="B146" s="18" t="s">
        <v>895</v>
      </c>
      <c r="C146" s="18" t="s">
        <v>1832</v>
      </c>
      <c r="D146" s="18" t="s">
        <v>453</v>
      </c>
      <c r="E146" s="18" t="s">
        <v>2192</v>
      </c>
      <c r="F146" s="187">
        <v>17.638534719999999</v>
      </c>
      <c r="G146" s="187">
        <v>19.109743502999997</v>
      </c>
      <c r="H146" s="84">
        <f t="shared" si="6"/>
        <v>-7.6987364208684239E-2</v>
      </c>
      <c r="I146" s="126">
        <v>38.080910409999994</v>
      </c>
      <c r="J146" s="126">
        <v>13.290765380000002</v>
      </c>
      <c r="K146" s="84">
        <f t="shared" si="7"/>
        <v>1.8652157585524987</v>
      </c>
      <c r="L146" s="41">
        <f t="shared" si="8"/>
        <v>2.1589611050185917</v>
      </c>
      <c r="M146" s="35"/>
      <c r="O146" s="66"/>
    </row>
    <row r="147" spans="1:15" x14ac:dyDescent="0.2">
      <c r="A147" s="18" t="s">
        <v>1953</v>
      </c>
      <c r="B147" s="18" t="s">
        <v>2019</v>
      </c>
      <c r="C147" s="18" t="s">
        <v>1832</v>
      </c>
      <c r="D147" s="18" t="s">
        <v>453</v>
      </c>
      <c r="E147" s="18" t="s">
        <v>454</v>
      </c>
      <c r="F147" s="187">
        <v>3.120095643</v>
      </c>
      <c r="G147" s="187">
        <v>11.018251248</v>
      </c>
      <c r="H147" s="84">
        <f t="shared" si="6"/>
        <v>-0.71682478709438113</v>
      </c>
      <c r="I147" s="126">
        <v>37.613803770000004</v>
      </c>
      <c r="J147" s="126">
        <v>48.10377012</v>
      </c>
      <c r="K147" s="84">
        <f t="shared" si="7"/>
        <v>-0.21806952602325458</v>
      </c>
      <c r="L147" s="41">
        <f t="shared" si="8"/>
        <v>12.055336782507728</v>
      </c>
      <c r="M147" s="35"/>
      <c r="O147" s="66"/>
    </row>
    <row r="148" spans="1:15" x14ac:dyDescent="0.2">
      <c r="A148" s="18" t="s">
        <v>561</v>
      </c>
      <c r="B148" s="18" t="s">
        <v>406</v>
      </c>
      <c r="C148" s="18" t="s">
        <v>1846</v>
      </c>
      <c r="D148" s="18" t="s">
        <v>453</v>
      </c>
      <c r="E148" s="18" t="s">
        <v>2192</v>
      </c>
      <c r="F148" s="187">
        <v>2.8955371200000002</v>
      </c>
      <c r="G148" s="187">
        <v>0.60539334</v>
      </c>
      <c r="H148" s="84">
        <f t="shared" si="6"/>
        <v>3.7829021706779926</v>
      </c>
      <c r="I148" s="126">
        <v>37.486898320208901</v>
      </c>
      <c r="J148" s="126">
        <v>4.9292109784839599</v>
      </c>
      <c r="K148" s="84">
        <f t="shared" si="7"/>
        <v>6.6050504804601529</v>
      </c>
      <c r="L148" s="41">
        <f t="shared" si="8"/>
        <v>12.946440251544383</v>
      </c>
      <c r="M148" s="35"/>
      <c r="O148" s="66"/>
    </row>
    <row r="149" spans="1:15" x14ac:dyDescent="0.2">
      <c r="A149" s="18" t="s">
        <v>2927</v>
      </c>
      <c r="B149" s="18" t="s">
        <v>2928</v>
      </c>
      <c r="C149" s="18" t="s">
        <v>2081</v>
      </c>
      <c r="D149" s="18" t="s">
        <v>453</v>
      </c>
      <c r="E149" s="18" t="s">
        <v>454</v>
      </c>
      <c r="F149" s="187">
        <v>5.9215208499999994</v>
      </c>
      <c r="G149" s="187"/>
      <c r="H149" s="84" t="str">
        <f t="shared" si="6"/>
        <v/>
      </c>
      <c r="I149" s="126">
        <v>36.549506909999998</v>
      </c>
      <c r="J149" s="126"/>
      <c r="K149" s="84" t="str">
        <f t="shared" si="7"/>
        <v/>
      </c>
      <c r="L149" s="41">
        <f t="shared" si="8"/>
        <v>6.1723175237996504</v>
      </c>
      <c r="M149" s="35"/>
      <c r="N149" s="35"/>
      <c r="O149" s="66"/>
    </row>
    <row r="150" spans="1:15" x14ac:dyDescent="0.2">
      <c r="A150" s="18" t="s">
        <v>651</v>
      </c>
      <c r="B150" s="18" t="s">
        <v>652</v>
      </c>
      <c r="C150" s="18" t="s">
        <v>1398</v>
      </c>
      <c r="D150" s="18" t="s">
        <v>452</v>
      </c>
      <c r="E150" s="18" t="s">
        <v>2192</v>
      </c>
      <c r="F150" s="187">
        <v>10.705513482999999</v>
      </c>
      <c r="G150" s="187">
        <v>4.9060428480000002</v>
      </c>
      <c r="H150" s="84">
        <f t="shared" si="6"/>
        <v>1.1821076200678138</v>
      </c>
      <c r="I150" s="126">
        <v>36.0449658</v>
      </c>
      <c r="J150" s="126">
        <v>41.02866161</v>
      </c>
      <c r="K150" s="84">
        <f t="shared" si="7"/>
        <v>-0.12146864202816976</v>
      </c>
      <c r="L150" s="41">
        <f t="shared" si="8"/>
        <v>3.3669534728285768</v>
      </c>
      <c r="M150" s="35"/>
      <c r="O150" s="66"/>
    </row>
    <row r="151" spans="1:15" x14ac:dyDescent="0.2">
      <c r="A151" s="18" t="s">
        <v>840</v>
      </c>
      <c r="B151" s="18" t="s">
        <v>841</v>
      </c>
      <c r="C151" s="18" t="s">
        <v>1827</v>
      </c>
      <c r="D151" s="18" t="s">
        <v>452</v>
      </c>
      <c r="E151" s="18" t="s">
        <v>2192</v>
      </c>
      <c r="F151" s="187">
        <v>2.4899800000000001E-3</v>
      </c>
      <c r="G151" s="187">
        <v>0.17071333999999999</v>
      </c>
      <c r="H151" s="84">
        <f t="shared" si="6"/>
        <v>-0.98541426229490914</v>
      </c>
      <c r="I151" s="126">
        <v>35.589658999999997</v>
      </c>
      <c r="J151" s="126">
        <v>1.8248500000000001</v>
      </c>
      <c r="K151" s="84">
        <f t="shared" si="7"/>
        <v>18.50278598240951</v>
      </c>
      <c r="L151" s="41">
        <f t="shared" si="8"/>
        <v>14293.150547393952</v>
      </c>
      <c r="M151" s="35"/>
      <c r="O151" s="66"/>
    </row>
    <row r="152" spans="1:15" x14ac:dyDescent="0.2">
      <c r="A152" s="18" t="s">
        <v>966</v>
      </c>
      <c r="B152" s="18" t="s">
        <v>967</v>
      </c>
      <c r="C152" s="18" t="s">
        <v>1827</v>
      </c>
      <c r="D152" s="18" t="s">
        <v>452</v>
      </c>
      <c r="E152" s="18" t="s">
        <v>2192</v>
      </c>
      <c r="F152" s="187">
        <v>1.5700693000000001</v>
      </c>
      <c r="G152" s="187">
        <v>5.6875167300000005</v>
      </c>
      <c r="H152" s="84">
        <f t="shared" si="6"/>
        <v>-0.72394467136802598</v>
      </c>
      <c r="I152" s="126">
        <v>35.583498701825903</v>
      </c>
      <c r="J152" s="126">
        <v>0.16950999999999999</v>
      </c>
      <c r="K152" s="84">
        <f t="shared" si="7"/>
        <v>208.91976108681436</v>
      </c>
      <c r="L152" s="41">
        <f t="shared" si="8"/>
        <v>22.663648478335254</v>
      </c>
      <c r="M152" s="35"/>
      <c r="O152" s="66"/>
    </row>
    <row r="153" spans="1:15" x14ac:dyDescent="0.2">
      <c r="A153" s="18" t="s">
        <v>278</v>
      </c>
      <c r="B153" s="18" t="s">
        <v>24</v>
      </c>
      <c r="C153" s="18" t="s">
        <v>1846</v>
      </c>
      <c r="D153" s="18" t="s">
        <v>1693</v>
      </c>
      <c r="E153" s="18" t="s">
        <v>2192</v>
      </c>
      <c r="F153" s="187">
        <v>2.8470427950000001</v>
      </c>
      <c r="G153" s="187">
        <v>1.419047401</v>
      </c>
      <c r="H153" s="84">
        <f t="shared" si="6"/>
        <v>1.0063056336199159</v>
      </c>
      <c r="I153" s="126">
        <v>35.146131447647605</v>
      </c>
      <c r="J153" s="126">
        <v>10.8252571055215</v>
      </c>
      <c r="K153" s="84">
        <f t="shared" si="7"/>
        <v>2.2466786797812932</v>
      </c>
      <c r="L153" s="41">
        <f t="shared" si="8"/>
        <v>12.34478509047055</v>
      </c>
      <c r="M153" s="35"/>
      <c r="O153" s="66"/>
    </row>
    <row r="154" spans="1:15" x14ac:dyDescent="0.2">
      <c r="A154" s="18" t="s">
        <v>1699</v>
      </c>
      <c r="B154" s="18" t="s">
        <v>1700</v>
      </c>
      <c r="C154" s="18" t="s">
        <v>347</v>
      </c>
      <c r="D154" s="18" t="s">
        <v>453</v>
      </c>
      <c r="E154" s="18" t="s">
        <v>454</v>
      </c>
      <c r="F154" s="187">
        <v>3.6132593100000001</v>
      </c>
      <c r="G154" s="187">
        <v>1.6234568999999999</v>
      </c>
      <c r="H154" s="84">
        <f t="shared" si="6"/>
        <v>1.2256576752976938</v>
      </c>
      <c r="I154" s="126">
        <v>35.0511968002846</v>
      </c>
      <c r="J154" s="126">
        <v>4.3058384000000007</v>
      </c>
      <c r="K154" s="84">
        <f t="shared" si="7"/>
        <v>7.1403883620631454</v>
      </c>
      <c r="L154" s="41">
        <f t="shared" si="8"/>
        <v>9.7007144500472062</v>
      </c>
      <c r="M154" s="35"/>
      <c r="O154" s="66"/>
    </row>
    <row r="155" spans="1:15" x14ac:dyDescent="0.2">
      <c r="A155" s="18" t="s">
        <v>463</v>
      </c>
      <c r="B155" s="18" t="s">
        <v>464</v>
      </c>
      <c r="C155" s="18" t="s">
        <v>1833</v>
      </c>
      <c r="D155" s="18" t="s">
        <v>452</v>
      </c>
      <c r="E155" s="18" t="s">
        <v>454</v>
      </c>
      <c r="F155" s="187">
        <v>17.415219454999999</v>
      </c>
      <c r="G155" s="187">
        <v>17.393591772000001</v>
      </c>
      <c r="H155" s="84">
        <f t="shared" si="6"/>
        <v>1.2434282282520748E-3</v>
      </c>
      <c r="I155" s="126">
        <v>34.884350060000003</v>
      </c>
      <c r="J155" s="126">
        <v>13.947252880000001</v>
      </c>
      <c r="K155" s="84">
        <f t="shared" si="7"/>
        <v>1.5011627995949839</v>
      </c>
      <c r="L155" s="41">
        <f t="shared" si="8"/>
        <v>2.0030956342605561</v>
      </c>
      <c r="M155" s="35"/>
      <c r="O155" s="66"/>
    </row>
    <row r="156" spans="1:15" x14ac:dyDescent="0.2">
      <c r="A156" s="18" t="s">
        <v>1393</v>
      </c>
      <c r="B156" s="18" t="s">
        <v>242</v>
      </c>
      <c r="C156" s="18" t="s">
        <v>1398</v>
      </c>
      <c r="D156" s="18" t="s">
        <v>452</v>
      </c>
      <c r="E156" s="18" t="s">
        <v>2192</v>
      </c>
      <c r="F156" s="187">
        <v>28.857341817000002</v>
      </c>
      <c r="G156" s="187">
        <v>23.410951572000002</v>
      </c>
      <c r="H156" s="84">
        <f t="shared" si="6"/>
        <v>0.23264283932456631</v>
      </c>
      <c r="I156" s="126">
        <v>34.845419590000006</v>
      </c>
      <c r="J156" s="126">
        <v>35.781602749999998</v>
      </c>
      <c r="K156" s="84">
        <f t="shared" si="7"/>
        <v>-2.6163812910811823E-2</v>
      </c>
      <c r="L156" s="41">
        <f t="shared" si="8"/>
        <v>1.2075062149165936</v>
      </c>
      <c r="M156" s="35"/>
      <c r="O156" s="66"/>
    </row>
    <row r="157" spans="1:15" x14ac:dyDescent="0.2">
      <c r="A157" s="18" t="s">
        <v>1023</v>
      </c>
      <c r="B157" s="18" t="s">
        <v>724</v>
      </c>
      <c r="C157" s="18" t="s">
        <v>1832</v>
      </c>
      <c r="D157" s="18" t="s">
        <v>453</v>
      </c>
      <c r="E157" s="18" t="s">
        <v>2192</v>
      </c>
      <c r="F157" s="187">
        <v>4.1105064589999998</v>
      </c>
      <c r="G157" s="187">
        <v>6.118991318</v>
      </c>
      <c r="H157" s="84">
        <f t="shared" si="6"/>
        <v>-0.32823789978124629</v>
      </c>
      <c r="I157" s="126">
        <v>34.471253768853003</v>
      </c>
      <c r="J157" s="126">
        <v>3.3279535669451397</v>
      </c>
      <c r="K157" s="84">
        <f t="shared" si="7"/>
        <v>9.3580933674190447</v>
      </c>
      <c r="L157" s="41">
        <f t="shared" si="8"/>
        <v>8.3861329772096109</v>
      </c>
      <c r="M157" s="35"/>
      <c r="O157" s="66"/>
    </row>
    <row r="158" spans="1:15" x14ac:dyDescent="0.2">
      <c r="A158" s="18" t="s">
        <v>1928</v>
      </c>
      <c r="B158" s="18" t="s">
        <v>886</v>
      </c>
      <c r="C158" s="18" t="s">
        <v>1832</v>
      </c>
      <c r="D158" s="18" t="s">
        <v>453</v>
      </c>
      <c r="E158" s="18" t="s">
        <v>2192</v>
      </c>
      <c r="F158" s="187">
        <v>23.010811438999998</v>
      </c>
      <c r="G158" s="187">
        <v>35.752756931</v>
      </c>
      <c r="H158" s="84">
        <f t="shared" si="6"/>
        <v>-0.35639057196598722</v>
      </c>
      <c r="I158" s="126">
        <v>34.441299319999999</v>
      </c>
      <c r="J158" s="126">
        <v>28.131025040000001</v>
      </c>
      <c r="K158" s="84">
        <f t="shared" si="7"/>
        <v>0.22431725367373945</v>
      </c>
      <c r="L158" s="41">
        <f t="shared" si="8"/>
        <v>1.4967442330880596</v>
      </c>
      <c r="M158" s="35"/>
      <c r="O158" s="66"/>
    </row>
    <row r="159" spans="1:15" x14ac:dyDescent="0.2">
      <c r="A159" s="18" t="s">
        <v>1944</v>
      </c>
      <c r="B159" s="18" t="s">
        <v>1898</v>
      </c>
      <c r="C159" s="18" t="s">
        <v>1832</v>
      </c>
      <c r="D159" s="18" t="s">
        <v>453</v>
      </c>
      <c r="E159" s="18" t="s">
        <v>454</v>
      </c>
      <c r="F159" s="187">
        <v>8.9946293740000005</v>
      </c>
      <c r="G159" s="187">
        <v>1.4125161270000002</v>
      </c>
      <c r="H159" s="84">
        <f t="shared" si="6"/>
        <v>5.3678064993873162</v>
      </c>
      <c r="I159" s="126">
        <v>34.110097060000001</v>
      </c>
      <c r="J159" s="126">
        <v>0.28462156999999999</v>
      </c>
      <c r="K159" s="84">
        <f t="shared" si="7"/>
        <v>118.84368247283578</v>
      </c>
      <c r="L159" s="41">
        <f t="shared" si="8"/>
        <v>3.7922737715685226</v>
      </c>
      <c r="M159" s="35"/>
      <c r="O159" s="66"/>
    </row>
    <row r="160" spans="1:15" x14ac:dyDescent="0.2">
      <c r="A160" s="18" t="s">
        <v>1932</v>
      </c>
      <c r="B160" s="18" t="s">
        <v>890</v>
      </c>
      <c r="C160" s="18" t="s">
        <v>1832</v>
      </c>
      <c r="D160" s="18" t="s">
        <v>453</v>
      </c>
      <c r="E160" s="18" t="s">
        <v>2192</v>
      </c>
      <c r="F160" s="187">
        <v>9.8249511930000004</v>
      </c>
      <c r="G160" s="187">
        <v>10.610379394999999</v>
      </c>
      <c r="H160" s="84">
        <f t="shared" si="6"/>
        <v>-7.4024516255292494E-2</v>
      </c>
      <c r="I160" s="126">
        <v>33.383901510000001</v>
      </c>
      <c r="J160" s="126">
        <v>23.886038940000002</v>
      </c>
      <c r="K160" s="84">
        <f t="shared" si="7"/>
        <v>0.39763238240789689</v>
      </c>
      <c r="L160" s="41">
        <f t="shared" si="8"/>
        <v>3.3978694503627751</v>
      </c>
      <c r="M160" s="35"/>
      <c r="O160" s="66"/>
    </row>
    <row r="161" spans="1:15" x14ac:dyDescent="0.2">
      <c r="A161" s="18" t="s">
        <v>1218</v>
      </c>
      <c r="B161" s="18" t="s">
        <v>1219</v>
      </c>
      <c r="C161" s="18" t="s">
        <v>1398</v>
      </c>
      <c r="D161" s="18" t="s">
        <v>452</v>
      </c>
      <c r="E161" s="18" t="s">
        <v>2192</v>
      </c>
      <c r="F161" s="187">
        <v>5.9713802449999998</v>
      </c>
      <c r="G161" s="187">
        <v>6.0638913639999998</v>
      </c>
      <c r="H161" s="84">
        <f t="shared" si="6"/>
        <v>-1.5256064702810823E-2</v>
      </c>
      <c r="I161" s="126">
        <v>32.906947580000001</v>
      </c>
      <c r="J161" s="126">
        <v>15.801381109999999</v>
      </c>
      <c r="K161" s="84">
        <f t="shared" si="7"/>
        <v>1.0825361625620586</v>
      </c>
      <c r="L161" s="41">
        <f t="shared" si="8"/>
        <v>5.5107774467308275</v>
      </c>
      <c r="M161" s="35"/>
      <c r="O161" s="66"/>
    </row>
    <row r="162" spans="1:15" x14ac:dyDescent="0.2">
      <c r="A162" s="18" t="s">
        <v>1075</v>
      </c>
      <c r="B162" s="18" t="s">
        <v>495</v>
      </c>
      <c r="C162" s="18" t="s">
        <v>1828</v>
      </c>
      <c r="D162" s="18" t="s">
        <v>452</v>
      </c>
      <c r="E162" s="18" t="s">
        <v>2192</v>
      </c>
      <c r="F162" s="187">
        <v>1.18138396</v>
      </c>
      <c r="G162" s="187">
        <v>5.5714161200000003</v>
      </c>
      <c r="H162" s="84">
        <f t="shared" si="6"/>
        <v>-0.7879562512376117</v>
      </c>
      <c r="I162" s="126">
        <v>32.857831679999997</v>
      </c>
      <c r="J162" s="126">
        <v>41.675680569999997</v>
      </c>
      <c r="K162" s="84">
        <f t="shared" si="7"/>
        <v>-0.21158260091731962</v>
      </c>
      <c r="L162" s="41">
        <f t="shared" si="8"/>
        <v>27.812999661854217</v>
      </c>
      <c r="M162" s="35"/>
      <c r="O162" s="66"/>
    </row>
    <row r="163" spans="1:15" x14ac:dyDescent="0.2">
      <c r="A163" s="18" t="s">
        <v>2025</v>
      </c>
      <c r="B163" s="18" t="s">
        <v>2026</v>
      </c>
      <c r="C163" s="18" t="s">
        <v>1832</v>
      </c>
      <c r="D163" s="18" t="s">
        <v>453</v>
      </c>
      <c r="E163" s="18" t="s">
        <v>454</v>
      </c>
      <c r="F163" s="187">
        <v>30.404902097000001</v>
      </c>
      <c r="G163" s="187">
        <v>33.692303792000004</v>
      </c>
      <c r="H163" s="84">
        <f t="shared" si="6"/>
        <v>-9.7571294480034099E-2</v>
      </c>
      <c r="I163" s="126">
        <v>32.475999212660703</v>
      </c>
      <c r="J163" s="126">
        <v>33.207195674636097</v>
      </c>
      <c r="K163" s="84">
        <f t="shared" si="7"/>
        <v>-2.2019217435270688E-2</v>
      </c>
      <c r="L163" s="41">
        <f t="shared" si="8"/>
        <v>1.068117210476565</v>
      </c>
      <c r="M163" s="35"/>
      <c r="O163" s="66"/>
    </row>
    <row r="164" spans="1:15" x14ac:dyDescent="0.2">
      <c r="A164" s="18" t="s">
        <v>2197</v>
      </c>
      <c r="B164" s="18" t="s">
        <v>130</v>
      </c>
      <c r="C164" s="18" t="s">
        <v>1026</v>
      </c>
      <c r="D164" s="18" t="s">
        <v>452</v>
      </c>
      <c r="E164" s="18" t="s">
        <v>2192</v>
      </c>
      <c r="F164" s="187">
        <v>8.7733194260000005</v>
      </c>
      <c r="G164" s="187">
        <v>14.099868709000001</v>
      </c>
      <c r="H164" s="84">
        <f t="shared" si="6"/>
        <v>-0.37777297029723711</v>
      </c>
      <c r="I164" s="126">
        <v>32.244342879999998</v>
      </c>
      <c r="J164" s="126">
        <v>23.562018469999998</v>
      </c>
      <c r="K164" s="84">
        <f t="shared" si="7"/>
        <v>0.36848814209422009</v>
      </c>
      <c r="L164" s="41">
        <f t="shared" si="8"/>
        <v>3.6752728715704688</v>
      </c>
      <c r="M164" s="35"/>
      <c r="O164" s="66"/>
    </row>
    <row r="165" spans="1:15" x14ac:dyDescent="0.2">
      <c r="A165" s="18" t="s">
        <v>41</v>
      </c>
      <c r="B165" s="18" t="s">
        <v>745</v>
      </c>
      <c r="C165" s="18" t="s">
        <v>1398</v>
      </c>
      <c r="D165" s="18" t="s">
        <v>452</v>
      </c>
      <c r="E165" s="18" t="s">
        <v>2192</v>
      </c>
      <c r="F165" s="187">
        <v>21.253694526</v>
      </c>
      <c r="G165" s="187">
        <v>22.803034030999999</v>
      </c>
      <c r="H165" s="84">
        <f t="shared" si="6"/>
        <v>-6.794444558972812E-2</v>
      </c>
      <c r="I165" s="126">
        <v>32.118668249999999</v>
      </c>
      <c r="J165" s="126">
        <v>40.586276590000004</v>
      </c>
      <c r="K165" s="84">
        <f t="shared" si="7"/>
        <v>-0.20863230262631005</v>
      </c>
      <c r="L165" s="41">
        <f t="shared" si="8"/>
        <v>1.5112040031773626</v>
      </c>
      <c r="M165" s="35"/>
      <c r="O165" s="66"/>
    </row>
    <row r="166" spans="1:15" x14ac:dyDescent="0.2">
      <c r="A166" s="18" t="s">
        <v>2690</v>
      </c>
      <c r="B166" s="18" t="s">
        <v>2691</v>
      </c>
      <c r="C166" s="18" t="s">
        <v>1828</v>
      </c>
      <c r="D166" s="18" t="s">
        <v>452</v>
      </c>
      <c r="E166" s="18" t="s">
        <v>2192</v>
      </c>
      <c r="F166" s="187">
        <v>2.866555</v>
      </c>
      <c r="G166" s="187">
        <v>0</v>
      </c>
      <c r="H166" s="84" t="str">
        <f t="shared" si="6"/>
        <v/>
      </c>
      <c r="I166" s="126">
        <v>31.698369832604651</v>
      </c>
      <c r="J166" s="126">
        <v>131.66868870767252</v>
      </c>
      <c r="K166" s="84">
        <f t="shared" si="7"/>
        <v>-0.75925658450977229</v>
      </c>
      <c r="L166" s="41">
        <f t="shared" si="8"/>
        <v>11.05800161957634</v>
      </c>
      <c r="M166" s="35"/>
      <c r="O166" s="66"/>
    </row>
    <row r="167" spans="1:15" x14ac:dyDescent="0.2">
      <c r="A167" s="18" t="s">
        <v>1149</v>
      </c>
      <c r="B167" s="18" t="s">
        <v>1150</v>
      </c>
      <c r="C167" s="18" t="s">
        <v>1832</v>
      </c>
      <c r="D167" s="18" t="s">
        <v>453</v>
      </c>
      <c r="E167" s="18" t="s">
        <v>454</v>
      </c>
      <c r="F167" s="187">
        <v>7.0916857539999993</v>
      </c>
      <c r="G167" s="187">
        <v>6.0495224030000001</v>
      </c>
      <c r="H167" s="84">
        <f t="shared" si="6"/>
        <v>0.17227200456075398</v>
      </c>
      <c r="I167" s="126">
        <v>31.439770433704997</v>
      </c>
      <c r="J167" s="126">
        <v>16.035548989999999</v>
      </c>
      <c r="K167" s="84">
        <f t="shared" si="7"/>
        <v>0.96062950219610777</v>
      </c>
      <c r="L167" s="41">
        <f t="shared" si="8"/>
        <v>4.433328199289102</v>
      </c>
      <c r="M167" s="35"/>
      <c r="O167" s="66"/>
    </row>
    <row r="168" spans="1:15" x14ac:dyDescent="0.2">
      <c r="A168" s="18" t="s">
        <v>1164</v>
      </c>
      <c r="B168" s="18" t="s">
        <v>1165</v>
      </c>
      <c r="C168" s="18" t="s">
        <v>1398</v>
      </c>
      <c r="D168" s="18" t="s">
        <v>452</v>
      </c>
      <c r="E168" s="18" t="s">
        <v>2192</v>
      </c>
      <c r="F168" s="187">
        <v>4.5125909280000007</v>
      </c>
      <c r="G168" s="187">
        <v>7.6940679200000002</v>
      </c>
      <c r="H168" s="84">
        <f t="shared" si="6"/>
        <v>-0.41349738851798434</v>
      </c>
      <c r="I168" s="126">
        <v>31.144212750000001</v>
      </c>
      <c r="J168" s="126">
        <v>28.20183471</v>
      </c>
      <c r="K168" s="84">
        <f t="shared" si="7"/>
        <v>0.10433285884611876</v>
      </c>
      <c r="L168" s="41">
        <f t="shared" si="8"/>
        <v>6.9016255288629162</v>
      </c>
      <c r="M168" s="35"/>
      <c r="O168" s="66"/>
    </row>
    <row r="169" spans="1:15" x14ac:dyDescent="0.2">
      <c r="A169" s="18" t="s">
        <v>266</v>
      </c>
      <c r="B169" s="18" t="s">
        <v>417</v>
      </c>
      <c r="C169" s="18" t="s">
        <v>1846</v>
      </c>
      <c r="D169" s="18" t="s">
        <v>453</v>
      </c>
      <c r="E169" s="18" t="s">
        <v>2192</v>
      </c>
      <c r="F169" s="187">
        <v>1.36794025</v>
      </c>
      <c r="G169" s="187">
        <v>0.75448556000000011</v>
      </c>
      <c r="H169" s="84">
        <f t="shared" si="6"/>
        <v>0.81307678042241105</v>
      </c>
      <c r="I169" s="126">
        <v>30.941470110000001</v>
      </c>
      <c r="J169" s="126">
        <v>3.6014190000000001E-2</v>
      </c>
      <c r="K169" s="84">
        <f t="shared" si="7"/>
        <v>858.14663386848349</v>
      </c>
      <c r="L169" s="41">
        <f t="shared" si="8"/>
        <v>22.619021634899624</v>
      </c>
      <c r="M169" s="35"/>
      <c r="O169" s="66"/>
    </row>
    <row r="170" spans="1:15" x14ac:dyDescent="0.2">
      <c r="A170" s="18" t="s">
        <v>1996</v>
      </c>
      <c r="B170" s="18" t="s">
        <v>448</v>
      </c>
      <c r="C170" s="18" t="s">
        <v>1833</v>
      </c>
      <c r="D170" s="18" t="s">
        <v>452</v>
      </c>
      <c r="E170" s="18" t="s">
        <v>2192</v>
      </c>
      <c r="F170" s="187">
        <v>5.7496479900000006</v>
      </c>
      <c r="G170" s="187">
        <v>4.8197857500000003</v>
      </c>
      <c r="H170" s="84">
        <f t="shared" si="6"/>
        <v>0.19292605278149555</v>
      </c>
      <c r="I170" s="126">
        <v>30.76645298</v>
      </c>
      <c r="J170" s="126">
        <v>30.920154989999997</v>
      </c>
      <c r="K170" s="84">
        <f t="shared" si="7"/>
        <v>-4.9709327152371863E-3</v>
      </c>
      <c r="L170" s="41">
        <f t="shared" si="8"/>
        <v>5.3510150592714805</v>
      </c>
      <c r="M170" s="35"/>
      <c r="O170" s="66"/>
    </row>
    <row r="171" spans="1:15" x14ac:dyDescent="0.2">
      <c r="A171" s="18" t="s">
        <v>1099</v>
      </c>
      <c r="B171" s="18" t="s">
        <v>1325</v>
      </c>
      <c r="C171" s="18" t="s">
        <v>1832</v>
      </c>
      <c r="D171" s="18" t="s">
        <v>453</v>
      </c>
      <c r="E171" s="18" t="s">
        <v>454</v>
      </c>
      <c r="F171" s="187">
        <v>1.926796293</v>
      </c>
      <c r="G171" s="187">
        <v>6.3059379959999999</v>
      </c>
      <c r="H171" s="84">
        <f t="shared" si="6"/>
        <v>-0.69444731390917402</v>
      </c>
      <c r="I171" s="126">
        <v>29.763743959999999</v>
      </c>
      <c r="J171" s="126">
        <v>10.934261660000001</v>
      </c>
      <c r="K171" s="84">
        <f t="shared" si="7"/>
        <v>1.7220625301919101</v>
      </c>
      <c r="L171" s="41">
        <f t="shared" si="8"/>
        <v>15.447270719863274</v>
      </c>
      <c r="M171" s="35"/>
      <c r="O171" s="66"/>
    </row>
    <row r="172" spans="1:15" x14ac:dyDescent="0.2">
      <c r="A172" s="18" t="s">
        <v>1380</v>
      </c>
      <c r="B172" s="18" t="s">
        <v>1146</v>
      </c>
      <c r="C172" s="18" t="s">
        <v>1832</v>
      </c>
      <c r="D172" s="18" t="s">
        <v>1693</v>
      </c>
      <c r="E172" s="18" t="s">
        <v>454</v>
      </c>
      <c r="F172" s="187">
        <v>12.635629706</v>
      </c>
      <c r="G172" s="187">
        <v>32.285499111999997</v>
      </c>
      <c r="H172" s="84">
        <f t="shared" si="6"/>
        <v>-0.60862832994570182</v>
      </c>
      <c r="I172" s="126">
        <v>29.72616288</v>
      </c>
      <c r="J172" s="126">
        <v>158.65995861314948</v>
      </c>
      <c r="K172" s="84">
        <f t="shared" si="7"/>
        <v>-0.81264231290719402</v>
      </c>
      <c r="L172" s="41">
        <f t="shared" si="8"/>
        <v>2.352566794980119</v>
      </c>
      <c r="M172" s="35"/>
      <c r="O172" s="66"/>
    </row>
    <row r="173" spans="1:15" x14ac:dyDescent="0.2">
      <c r="A173" s="18" t="s">
        <v>1876</v>
      </c>
      <c r="B173" s="18" t="s">
        <v>632</v>
      </c>
      <c r="C173" s="18" t="s">
        <v>1828</v>
      </c>
      <c r="D173" s="18" t="s">
        <v>452</v>
      </c>
      <c r="E173" s="18" t="s">
        <v>2192</v>
      </c>
      <c r="F173" s="187">
        <v>21.250939905000003</v>
      </c>
      <c r="G173" s="187">
        <v>37.296723965000005</v>
      </c>
      <c r="H173" s="84">
        <f t="shared" si="6"/>
        <v>-0.43021966420047209</v>
      </c>
      <c r="I173" s="126">
        <v>29.59823381</v>
      </c>
      <c r="J173" s="126">
        <v>204.45801840000001</v>
      </c>
      <c r="K173" s="84">
        <f t="shared" si="7"/>
        <v>-0.85523564181232425</v>
      </c>
      <c r="L173" s="41">
        <f t="shared" si="8"/>
        <v>1.3927964571127518</v>
      </c>
      <c r="M173" s="35"/>
      <c r="O173" s="66"/>
    </row>
    <row r="174" spans="1:15" x14ac:dyDescent="0.2">
      <c r="A174" s="18" t="s">
        <v>461</v>
      </c>
      <c r="B174" s="18" t="s">
        <v>462</v>
      </c>
      <c r="C174" s="18" t="s">
        <v>1833</v>
      </c>
      <c r="D174" s="18" t="s">
        <v>452</v>
      </c>
      <c r="E174" s="18" t="s">
        <v>454</v>
      </c>
      <c r="F174" s="187">
        <v>6.525118559</v>
      </c>
      <c r="G174" s="187">
        <v>5.3860869570000007</v>
      </c>
      <c r="H174" s="84">
        <f t="shared" si="6"/>
        <v>0.21147664549300726</v>
      </c>
      <c r="I174" s="126">
        <v>29.494045710000002</v>
      </c>
      <c r="J174" s="126">
        <v>0.15062594000000001</v>
      </c>
      <c r="K174" s="84">
        <f t="shared" si="7"/>
        <v>194.80986986703618</v>
      </c>
      <c r="L174" s="41">
        <f t="shared" si="8"/>
        <v>4.5200781324224826</v>
      </c>
      <c r="M174" s="35"/>
      <c r="O174" s="66"/>
    </row>
    <row r="175" spans="1:15" x14ac:dyDescent="0.2">
      <c r="A175" s="18" t="s">
        <v>737</v>
      </c>
      <c r="B175" s="18" t="s">
        <v>738</v>
      </c>
      <c r="C175" s="18" t="s">
        <v>1398</v>
      </c>
      <c r="D175" s="18" t="s">
        <v>452</v>
      </c>
      <c r="E175" s="18" t="s">
        <v>2192</v>
      </c>
      <c r="F175" s="187">
        <v>5.1706036979999999</v>
      </c>
      <c r="G175" s="187">
        <v>9.8231624169999989</v>
      </c>
      <c r="H175" s="84">
        <f t="shared" si="6"/>
        <v>-0.47363145609282253</v>
      </c>
      <c r="I175" s="126">
        <v>28.757336440000003</v>
      </c>
      <c r="J175" s="126">
        <v>10.028039420000001</v>
      </c>
      <c r="K175" s="84">
        <f t="shared" si="7"/>
        <v>1.8676927997157793</v>
      </c>
      <c r="L175" s="41">
        <f t="shared" si="8"/>
        <v>5.5616980375276874</v>
      </c>
      <c r="M175" s="35"/>
      <c r="O175" s="66"/>
    </row>
    <row r="176" spans="1:15" x14ac:dyDescent="0.2">
      <c r="A176" s="18" t="s">
        <v>504</v>
      </c>
      <c r="B176" s="18" t="s">
        <v>505</v>
      </c>
      <c r="C176" s="18" t="s">
        <v>1833</v>
      </c>
      <c r="D176" s="18" t="s">
        <v>452</v>
      </c>
      <c r="E176" s="18" t="s">
        <v>454</v>
      </c>
      <c r="F176" s="187">
        <v>20.691229056000001</v>
      </c>
      <c r="G176" s="187">
        <v>36.778337689000004</v>
      </c>
      <c r="H176" s="84">
        <f t="shared" si="6"/>
        <v>-0.43740717073821089</v>
      </c>
      <c r="I176" s="126">
        <v>28.593172800000001</v>
      </c>
      <c r="J176" s="126">
        <v>16.929497720000001</v>
      </c>
      <c r="K176" s="84">
        <f t="shared" si="7"/>
        <v>0.68895576660971369</v>
      </c>
      <c r="L176" s="41">
        <f t="shared" si="8"/>
        <v>1.3818982295645028</v>
      </c>
      <c r="M176" s="35"/>
      <c r="O176" s="66"/>
    </row>
    <row r="177" spans="1:15" x14ac:dyDescent="0.2">
      <c r="A177" s="18" t="s">
        <v>1867</v>
      </c>
      <c r="B177" s="18" t="s">
        <v>134</v>
      </c>
      <c r="C177" s="18" t="s">
        <v>1826</v>
      </c>
      <c r="D177" s="18" t="s">
        <v>452</v>
      </c>
      <c r="E177" s="18" t="s">
        <v>2192</v>
      </c>
      <c r="F177" s="187">
        <v>6.9491342600000001</v>
      </c>
      <c r="G177" s="187">
        <v>22.032425549999999</v>
      </c>
      <c r="H177" s="84">
        <f t="shared" si="6"/>
        <v>-0.68459513255906579</v>
      </c>
      <c r="I177" s="126">
        <v>28.280938760000002</v>
      </c>
      <c r="J177" s="126">
        <v>18.276656679999999</v>
      </c>
      <c r="K177" s="84">
        <f t="shared" si="7"/>
        <v>0.54738031441754931</v>
      </c>
      <c r="L177" s="41">
        <f t="shared" si="8"/>
        <v>4.0697067723656275</v>
      </c>
      <c r="M177" s="35"/>
      <c r="O177" s="66"/>
    </row>
    <row r="178" spans="1:15" x14ac:dyDescent="0.2">
      <c r="A178" s="18" t="s">
        <v>2037</v>
      </c>
      <c r="B178" s="18" t="s">
        <v>1143</v>
      </c>
      <c r="C178" s="18" t="s">
        <v>1832</v>
      </c>
      <c r="D178" s="18" t="s">
        <v>453</v>
      </c>
      <c r="E178" s="18" t="s">
        <v>454</v>
      </c>
      <c r="F178" s="187">
        <v>10.94163185</v>
      </c>
      <c r="G178" s="187">
        <v>11.69244417</v>
      </c>
      <c r="H178" s="84">
        <f t="shared" si="6"/>
        <v>-6.4213462051536108E-2</v>
      </c>
      <c r="I178" s="126">
        <v>28.11404804</v>
      </c>
      <c r="J178" s="126">
        <v>22.260675165947852</v>
      </c>
      <c r="K178" s="84">
        <f t="shared" si="7"/>
        <v>0.2629467808328676</v>
      </c>
      <c r="L178" s="41">
        <f t="shared" si="8"/>
        <v>2.5694565879585869</v>
      </c>
      <c r="M178" s="35"/>
      <c r="O178" s="66"/>
    </row>
    <row r="179" spans="1:15" x14ac:dyDescent="0.2">
      <c r="A179" s="18" t="s">
        <v>135</v>
      </c>
      <c r="B179" s="18" t="s">
        <v>136</v>
      </c>
      <c r="C179" s="18" t="s">
        <v>1826</v>
      </c>
      <c r="D179" s="18" t="s">
        <v>452</v>
      </c>
      <c r="E179" s="18" t="s">
        <v>2192</v>
      </c>
      <c r="F179" s="187">
        <v>10.34287789</v>
      </c>
      <c r="G179" s="187">
        <v>3.6248394199999998</v>
      </c>
      <c r="H179" s="84">
        <f t="shared" si="6"/>
        <v>1.853334090589867</v>
      </c>
      <c r="I179" s="126">
        <v>28.096628030000002</v>
      </c>
      <c r="J179" s="126">
        <v>3.2350787699999999</v>
      </c>
      <c r="K179" s="84">
        <f t="shared" si="7"/>
        <v>7.6849903905121923</v>
      </c>
      <c r="L179" s="41">
        <f t="shared" si="8"/>
        <v>2.7165193603576423</v>
      </c>
      <c r="M179" s="35"/>
      <c r="O179" s="66"/>
    </row>
    <row r="180" spans="1:15" x14ac:dyDescent="0.2">
      <c r="A180" s="18" t="s">
        <v>40</v>
      </c>
      <c r="B180" s="18" t="s">
        <v>750</v>
      </c>
      <c r="C180" s="18" t="s">
        <v>1398</v>
      </c>
      <c r="D180" s="18" t="s">
        <v>452</v>
      </c>
      <c r="E180" s="18" t="s">
        <v>2192</v>
      </c>
      <c r="F180" s="187">
        <v>2.4648570529999998</v>
      </c>
      <c r="G180" s="187">
        <v>6.9567259790000007</v>
      </c>
      <c r="H180" s="84">
        <f t="shared" si="6"/>
        <v>-0.6456872010712269</v>
      </c>
      <c r="I180" s="126">
        <v>28.085235640000001</v>
      </c>
      <c r="J180" s="126">
        <v>18.08874587</v>
      </c>
      <c r="K180" s="84">
        <f t="shared" si="7"/>
        <v>0.55263586772917606</v>
      </c>
      <c r="L180" s="41">
        <f t="shared" si="8"/>
        <v>11.394265483191898</v>
      </c>
      <c r="M180" s="35"/>
      <c r="O180" s="66"/>
    </row>
    <row r="181" spans="1:15" x14ac:dyDescent="0.2">
      <c r="A181" s="18" t="s">
        <v>1703</v>
      </c>
      <c r="B181" s="18" t="s">
        <v>1704</v>
      </c>
      <c r="C181" s="18" t="s">
        <v>347</v>
      </c>
      <c r="D181" s="18" t="s">
        <v>453</v>
      </c>
      <c r="E181" s="18" t="s">
        <v>454</v>
      </c>
      <c r="F181" s="187">
        <v>4.8301945130000004</v>
      </c>
      <c r="G181" s="187">
        <v>4.6663300199999993</v>
      </c>
      <c r="H181" s="84">
        <f t="shared" si="6"/>
        <v>3.5116353172123249E-2</v>
      </c>
      <c r="I181" s="126">
        <v>27.827336441335451</v>
      </c>
      <c r="J181" s="126">
        <v>82.835681592857497</v>
      </c>
      <c r="K181" s="84">
        <f t="shared" si="7"/>
        <v>-0.66406582397536695</v>
      </c>
      <c r="L181" s="41">
        <f t="shared" si="8"/>
        <v>5.7611212895134702</v>
      </c>
      <c r="M181" s="35"/>
      <c r="O181" s="66"/>
    </row>
    <row r="182" spans="1:15" x14ac:dyDescent="0.2">
      <c r="A182" s="18" t="s">
        <v>1940</v>
      </c>
      <c r="B182" s="18" t="s">
        <v>902</v>
      </c>
      <c r="C182" s="18" t="s">
        <v>1832</v>
      </c>
      <c r="D182" s="18" t="s">
        <v>453</v>
      </c>
      <c r="E182" s="18" t="s">
        <v>2192</v>
      </c>
      <c r="F182" s="187">
        <v>16.09735878</v>
      </c>
      <c r="G182" s="187">
        <v>8.6802610730000005</v>
      </c>
      <c r="H182" s="84">
        <f t="shared" si="6"/>
        <v>0.85447864351349101</v>
      </c>
      <c r="I182" s="126">
        <v>27.676168219999997</v>
      </c>
      <c r="J182" s="126">
        <v>30.477227190000001</v>
      </c>
      <c r="K182" s="84">
        <f t="shared" si="7"/>
        <v>-9.1906621049800408E-2</v>
      </c>
      <c r="L182" s="41">
        <f t="shared" si="8"/>
        <v>1.7192987121828938</v>
      </c>
      <c r="M182" s="35"/>
      <c r="O182" s="66"/>
    </row>
    <row r="183" spans="1:15" x14ac:dyDescent="0.2">
      <c r="A183" s="18" t="s">
        <v>1083</v>
      </c>
      <c r="B183" s="18" t="s">
        <v>113</v>
      </c>
      <c r="C183" s="18" t="s">
        <v>1830</v>
      </c>
      <c r="D183" s="18" t="s">
        <v>453</v>
      </c>
      <c r="E183" s="18" t="s">
        <v>454</v>
      </c>
      <c r="F183" s="187">
        <v>42.00293654</v>
      </c>
      <c r="G183" s="187">
        <v>15.256637457</v>
      </c>
      <c r="H183" s="84">
        <f t="shared" si="6"/>
        <v>1.7530926561231452</v>
      </c>
      <c r="I183" s="126">
        <v>27.16506395</v>
      </c>
      <c r="J183" s="126">
        <v>139.16115624</v>
      </c>
      <c r="K183" s="84">
        <f t="shared" si="7"/>
        <v>-0.80479420634339505</v>
      </c>
      <c r="L183" s="41">
        <f t="shared" si="8"/>
        <v>0.64674201824270827</v>
      </c>
      <c r="M183" s="35"/>
      <c r="O183" s="66"/>
    </row>
    <row r="184" spans="1:15" x14ac:dyDescent="0.2">
      <c r="A184" s="18" t="s">
        <v>297</v>
      </c>
      <c r="B184" s="18" t="s">
        <v>298</v>
      </c>
      <c r="C184" s="18" t="s">
        <v>1398</v>
      </c>
      <c r="D184" s="18" t="s">
        <v>452</v>
      </c>
      <c r="E184" s="18" t="s">
        <v>2192</v>
      </c>
      <c r="F184" s="187">
        <v>3.86286877</v>
      </c>
      <c r="G184" s="187">
        <v>3.3947880120000002</v>
      </c>
      <c r="H184" s="84">
        <f t="shared" si="6"/>
        <v>0.13788217595485008</v>
      </c>
      <c r="I184" s="126">
        <v>26.405578339999998</v>
      </c>
      <c r="J184" s="126">
        <v>34.187122369999997</v>
      </c>
      <c r="K184" s="84">
        <f t="shared" si="7"/>
        <v>-0.22761623355665894</v>
      </c>
      <c r="L184" s="41">
        <f t="shared" si="8"/>
        <v>6.8357430480352557</v>
      </c>
      <c r="M184" s="35"/>
      <c r="O184" s="66"/>
    </row>
    <row r="185" spans="1:15" x14ac:dyDescent="0.2">
      <c r="A185" s="18" t="s">
        <v>2371</v>
      </c>
      <c r="B185" s="18" t="s">
        <v>2685</v>
      </c>
      <c r="C185" s="18" t="s">
        <v>1026</v>
      </c>
      <c r="D185" s="18" t="s">
        <v>452</v>
      </c>
      <c r="E185" s="18" t="s">
        <v>2192</v>
      </c>
      <c r="F185" s="187">
        <v>0.92069524000000003</v>
      </c>
      <c r="G185" s="187">
        <v>0.54334115999999999</v>
      </c>
      <c r="H185" s="84">
        <f t="shared" si="6"/>
        <v>0.6945067073512341</v>
      </c>
      <c r="I185" s="126">
        <v>26.257303396949599</v>
      </c>
      <c r="J185" s="126">
        <v>0.34397078999999997</v>
      </c>
      <c r="K185" s="84">
        <f t="shared" si="7"/>
        <v>75.335852230212922</v>
      </c>
      <c r="L185" s="41">
        <f t="shared" si="8"/>
        <v>28.518995489701453</v>
      </c>
      <c r="M185" s="35"/>
      <c r="O185" s="66"/>
    </row>
    <row r="186" spans="1:15" x14ac:dyDescent="0.2">
      <c r="A186" s="18" t="s">
        <v>265</v>
      </c>
      <c r="B186" s="18" t="s">
        <v>412</v>
      </c>
      <c r="C186" s="18" t="s">
        <v>1846</v>
      </c>
      <c r="D186" s="18" t="s">
        <v>453</v>
      </c>
      <c r="E186" s="18" t="s">
        <v>2192</v>
      </c>
      <c r="F186" s="187">
        <v>1.6647013100000001</v>
      </c>
      <c r="G186" s="187">
        <v>3.626263174</v>
      </c>
      <c r="H186" s="84">
        <f t="shared" si="6"/>
        <v>-0.54093202006523744</v>
      </c>
      <c r="I186" s="126">
        <v>25.6682342579197</v>
      </c>
      <c r="J186" s="126">
        <v>6.5548177098248495</v>
      </c>
      <c r="K186" s="84">
        <f t="shared" si="7"/>
        <v>2.9159341104858245</v>
      </c>
      <c r="L186" s="41">
        <f t="shared" si="8"/>
        <v>15.419123000461685</v>
      </c>
      <c r="M186" s="35"/>
      <c r="O186" s="66"/>
    </row>
    <row r="187" spans="1:15" x14ac:dyDescent="0.2">
      <c r="A187" s="18" t="s">
        <v>1975</v>
      </c>
      <c r="B187" s="18" t="s">
        <v>64</v>
      </c>
      <c r="C187" s="18" t="s">
        <v>1832</v>
      </c>
      <c r="D187" s="18" t="s">
        <v>453</v>
      </c>
      <c r="E187" s="18" t="s">
        <v>454</v>
      </c>
      <c r="F187" s="187">
        <v>2.4848820370000002</v>
      </c>
      <c r="G187" s="187">
        <v>0.73041168899999998</v>
      </c>
      <c r="H187" s="84">
        <f t="shared" si="6"/>
        <v>2.4020293957809322</v>
      </c>
      <c r="I187" s="126">
        <v>25.573257050000002</v>
      </c>
      <c r="J187" s="126">
        <v>1.28003486</v>
      </c>
      <c r="K187" s="84">
        <f t="shared" si="7"/>
        <v>18.978562966636709</v>
      </c>
      <c r="L187" s="41">
        <f t="shared" si="8"/>
        <v>10.291537654187646</v>
      </c>
      <c r="M187" s="35"/>
      <c r="O187" s="66"/>
    </row>
    <row r="188" spans="1:15" x14ac:dyDescent="0.2">
      <c r="A188" s="18" t="s">
        <v>2111</v>
      </c>
      <c r="B188" s="18" t="s">
        <v>2112</v>
      </c>
      <c r="C188" s="18" t="s">
        <v>1826</v>
      </c>
      <c r="D188" s="18" t="s">
        <v>452</v>
      </c>
      <c r="E188" s="18" t="s">
        <v>2192</v>
      </c>
      <c r="F188" s="187">
        <v>0.57010864000000006</v>
      </c>
      <c r="G188" s="187">
        <v>0</v>
      </c>
      <c r="H188" s="84" t="str">
        <f t="shared" si="6"/>
        <v/>
      </c>
      <c r="I188" s="126">
        <v>25.55361181</v>
      </c>
      <c r="J188" s="126">
        <v>0</v>
      </c>
      <c r="K188" s="84" t="str">
        <f t="shared" si="7"/>
        <v/>
      </c>
      <c r="L188" s="41">
        <f t="shared" si="8"/>
        <v>44.822354928702708</v>
      </c>
      <c r="M188" s="35"/>
      <c r="O188" s="66"/>
    </row>
    <row r="189" spans="1:15" x14ac:dyDescent="0.2">
      <c r="A189" s="18" t="s">
        <v>1039</v>
      </c>
      <c r="B189" s="18" t="s">
        <v>218</v>
      </c>
      <c r="C189" s="18" t="s">
        <v>1398</v>
      </c>
      <c r="D189" s="18" t="s">
        <v>452</v>
      </c>
      <c r="E189" s="18" t="s">
        <v>2192</v>
      </c>
      <c r="F189" s="187">
        <v>22.641122781</v>
      </c>
      <c r="G189" s="187">
        <v>30.525686357999998</v>
      </c>
      <c r="H189" s="84">
        <f t="shared" si="6"/>
        <v>-0.25829275333996404</v>
      </c>
      <c r="I189" s="126">
        <v>25.174944499999999</v>
      </c>
      <c r="J189" s="126">
        <v>42.584229890000003</v>
      </c>
      <c r="K189" s="84">
        <f t="shared" si="7"/>
        <v>-0.40882001236068388</v>
      </c>
      <c r="L189" s="41">
        <f t="shared" si="8"/>
        <v>1.1119123704026874</v>
      </c>
      <c r="M189" s="35"/>
      <c r="O189" s="66"/>
    </row>
    <row r="190" spans="1:15" x14ac:dyDescent="0.2">
      <c r="A190" s="18" t="s">
        <v>1306</v>
      </c>
      <c r="B190" s="18" t="s">
        <v>1307</v>
      </c>
      <c r="C190" s="18" t="s">
        <v>1832</v>
      </c>
      <c r="D190" s="18" t="s">
        <v>453</v>
      </c>
      <c r="E190" s="18" t="s">
        <v>454</v>
      </c>
      <c r="F190" s="187">
        <v>12.133658549</v>
      </c>
      <c r="G190" s="187">
        <v>13.544739614000001</v>
      </c>
      <c r="H190" s="84">
        <f t="shared" si="6"/>
        <v>-0.10417926849929926</v>
      </c>
      <c r="I190" s="126">
        <v>24.048259959999999</v>
      </c>
      <c r="J190" s="126">
        <v>17.328883489999999</v>
      </c>
      <c r="K190" s="84">
        <f t="shared" si="7"/>
        <v>0.38775588016836515</v>
      </c>
      <c r="L190" s="41">
        <f t="shared" si="8"/>
        <v>1.9819463241762267</v>
      </c>
      <c r="M190" s="35"/>
      <c r="O190" s="66"/>
    </row>
    <row r="191" spans="1:15" x14ac:dyDescent="0.2">
      <c r="A191" s="18" t="s">
        <v>868</v>
      </c>
      <c r="B191" s="18" t="s">
        <v>1381</v>
      </c>
      <c r="C191" s="18" t="s">
        <v>1833</v>
      </c>
      <c r="D191" s="18" t="s">
        <v>452</v>
      </c>
      <c r="E191" s="18" t="s">
        <v>454</v>
      </c>
      <c r="F191" s="187">
        <v>8.7980844499999993</v>
      </c>
      <c r="G191" s="187">
        <v>8.6998653499999996</v>
      </c>
      <c r="H191" s="84">
        <f t="shared" si="6"/>
        <v>1.1289726455363969E-2</v>
      </c>
      <c r="I191" s="126">
        <v>23.415886260000001</v>
      </c>
      <c r="J191" s="126">
        <v>9.4609612899999984</v>
      </c>
      <c r="K191" s="84">
        <f t="shared" si="7"/>
        <v>1.4750007469906903</v>
      </c>
      <c r="L191" s="41">
        <f t="shared" si="8"/>
        <v>2.6614755056141797</v>
      </c>
      <c r="M191" s="35"/>
      <c r="O191" s="66"/>
    </row>
    <row r="192" spans="1:15" x14ac:dyDescent="0.2">
      <c r="A192" s="18" t="s">
        <v>743</v>
      </c>
      <c r="B192" s="18" t="s">
        <v>744</v>
      </c>
      <c r="C192" s="18" t="s">
        <v>1398</v>
      </c>
      <c r="D192" s="18" t="s">
        <v>452</v>
      </c>
      <c r="E192" s="18" t="s">
        <v>2192</v>
      </c>
      <c r="F192" s="187">
        <v>14.728949366</v>
      </c>
      <c r="G192" s="187">
        <v>27.335325228999999</v>
      </c>
      <c r="H192" s="84">
        <f t="shared" si="6"/>
        <v>-0.46117526524344832</v>
      </c>
      <c r="I192" s="126">
        <v>23.104863680000001</v>
      </c>
      <c r="J192" s="126">
        <v>14.594488220000001</v>
      </c>
      <c r="K192" s="84">
        <f t="shared" si="7"/>
        <v>0.58312256871998769</v>
      </c>
      <c r="L192" s="41">
        <f t="shared" si="8"/>
        <v>1.568670181821304</v>
      </c>
      <c r="M192" s="35"/>
      <c r="O192" s="66"/>
    </row>
    <row r="193" spans="1:15" x14ac:dyDescent="0.2">
      <c r="A193" s="18" t="s">
        <v>1014</v>
      </c>
      <c r="B193" s="18" t="s">
        <v>2051</v>
      </c>
      <c r="C193" s="18" t="s">
        <v>1826</v>
      </c>
      <c r="D193" s="18" t="s">
        <v>452</v>
      </c>
      <c r="E193" s="18" t="s">
        <v>2192</v>
      </c>
      <c r="F193" s="187">
        <v>12.205686269999999</v>
      </c>
      <c r="G193" s="187">
        <v>3.4093097299999999</v>
      </c>
      <c r="H193" s="84">
        <f t="shared" si="6"/>
        <v>2.5801048413398333</v>
      </c>
      <c r="I193" s="126">
        <v>22.737584200000001</v>
      </c>
      <c r="J193" s="126">
        <v>7.3718925400000002</v>
      </c>
      <c r="K193" s="84">
        <f t="shared" si="7"/>
        <v>2.0843618618455877</v>
      </c>
      <c r="L193" s="41">
        <f t="shared" si="8"/>
        <v>1.862868149895516</v>
      </c>
      <c r="M193" s="35"/>
      <c r="O193" s="66"/>
    </row>
    <row r="194" spans="1:15" x14ac:dyDescent="0.2">
      <c r="A194" s="18" t="s">
        <v>810</v>
      </c>
      <c r="B194" s="18" t="s">
        <v>1179</v>
      </c>
      <c r="C194" s="18" t="s">
        <v>1833</v>
      </c>
      <c r="D194" s="18" t="s">
        <v>452</v>
      </c>
      <c r="E194" s="18" t="s">
        <v>2192</v>
      </c>
      <c r="F194" s="187">
        <v>31.836706280000001</v>
      </c>
      <c r="G194" s="187">
        <v>45.944523402000002</v>
      </c>
      <c r="H194" s="84">
        <f t="shared" si="6"/>
        <v>-0.30706199732579831</v>
      </c>
      <c r="I194" s="126">
        <v>22.657311460000003</v>
      </c>
      <c r="J194" s="126">
        <v>34.204111909999995</v>
      </c>
      <c r="K194" s="84">
        <f t="shared" si="7"/>
        <v>-0.33758515585443816</v>
      </c>
      <c r="L194" s="41">
        <f t="shared" si="8"/>
        <v>0.71167259768431046</v>
      </c>
      <c r="M194" s="35"/>
      <c r="O194" s="66"/>
    </row>
    <row r="195" spans="1:15" x14ac:dyDescent="0.2">
      <c r="A195" s="18" t="s">
        <v>354</v>
      </c>
      <c r="B195" s="18" t="s">
        <v>355</v>
      </c>
      <c r="C195" s="18" t="s">
        <v>1398</v>
      </c>
      <c r="D195" s="18" t="s">
        <v>452</v>
      </c>
      <c r="E195" s="18" t="s">
        <v>2192</v>
      </c>
      <c r="F195" s="187">
        <v>22.873901662999998</v>
      </c>
      <c r="G195" s="187">
        <v>30.846115315000002</v>
      </c>
      <c r="H195" s="84">
        <f t="shared" si="6"/>
        <v>-0.25845113948994536</v>
      </c>
      <c r="I195" s="126">
        <v>22.000376589999998</v>
      </c>
      <c r="J195" s="126">
        <v>17.487957039999998</v>
      </c>
      <c r="K195" s="84">
        <f t="shared" si="7"/>
        <v>0.25803011407672138</v>
      </c>
      <c r="L195" s="41">
        <f t="shared" si="8"/>
        <v>0.96181127794157728</v>
      </c>
      <c r="M195" s="35"/>
      <c r="O195" s="66"/>
    </row>
    <row r="196" spans="1:15" x14ac:dyDescent="0.2">
      <c r="A196" s="18" t="s">
        <v>80</v>
      </c>
      <c r="B196" s="18" t="s">
        <v>92</v>
      </c>
      <c r="C196" s="18" t="s">
        <v>1398</v>
      </c>
      <c r="D196" s="18" t="s">
        <v>452</v>
      </c>
      <c r="E196" s="18" t="s">
        <v>2192</v>
      </c>
      <c r="F196" s="187">
        <v>7.9839937800000005</v>
      </c>
      <c r="G196" s="187">
        <v>21.391700750999998</v>
      </c>
      <c r="H196" s="84">
        <f t="shared" si="6"/>
        <v>-0.62677143472910757</v>
      </c>
      <c r="I196" s="126">
        <v>21.976633320000001</v>
      </c>
      <c r="J196" s="126">
        <v>44.522688200000005</v>
      </c>
      <c r="K196" s="84">
        <f t="shared" si="7"/>
        <v>-0.50639473471864616</v>
      </c>
      <c r="L196" s="41">
        <f t="shared" si="8"/>
        <v>2.7525864780921712</v>
      </c>
      <c r="M196" s="35"/>
      <c r="O196" s="66"/>
    </row>
    <row r="197" spans="1:15" x14ac:dyDescent="0.2">
      <c r="A197" s="18" t="s">
        <v>43</v>
      </c>
      <c r="B197" s="18" t="s">
        <v>792</v>
      </c>
      <c r="C197" s="18" t="s">
        <v>1830</v>
      </c>
      <c r="D197" s="18" t="s">
        <v>453</v>
      </c>
      <c r="E197" s="18" t="s">
        <v>454</v>
      </c>
      <c r="F197" s="187">
        <v>89.846945744999999</v>
      </c>
      <c r="G197" s="187">
        <v>36.586992368000004</v>
      </c>
      <c r="H197" s="84">
        <f t="shared" si="6"/>
        <v>1.4557073410489632</v>
      </c>
      <c r="I197" s="126">
        <v>21.962209420000001</v>
      </c>
      <c r="J197" s="126">
        <v>19.191878840000001</v>
      </c>
      <c r="K197" s="84">
        <f t="shared" si="7"/>
        <v>0.14434910740609896</v>
      </c>
      <c r="L197" s="41">
        <f t="shared" si="8"/>
        <v>0.24444024488414179</v>
      </c>
      <c r="M197" s="35"/>
      <c r="O197" s="66"/>
    </row>
    <row r="198" spans="1:15" x14ac:dyDescent="0.2">
      <c r="A198" s="18" t="s">
        <v>2040</v>
      </c>
      <c r="B198" s="18" t="s">
        <v>2041</v>
      </c>
      <c r="C198" s="18" t="s">
        <v>1398</v>
      </c>
      <c r="D198" s="18" t="s">
        <v>452</v>
      </c>
      <c r="E198" s="18" t="s">
        <v>2192</v>
      </c>
      <c r="F198" s="187">
        <v>22.979844046999997</v>
      </c>
      <c r="G198" s="187">
        <v>43.097633649999999</v>
      </c>
      <c r="H198" s="84">
        <f t="shared" si="6"/>
        <v>-0.46679568921065351</v>
      </c>
      <c r="I198" s="126">
        <v>21.846808429999999</v>
      </c>
      <c r="J198" s="126">
        <v>46.434448600000003</v>
      </c>
      <c r="K198" s="84">
        <f t="shared" si="7"/>
        <v>-0.52951291360871244</v>
      </c>
      <c r="L198" s="41">
        <f t="shared" si="8"/>
        <v>0.95069437309136506</v>
      </c>
      <c r="M198" s="35"/>
      <c r="O198" s="66"/>
    </row>
    <row r="199" spans="1:15" x14ac:dyDescent="0.2">
      <c r="A199" s="18" t="s">
        <v>1952</v>
      </c>
      <c r="B199" s="18" t="s">
        <v>779</v>
      </c>
      <c r="C199" s="18" t="s">
        <v>1832</v>
      </c>
      <c r="D199" s="18" t="s">
        <v>453</v>
      </c>
      <c r="E199" s="18" t="s">
        <v>454</v>
      </c>
      <c r="F199" s="187">
        <v>5.0053481230000001</v>
      </c>
      <c r="G199" s="187">
        <v>1.4245174700000001</v>
      </c>
      <c r="H199" s="84">
        <f t="shared" ref="H199:H262" si="9">IF(ISERROR(F199/G199-1),"",((F199/G199-1)))</f>
        <v>2.5137148040732695</v>
      </c>
      <c r="I199" s="126">
        <v>21.704124</v>
      </c>
      <c r="J199" s="126">
        <v>35.34421485</v>
      </c>
      <c r="K199" s="84">
        <f t="shared" ref="K199:K262" si="10">IF(ISERROR(I199/J199-1),"",((I199/J199-1)))</f>
        <v>-0.38592145582772797</v>
      </c>
      <c r="L199" s="41">
        <f t="shared" ref="L199:L262" si="11">IF(ISERROR(I199/F199),"",(I199/F199))</f>
        <v>4.3361867080269016</v>
      </c>
      <c r="M199" s="35"/>
      <c r="O199" s="66"/>
    </row>
    <row r="200" spans="1:15" x14ac:dyDescent="0.2">
      <c r="A200" s="18" t="s">
        <v>44</v>
      </c>
      <c r="B200" s="18" t="s">
        <v>1312</v>
      </c>
      <c r="C200" s="18" t="s">
        <v>1832</v>
      </c>
      <c r="D200" s="18" t="s">
        <v>453</v>
      </c>
      <c r="E200" s="18" t="s">
        <v>454</v>
      </c>
      <c r="F200" s="187">
        <v>9.0199801589999993</v>
      </c>
      <c r="G200" s="187">
        <v>3.206566665</v>
      </c>
      <c r="H200" s="84">
        <f t="shared" si="9"/>
        <v>1.8129713495290765</v>
      </c>
      <c r="I200" s="126">
        <v>21.303232340000001</v>
      </c>
      <c r="J200" s="126">
        <v>38.967615139999999</v>
      </c>
      <c r="K200" s="84">
        <f t="shared" si="10"/>
        <v>-0.45330931175892331</v>
      </c>
      <c r="L200" s="41">
        <f t="shared" si="11"/>
        <v>2.3617826164222722</v>
      </c>
      <c r="M200" s="35"/>
      <c r="O200" s="66"/>
    </row>
    <row r="201" spans="1:15" x14ac:dyDescent="0.2">
      <c r="A201" s="18" t="s">
        <v>193</v>
      </c>
      <c r="B201" s="18" t="s">
        <v>194</v>
      </c>
      <c r="C201" s="18" t="s">
        <v>2081</v>
      </c>
      <c r="D201" s="18" t="s">
        <v>453</v>
      </c>
      <c r="E201" s="18" t="s">
        <v>454</v>
      </c>
      <c r="F201" s="187">
        <v>3.3289272000000003</v>
      </c>
      <c r="G201" s="187">
        <v>7.0374074499999999</v>
      </c>
      <c r="H201" s="84">
        <f t="shared" si="9"/>
        <v>-0.52696682355659252</v>
      </c>
      <c r="I201" s="126">
        <v>20.9045228522812</v>
      </c>
      <c r="J201" s="126">
        <v>3.6748063120077403</v>
      </c>
      <c r="K201" s="84">
        <f t="shared" si="10"/>
        <v>4.6886053515185013</v>
      </c>
      <c r="L201" s="41">
        <f t="shared" si="11"/>
        <v>6.2796575582311318</v>
      </c>
      <c r="M201" s="35"/>
      <c r="O201" s="66"/>
    </row>
    <row r="202" spans="1:15" x14ac:dyDescent="0.2">
      <c r="A202" s="18" t="s">
        <v>1243</v>
      </c>
      <c r="B202" s="18" t="s">
        <v>638</v>
      </c>
      <c r="C202" s="18" t="s">
        <v>1828</v>
      </c>
      <c r="D202" s="18" t="s">
        <v>452</v>
      </c>
      <c r="E202" s="18" t="s">
        <v>2192</v>
      </c>
      <c r="F202" s="187">
        <v>0.77568554000000001</v>
      </c>
      <c r="G202" s="187">
        <v>0.56136280000000005</v>
      </c>
      <c r="H202" s="84">
        <f t="shared" si="9"/>
        <v>0.38179006517710112</v>
      </c>
      <c r="I202" s="126">
        <v>20.51740947</v>
      </c>
      <c r="J202" s="126">
        <v>56.882092796876499</v>
      </c>
      <c r="K202" s="84">
        <f t="shared" si="10"/>
        <v>-0.63929932143553891</v>
      </c>
      <c r="L202" s="41">
        <f t="shared" si="11"/>
        <v>26.450679317807058</v>
      </c>
      <c r="M202" s="35"/>
      <c r="O202" s="66"/>
    </row>
    <row r="203" spans="1:15" x14ac:dyDescent="0.2">
      <c r="A203" s="18" t="s">
        <v>2035</v>
      </c>
      <c r="B203" s="18" t="s">
        <v>2036</v>
      </c>
      <c r="C203" s="18" t="s">
        <v>1832</v>
      </c>
      <c r="D203" s="18" t="s">
        <v>1693</v>
      </c>
      <c r="E203" s="18" t="s">
        <v>454</v>
      </c>
      <c r="F203" s="187">
        <v>9.4016263650000003</v>
      </c>
      <c r="G203" s="187">
        <v>10.145963065</v>
      </c>
      <c r="H203" s="84">
        <f t="shared" si="9"/>
        <v>-7.336284345127364E-2</v>
      </c>
      <c r="I203" s="126">
        <v>20.505009380000001</v>
      </c>
      <c r="J203" s="126">
        <v>49.48636449</v>
      </c>
      <c r="K203" s="84">
        <f t="shared" si="10"/>
        <v>-0.58564324554204084</v>
      </c>
      <c r="L203" s="41">
        <f t="shared" si="11"/>
        <v>2.181006624166137</v>
      </c>
      <c r="M203" s="35"/>
      <c r="O203" s="66"/>
    </row>
    <row r="204" spans="1:15" x14ac:dyDescent="0.2">
      <c r="A204" s="18" t="s">
        <v>591</v>
      </c>
      <c r="B204" s="18" t="s">
        <v>592</v>
      </c>
      <c r="C204" s="18" t="s">
        <v>1827</v>
      </c>
      <c r="D204" s="18" t="s">
        <v>452</v>
      </c>
      <c r="E204" s="18" t="s">
        <v>2192</v>
      </c>
      <c r="F204" s="187">
        <v>7.3279559999999994E-2</v>
      </c>
      <c r="G204" s="187">
        <v>7.387196E-2</v>
      </c>
      <c r="H204" s="84">
        <f t="shared" si="9"/>
        <v>-8.019280928785566E-3</v>
      </c>
      <c r="I204" s="126">
        <v>20.2659913</v>
      </c>
      <c r="J204" s="126">
        <v>0</v>
      </c>
      <c r="K204" s="84" t="str">
        <f t="shared" si="10"/>
        <v/>
      </c>
      <c r="L204" s="41">
        <f t="shared" si="11"/>
        <v>276.55721868417334</v>
      </c>
      <c r="M204" s="35"/>
      <c r="O204" s="66"/>
    </row>
    <row r="205" spans="1:15" x14ac:dyDescent="0.2">
      <c r="A205" s="18" t="s">
        <v>811</v>
      </c>
      <c r="B205" s="18" t="s">
        <v>369</v>
      </c>
      <c r="C205" s="18" t="s">
        <v>1833</v>
      </c>
      <c r="D205" s="18" t="s">
        <v>452</v>
      </c>
      <c r="E205" s="18" t="s">
        <v>454</v>
      </c>
      <c r="F205" s="187">
        <v>46.934007909000002</v>
      </c>
      <c r="G205" s="187">
        <v>37.183613551000001</v>
      </c>
      <c r="H205" s="84">
        <f t="shared" si="9"/>
        <v>0.2622228833307616</v>
      </c>
      <c r="I205" s="126">
        <v>20.094847519999998</v>
      </c>
      <c r="J205" s="126">
        <v>4.6385628200000006</v>
      </c>
      <c r="K205" s="84">
        <f t="shared" si="10"/>
        <v>3.3321279240538546</v>
      </c>
      <c r="L205" s="41">
        <f t="shared" si="11"/>
        <v>0.42815110865796391</v>
      </c>
      <c r="M205" s="35"/>
      <c r="O205" s="66"/>
    </row>
    <row r="206" spans="1:15" x14ac:dyDescent="0.2">
      <c r="A206" s="18" t="s">
        <v>79</v>
      </c>
      <c r="B206" s="18" t="s">
        <v>91</v>
      </c>
      <c r="C206" s="18" t="s">
        <v>1398</v>
      </c>
      <c r="D206" s="18" t="s">
        <v>452</v>
      </c>
      <c r="E206" s="18" t="s">
        <v>2192</v>
      </c>
      <c r="F206" s="187">
        <v>9.4605395340000005</v>
      </c>
      <c r="G206" s="187">
        <v>12.656622216000001</v>
      </c>
      <c r="H206" s="84">
        <f t="shared" si="9"/>
        <v>-0.25252256308635324</v>
      </c>
      <c r="I206" s="126">
        <v>19.840318320000002</v>
      </c>
      <c r="J206" s="126">
        <v>28.147541610000001</v>
      </c>
      <c r="K206" s="84">
        <f t="shared" si="10"/>
        <v>-0.29513139744497918</v>
      </c>
      <c r="L206" s="41">
        <f t="shared" si="11"/>
        <v>2.0971656266216496</v>
      </c>
      <c r="M206" s="35"/>
      <c r="O206" s="66"/>
    </row>
    <row r="207" spans="1:15" x14ac:dyDescent="0.2">
      <c r="A207" s="18" t="s">
        <v>1050</v>
      </c>
      <c r="B207" s="18" t="s">
        <v>226</v>
      </c>
      <c r="C207" s="18" t="s">
        <v>1398</v>
      </c>
      <c r="D207" s="18" t="s">
        <v>452</v>
      </c>
      <c r="E207" s="18" t="s">
        <v>2192</v>
      </c>
      <c r="F207" s="187">
        <v>7.5547125619999997</v>
      </c>
      <c r="G207" s="187">
        <v>7.0457652099999999</v>
      </c>
      <c r="H207" s="84">
        <f t="shared" si="9"/>
        <v>7.2234503539467143E-2</v>
      </c>
      <c r="I207" s="126">
        <v>19.712487489999997</v>
      </c>
      <c r="J207" s="126">
        <v>4.13660812</v>
      </c>
      <c r="K207" s="84">
        <f t="shared" si="10"/>
        <v>3.7653746543436162</v>
      </c>
      <c r="L207" s="41">
        <f t="shared" si="11"/>
        <v>2.6092968234361789</v>
      </c>
      <c r="M207" s="35"/>
      <c r="O207" s="66"/>
    </row>
    <row r="208" spans="1:15" x14ac:dyDescent="0.2">
      <c r="A208" s="18" t="s">
        <v>867</v>
      </c>
      <c r="B208" s="18" t="s">
        <v>287</v>
      </c>
      <c r="C208" s="18" t="s">
        <v>1398</v>
      </c>
      <c r="D208" s="18" t="s">
        <v>452</v>
      </c>
      <c r="E208" s="18" t="s">
        <v>2192</v>
      </c>
      <c r="F208" s="187">
        <v>6.3329041129999997</v>
      </c>
      <c r="G208" s="187">
        <v>3.8598253900000001</v>
      </c>
      <c r="H208" s="84">
        <f t="shared" si="9"/>
        <v>0.64072295327328255</v>
      </c>
      <c r="I208" s="126">
        <v>19.543394629999998</v>
      </c>
      <c r="J208" s="126">
        <v>10.068899210000001</v>
      </c>
      <c r="K208" s="84">
        <f t="shared" si="10"/>
        <v>0.94096635812883411</v>
      </c>
      <c r="L208" s="41">
        <f t="shared" si="11"/>
        <v>3.0860082959225439</v>
      </c>
      <c r="M208" s="35"/>
      <c r="O208" s="66"/>
    </row>
    <row r="209" spans="1:15" x14ac:dyDescent="0.2">
      <c r="A209" s="18" t="s">
        <v>1945</v>
      </c>
      <c r="B209" s="18" t="s">
        <v>1899</v>
      </c>
      <c r="C209" s="18" t="s">
        <v>1832</v>
      </c>
      <c r="D209" s="18" t="s">
        <v>453</v>
      </c>
      <c r="E209" s="18" t="s">
        <v>454</v>
      </c>
      <c r="F209" s="187">
        <v>4.1042855899999999</v>
      </c>
      <c r="G209" s="187">
        <v>3.1653139019999998</v>
      </c>
      <c r="H209" s="84">
        <f t="shared" si="9"/>
        <v>0.2966440982067251</v>
      </c>
      <c r="I209" s="126">
        <v>18.136688210000003</v>
      </c>
      <c r="J209" s="126">
        <v>1.7748881999999999</v>
      </c>
      <c r="K209" s="84">
        <f t="shared" si="10"/>
        <v>9.2184961340100209</v>
      </c>
      <c r="L209" s="41">
        <f t="shared" si="11"/>
        <v>4.4189634985902631</v>
      </c>
      <c r="M209" s="35"/>
      <c r="O209" s="66"/>
    </row>
    <row r="210" spans="1:15" x14ac:dyDescent="0.2">
      <c r="A210" s="18" t="s">
        <v>1656</v>
      </c>
      <c r="B210" s="18" t="s">
        <v>1657</v>
      </c>
      <c r="C210" s="18" t="s">
        <v>1026</v>
      </c>
      <c r="D210" s="18" t="s">
        <v>452</v>
      </c>
      <c r="E210" s="18" t="s">
        <v>2192</v>
      </c>
      <c r="F210" s="187">
        <v>0.36357623999999999</v>
      </c>
      <c r="G210" s="187">
        <v>0.49741009999999997</v>
      </c>
      <c r="H210" s="84">
        <f t="shared" si="9"/>
        <v>-0.26906140426179526</v>
      </c>
      <c r="I210" s="126">
        <v>18</v>
      </c>
      <c r="J210" s="126">
        <v>0</v>
      </c>
      <c r="K210" s="84" t="str">
        <f t="shared" si="10"/>
        <v/>
      </c>
      <c r="L210" s="41">
        <f t="shared" si="11"/>
        <v>49.508185683420898</v>
      </c>
      <c r="M210" s="35"/>
      <c r="O210" s="66"/>
    </row>
    <row r="211" spans="1:15" x14ac:dyDescent="0.2">
      <c r="A211" s="18" t="s">
        <v>2008</v>
      </c>
      <c r="B211" s="18" t="s">
        <v>2009</v>
      </c>
      <c r="C211" s="18" t="s">
        <v>1832</v>
      </c>
      <c r="D211" s="18" t="s">
        <v>453</v>
      </c>
      <c r="E211" s="18" t="s">
        <v>454</v>
      </c>
      <c r="F211" s="187">
        <v>7.9413403750000002</v>
      </c>
      <c r="G211" s="187">
        <v>10.098862765</v>
      </c>
      <c r="H211" s="84">
        <f t="shared" si="9"/>
        <v>-0.21364013356804934</v>
      </c>
      <c r="I211" s="126">
        <v>17.911724260000003</v>
      </c>
      <c r="J211" s="126">
        <v>9.9607251300000001</v>
      </c>
      <c r="K211" s="84">
        <f t="shared" si="10"/>
        <v>0.79823497046946446</v>
      </c>
      <c r="L211" s="41">
        <f t="shared" si="11"/>
        <v>2.2555039091873712</v>
      </c>
      <c r="M211" s="35"/>
      <c r="O211" s="66"/>
    </row>
    <row r="212" spans="1:15" x14ac:dyDescent="0.2">
      <c r="A212" s="18" t="s">
        <v>240</v>
      </c>
      <c r="B212" s="18" t="s">
        <v>241</v>
      </c>
      <c r="C212" s="18" t="s">
        <v>1398</v>
      </c>
      <c r="D212" s="18" t="s">
        <v>452</v>
      </c>
      <c r="E212" s="18" t="s">
        <v>2192</v>
      </c>
      <c r="F212" s="187">
        <v>8.5255434169999997</v>
      </c>
      <c r="G212" s="187">
        <v>5.7379797049999999</v>
      </c>
      <c r="H212" s="84">
        <f t="shared" si="9"/>
        <v>0.48580926655612844</v>
      </c>
      <c r="I212" s="126">
        <v>17.816473850000001</v>
      </c>
      <c r="J212" s="126">
        <v>13.82725482</v>
      </c>
      <c r="K212" s="84">
        <f t="shared" si="10"/>
        <v>0.2885040510159631</v>
      </c>
      <c r="L212" s="41">
        <f t="shared" si="11"/>
        <v>2.0897757454936907</v>
      </c>
      <c r="M212" s="35"/>
      <c r="O212" s="66"/>
    </row>
    <row r="213" spans="1:15" x14ac:dyDescent="0.2">
      <c r="A213" s="18" t="s">
        <v>63</v>
      </c>
      <c r="B213" s="18" t="s">
        <v>2034</v>
      </c>
      <c r="C213" s="18" t="s">
        <v>1832</v>
      </c>
      <c r="D213" s="18" t="s">
        <v>1693</v>
      </c>
      <c r="E213" s="18" t="s">
        <v>454</v>
      </c>
      <c r="F213" s="187">
        <v>11.324626643999999</v>
      </c>
      <c r="G213" s="187">
        <v>19.448728728999999</v>
      </c>
      <c r="H213" s="84">
        <f t="shared" si="9"/>
        <v>-0.41771892642454067</v>
      </c>
      <c r="I213" s="126">
        <v>17.774855170000002</v>
      </c>
      <c r="J213" s="126">
        <v>5.6539020199999994</v>
      </c>
      <c r="K213" s="84">
        <f t="shared" si="10"/>
        <v>2.1438208704578865</v>
      </c>
      <c r="L213" s="41">
        <f t="shared" si="11"/>
        <v>1.5695753801665027</v>
      </c>
      <c r="M213" s="35"/>
      <c r="O213" s="66"/>
    </row>
    <row r="214" spans="1:15" x14ac:dyDescent="0.2">
      <c r="A214" s="18" t="s">
        <v>502</v>
      </c>
      <c r="B214" s="18" t="s">
        <v>503</v>
      </c>
      <c r="C214" s="18" t="s">
        <v>1833</v>
      </c>
      <c r="D214" s="18" t="s">
        <v>452</v>
      </c>
      <c r="E214" s="18" t="s">
        <v>454</v>
      </c>
      <c r="F214" s="187">
        <v>28.622534022</v>
      </c>
      <c r="G214" s="187">
        <v>13.41242793</v>
      </c>
      <c r="H214" s="84">
        <f t="shared" si="9"/>
        <v>1.1340307788703248</v>
      </c>
      <c r="I214" s="126">
        <v>17.657476489999997</v>
      </c>
      <c r="J214" s="126">
        <v>7.474364E-2</v>
      </c>
      <c r="K214" s="84">
        <f t="shared" si="10"/>
        <v>235.2405214677797</v>
      </c>
      <c r="L214" s="41">
        <f t="shared" si="11"/>
        <v>0.61690821911253613</v>
      </c>
      <c r="M214" s="35"/>
      <c r="O214" s="66"/>
    </row>
    <row r="215" spans="1:15" x14ac:dyDescent="0.2">
      <c r="A215" s="18" t="s">
        <v>1389</v>
      </c>
      <c r="B215" s="18" t="s">
        <v>119</v>
      </c>
      <c r="C215" s="18" t="s">
        <v>1833</v>
      </c>
      <c r="D215" s="18" t="s">
        <v>452</v>
      </c>
      <c r="E215" s="18" t="s">
        <v>454</v>
      </c>
      <c r="F215" s="187">
        <v>22.067841105999999</v>
      </c>
      <c r="G215" s="187">
        <v>25.090514296999999</v>
      </c>
      <c r="H215" s="84">
        <f t="shared" si="9"/>
        <v>-0.120470754613484</v>
      </c>
      <c r="I215" s="126">
        <v>17.653770340000001</v>
      </c>
      <c r="J215" s="126">
        <v>9.0465501999999987</v>
      </c>
      <c r="K215" s="84">
        <f t="shared" si="10"/>
        <v>0.95143672999239026</v>
      </c>
      <c r="L215" s="41">
        <f t="shared" si="11"/>
        <v>0.79997722727848253</v>
      </c>
      <c r="M215" s="35"/>
      <c r="O215" s="66"/>
    </row>
    <row r="216" spans="1:15" x14ac:dyDescent="0.2">
      <c r="A216" s="18" t="s">
        <v>669</v>
      </c>
      <c r="B216" s="18" t="s">
        <v>671</v>
      </c>
      <c r="C216" s="18" t="s">
        <v>1846</v>
      </c>
      <c r="D216" s="18" t="s">
        <v>452</v>
      </c>
      <c r="E216" s="18" t="s">
        <v>2192</v>
      </c>
      <c r="F216" s="187">
        <v>4.0875209000000003</v>
      </c>
      <c r="G216" s="187">
        <v>0.90330731999999991</v>
      </c>
      <c r="H216" s="84">
        <f t="shared" si="9"/>
        <v>3.52506119401313</v>
      </c>
      <c r="I216" s="126">
        <v>17.3362785584691</v>
      </c>
      <c r="J216" s="126">
        <v>8.8225999999999999E-3</v>
      </c>
      <c r="K216" s="84">
        <f t="shared" si="10"/>
        <v>1963.985215069152</v>
      </c>
      <c r="L216" s="41">
        <f t="shared" si="11"/>
        <v>4.2412697042036163</v>
      </c>
      <c r="M216" s="35"/>
      <c r="O216" s="66"/>
    </row>
    <row r="217" spans="1:15" x14ac:dyDescent="0.2">
      <c r="A217" s="18" t="s">
        <v>1087</v>
      </c>
      <c r="B217" s="18" t="s">
        <v>116</v>
      </c>
      <c r="C217" s="18" t="s">
        <v>1830</v>
      </c>
      <c r="D217" s="18" t="s">
        <v>453</v>
      </c>
      <c r="E217" s="18" t="s">
        <v>454</v>
      </c>
      <c r="F217" s="187">
        <v>81.297401840000006</v>
      </c>
      <c r="G217" s="187">
        <v>14.973402910000001</v>
      </c>
      <c r="H217" s="84">
        <f t="shared" si="9"/>
        <v>4.4294539677220239</v>
      </c>
      <c r="I217" s="126">
        <v>17.2869481</v>
      </c>
      <c r="J217" s="126">
        <v>41.014718139999999</v>
      </c>
      <c r="K217" s="84">
        <f t="shared" si="10"/>
        <v>-0.57851842255766384</v>
      </c>
      <c r="L217" s="41">
        <f t="shared" si="11"/>
        <v>0.21263838337690225</v>
      </c>
      <c r="M217" s="35"/>
      <c r="O217" s="66"/>
    </row>
    <row r="218" spans="1:15" x14ac:dyDescent="0.2">
      <c r="A218" s="18" t="s">
        <v>880</v>
      </c>
      <c r="B218" s="18" t="s">
        <v>2014</v>
      </c>
      <c r="C218" s="18" t="s">
        <v>1832</v>
      </c>
      <c r="D218" s="18" t="s">
        <v>453</v>
      </c>
      <c r="E218" s="18" t="s">
        <v>454</v>
      </c>
      <c r="F218" s="187">
        <v>17.251211361000003</v>
      </c>
      <c r="G218" s="187">
        <v>23.068630592000002</v>
      </c>
      <c r="H218" s="84">
        <f t="shared" si="9"/>
        <v>-0.25217878485675815</v>
      </c>
      <c r="I218" s="126">
        <v>17.226924012775452</v>
      </c>
      <c r="J218" s="126">
        <v>19.21137152490795</v>
      </c>
      <c r="K218" s="84">
        <f t="shared" si="10"/>
        <v>-0.10329546277107904</v>
      </c>
      <c r="L218" s="41">
        <f t="shared" si="11"/>
        <v>0.99859213664963509</v>
      </c>
      <c r="M218" s="35"/>
      <c r="O218" s="66"/>
    </row>
    <row r="219" spans="1:15" x14ac:dyDescent="0.2">
      <c r="A219" s="18" t="s">
        <v>1958</v>
      </c>
      <c r="B219" s="18" t="s">
        <v>1893</v>
      </c>
      <c r="C219" s="18" t="s">
        <v>1832</v>
      </c>
      <c r="D219" s="18" t="s">
        <v>453</v>
      </c>
      <c r="E219" s="18" t="s">
        <v>454</v>
      </c>
      <c r="F219" s="187">
        <v>7.5260402829999995</v>
      </c>
      <c r="G219" s="187">
        <v>1.580036351</v>
      </c>
      <c r="H219" s="84">
        <f t="shared" si="9"/>
        <v>3.763207047886457</v>
      </c>
      <c r="I219" s="126">
        <v>16.4473050953872</v>
      </c>
      <c r="J219" s="126">
        <v>3.7313602000000001</v>
      </c>
      <c r="K219" s="84">
        <f t="shared" si="10"/>
        <v>3.4078577820997289</v>
      </c>
      <c r="L219" s="41">
        <f t="shared" si="11"/>
        <v>2.1853862691299657</v>
      </c>
      <c r="M219" s="35"/>
      <c r="O219" s="66"/>
    </row>
    <row r="220" spans="1:15" x14ac:dyDescent="0.2">
      <c r="A220" s="18" t="s">
        <v>692</v>
      </c>
      <c r="B220" s="18" t="s">
        <v>693</v>
      </c>
      <c r="C220" s="18" t="s">
        <v>1826</v>
      </c>
      <c r="D220" s="18" t="s">
        <v>452</v>
      </c>
      <c r="E220" s="18" t="s">
        <v>2192</v>
      </c>
      <c r="F220" s="187">
        <v>2.0639540800000002</v>
      </c>
      <c r="G220" s="187">
        <v>0.89395693000000009</v>
      </c>
      <c r="H220" s="84">
        <f t="shared" si="9"/>
        <v>1.3087846972672388</v>
      </c>
      <c r="I220" s="126">
        <v>16.331765659999999</v>
      </c>
      <c r="J220" s="126">
        <v>1.9515577200000001</v>
      </c>
      <c r="K220" s="84">
        <f t="shared" si="10"/>
        <v>7.3685793623362557</v>
      </c>
      <c r="L220" s="41">
        <f t="shared" si="11"/>
        <v>7.9128532065015698</v>
      </c>
      <c r="M220" s="35"/>
      <c r="O220" s="66"/>
    </row>
    <row r="221" spans="1:15" x14ac:dyDescent="0.2">
      <c r="A221" s="18" t="s">
        <v>47</v>
      </c>
      <c r="B221" s="18" t="s">
        <v>120</v>
      </c>
      <c r="C221" s="18" t="s">
        <v>1833</v>
      </c>
      <c r="D221" s="18" t="s">
        <v>452</v>
      </c>
      <c r="E221" s="18" t="s">
        <v>454</v>
      </c>
      <c r="F221" s="187">
        <v>6.9730222690000003</v>
      </c>
      <c r="G221" s="187">
        <v>7.4035321310000004</v>
      </c>
      <c r="H221" s="84">
        <f t="shared" si="9"/>
        <v>-5.814925286774586E-2</v>
      </c>
      <c r="I221" s="126">
        <v>16.118607789999999</v>
      </c>
      <c r="J221" s="126">
        <v>30.913931980000001</v>
      </c>
      <c r="K221" s="84">
        <f t="shared" si="10"/>
        <v>-0.47859729391822259</v>
      </c>
      <c r="L221" s="41">
        <f t="shared" si="11"/>
        <v>2.3115669458935435</v>
      </c>
      <c r="M221" s="35"/>
      <c r="O221" s="66"/>
    </row>
    <row r="222" spans="1:15" x14ac:dyDescent="0.2">
      <c r="A222" s="18" t="s">
        <v>1066</v>
      </c>
      <c r="B222" s="18" t="s">
        <v>489</v>
      </c>
      <c r="C222" s="18" t="s">
        <v>1828</v>
      </c>
      <c r="D222" s="18" t="s">
        <v>452</v>
      </c>
      <c r="E222" s="18" t="s">
        <v>2192</v>
      </c>
      <c r="F222" s="187">
        <v>2.3311627400000003</v>
      </c>
      <c r="G222" s="187">
        <v>2.19825436</v>
      </c>
      <c r="H222" s="84">
        <f t="shared" si="9"/>
        <v>6.0460874054629521E-2</v>
      </c>
      <c r="I222" s="126">
        <v>15.99739317</v>
      </c>
      <c r="J222" s="126">
        <v>10.212004859999999</v>
      </c>
      <c r="K222" s="84">
        <f t="shared" si="10"/>
        <v>0.56652815870281548</v>
      </c>
      <c r="L222" s="41">
        <f t="shared" si="11"/>
        <v>6.8624094300683609</v>
      </c>
      <c r="M222" s="35"/>
      <c r="O222" s="66"/>
    </row>
    <row r="223" spans="1:15" x14ac:dyDescent="0.2">
      <c r="A223" s="18" t="s">
        <v>257</v>
      </c>
      <c r="B223" s="18" t="s">
        <v>1180</v>
      </c>
      <c r="C223" s="18" t="s">
        <v>1833</v>
      </c>
      <c r="D223" s="18" t="s">
        <v>452</v>
      </c>
      <c r="E223" s="18" t="s">
        <v>454</v>
      </c>
      <c r="F223" s="187">
        <v>33.272468296</v>
      </c>
      <c r="G223" s="187">
        <v>33.809122260999999</v>
      </c>
      <c r="H223" s="84">
        <f t="shared" si="9"/>
        <v>-1.5873052274387178E-2</v>
      </c>
      <c r="I223" s="126">
        <v>15.99624002</v>
      </c>
      <c r="J223" s="126">
        <v>1.6839158000000001</v>
      </c>
      <c r="K223" s="84">
        <f t="shared" si="10"/>
        <v>8.4994298527277898</v>
      </c>
      <c r="L223" s="41">
        <f t="shared" si="11"/>
        <v>0.48076505408897063</v>
      </c>
      <c r="M223" s="35"/>
      <c r="O223" s="66"/>
    </row>
    <row r="224" spans="1:15" x14ac:dyDescent="0.2">
      <c r="A224" s="18" t="s">
        <v>2167</v>
      </c>
      <c r="B224" s="18" t="s">
        <v>2188</v>
      </c>
      <c r="C224" s="18" t="s">
        <v>1398</v>
      </c>
      <c r="D224" s="18" t="s">
        <v>452</v>
      </c>
      <c r="E224" s="18" t="s">
        <v>2192</v>
      </c>
      <c r="F224" s="187">
        <v>4.9321821799999999</v>
      </c>
      <c r="G224" s="187">
        <v>5.1085731299999999</v>
      </c>
      <c r="H224" s="84">
        <f t="shared" si="9"/>
        <v>-3.4528418310026288E-2</v>
      </c>
      <c r="I224" s="126">
        <v>15.9907903247808</v>
      </c>
      <c r="J224" s="126">
        <v>12.000507966247151</v>
      </c>
      <c r="K224" s="84">
        <f t="shared" si="10"/>
        <v>0.33250945457948866</v>
      </c>
      <c r="L224" s="41">
        <f t="shared" si="11"/>
        <v>3.2421329426198935</v>
      </c>
      <c r="M224" s="35"/>
      <c r="O224" s="66"/>
    </row>
    <row r="225" spans="1:15" x14ac:dyDescent="0.2">
      <c r="A225" s="18" t="s">
        <v>1058</v>
      </c>
      <c r="B225" s="18" t="s">
        <v>232</v>
      </c>
      <c r="C225" s="18" t="s">
        <v>1398</v>
      </c>
      <c r="D225" s="18" t="s">
        <v>452</v>
      </c>
      <c r="E225" s="18" t="s">
        <v>454</v>
      </c>
      <c r="F225" s="187">
        <v>13.259919671</v>
      </c>
      <c r="G225" s="187">
        <v>10.303321626000001</v>
      </c>
      <c r="H225" s="84">
        <f t="shared" si="9"/>
        <v>0.28695581408806548</v>
      </c>
      <c r="I225" s="126">
        <v>15.96952673</v>
      </c>
      <c r="J225" s="126">
        <v>24.134939495655701</v>
      </c>
      <c r="K225" s="84">
        <f t="shared" si="10"/>
        <v>-0.3383233161668161</v>
      </c>
      <c r="L225" s="41">
        <f t="shared" si="11"/>
        <v>1.2043456616804418</v>
      </c>
      <c r="M225" s="35"/>
      <c r="O225" s="66"/>
    </row>
    <row r="226" spans="1:15" x14ac:dyDescent="0.2">
      <c r="A226" s="18" t="s">
        <v>1089</v>
      </c>
      <c r="B226" s="18" t="s">
        <v>99</v>
      </c>
      <c r="C226" s="18" t="s">
        <v>1831</v>
      </c>
      <c r="D226" s="18" t="s">
        <v>452</v>
      </c>
      <c r="E226" s="18" t="s">
        <v>2192</v>
      </c>
      <c r="F226" s="187">
        <v>0.76033251300000004</v>
      </c>
      <c r="G226" s="187">
        <v>1.1113621499999999</v>
      </c>
      <c r="H226" s="84">
        <f t="shared" si="9"/>
        <v>-0.31585531053041527</v>
      </c>
      <c r="I226" s="126">
        <v>15.820847779999999</v>
      </c>
      <c r="J226" s="126">
        <v>10.201714470000001</v>
      </c>
      <c r="K226" s="84">
        <f t="shared" si="10"/>
        <v>0.55080284069154106</v>
      </c>
      <c r="L226" s="41">
        <f t="shared" si="11"/>
        <v>20.807801204734222</v>
      </c>
      <c r="M226" s="35"/>
      <c r="O226" s="66"/>
    </row>
    <row r="227" spans="1:15" x14ac:dyDescent="0.2">
      <c r="A227" s="18" t="s">
        <v>1939</v>
      </c>
      <c r="B227" s="18" t="s">
        <v>901</v>
      </c>
      <c r="C227" s="18" t="s">
        <v>1832</v>
      </c>
      <c r="D227" s="18" t="s">
        <v>453</v>
      </c>
      <c r="E227" s="18" t="s">
        <v>2192</v>
      </c>
      <c r="F227" s="187">
        <v>6.82720635</v>
      </c>
      <c r="G227" s="187">
        <v>5.1731714550000003</v>
      </c>
      <c r="H227" s="84">
        <f t="shared" si="9"/>
        <v>0.3197332447586545</v>
      </c>
      <c r="I227" s="126">
        <v>15.72937018</v>
      </c>
      <c r="J227" s="126">
        <v>12.03041882</v>
      </c>
      <c r="K227" s="84">
        <f t="shared" si="10"/>
        <v>0.30746654919865879</v>
      </c>
      <c r="L227" s="41">
        <f t="shared" si="11"/>
        <v>2.3039248227790861</v>
      </c>
      <c r="M227" s="35"/>
      <c r="O227" s="66"/>
    </row>
    <row r="228" spans="1:15" x14ac:dyDescent="0.2">
      <c r="A228" s="18" t="s">
        <v>2539</v>
      </c>
      <c r="B228" s="18" t="s">
        <v>2538</v>
      </c>
      <c r="C228" s="18" t="s">
        <v>347</v>
      </c>
      <c r="D228" s="18" t="s">
        <v>1693</v>
      </c>
      <c r="E228" s="18" t="s">
        <v>454</v>
      </c>
      <c r="F228" s="187">
        <v>4.3868800199999995</v>
      </c>
      <c r="G228" s="187">
        <v>2.8745037299999998</v>
      </c>
      <c r="H228" s="84">
        <f t="shared" si="9"/>
        <v>0.52613474604884236</v>
      </c>
      <c r="I228" s="126">
        <v>15.63632762176085</v>
      </c>
      <c r="J228" s="126">
        <v>0.8791031800000001</v>
      </c>
      <c r="K228" s="84">
        <f t="shared" si="10"/>
        <v>16.786680764550127</v>
      </c>
      <c r="L228" s="41">
        <f t="shared" si="11"/>
        <v>3.5643390178154113</v>
      </c>
      <c r="M228" s="35"/>
      <c r="O228" s="66"/>
    </row>
    <row r="229" spans="1:15" x14ac:dyDescent="0.2">
      <c r="A229" s="18" t="s">
        <v>1095</v>
      </c>
      <c r="B229" s="18" t="s">
        <v>1313</v>
      </c>
      <c r="C229" s="18" t="s">
        <v>1832</v>
      </c>
      <c r="D229" s="18" t="s">
        <v>453</v>
      </c>
      <c r="E229" s="18" t="s">
        <v>454</v>
      </c>
      <c r="F229" s="187">
        <v>6.7464113150000005</v>
      </c>
      <c r="G229" s="187">
        <v>0.50180130999999994</v>
      </c>
      <c r="H229" s="84">
        <f t="shared" si="9"/>
        <v>12.444387610307357</v>
      </c>
      <c r="I229" s="126">
        <v>15.606344764754901</v>
      </c>
      <c r="J229" s="126">
        <v>2.6824281800000001</v>
      </c>
      <c r="K229" s="84">
        <f t="shared" si="10"/>
        <v>4.8179916543953478</v>
      </c>
      <c r="L229" s="41">
        <f t="shared" si="11"/>
        <v>2.3132809483548216</v>
      </c>
      <c r="M229" s="35"/>
      <c r="O229" s="66"/>
    </row>
    <row r="230" spans="1:15" x14ac:dyDescent="0.2">
      <c r="A230" s="18" t="s">
        <v>1040</v>
      </c>
      <c r="B230" s="18" t="s">
        <v>219</v>
      </c>
      <c r="C230" s="18" t="s">
        <v>1398</v>
      </c>
      <c r="D230" s="18" t="s">
        <v>452</v>
      </c>
      <c r="E230" s="18" t="s">
        <v>2192</v>
      </c>
      <c r="F230" s="187">
        <v>19.503509190999999</v>
      </c>
      <c r="G230" s="187">
        <v>26.830001109999998</v>
      </c>
      <c r="H230" s="84">
        <f t="shared" si="9"/>
        <v>-0.27307087647750006</v>
      </c>
      <c r="I230" s="126">
        <v>15.565351010000001</v>
      </c>
      <c r="J230" s="126">
        <v>37.462738639999998</v>
      </c>
      <c r="K230" s="84">
        <f t="shared" si="10"/>
        <v>-0.5845111282553046</v>
      </c>
      <c r="L230" s="41">
        <f t="shared" si="11"/>
        <v>0.79807950751666357</v>
      </c>
      <c r="M230" s="35"/>
      <c r="O230" s="66"/>
    </row>
    <row r="231" spans="1:15" x14ac:dyDescent="0.2">
      <c r="A231" s="18" t="s">
        <v>2038</v>
      </c>
      <c r="B231" s="18" t="s">
        <v>2039</v>
      </c>
      <c r="C231" s="18" t="s">
        <v>1398</v>
      </c>
      <c r="D231" s="18" t="s">
        <v>452</v>
      </c>
      <c r="E231" s="18" t="s">
        <v>2192</v>
      </c>
      <c r="F231" s="187">
        <v>35.95974314</v>
      </c>
      <c r="G231" s="187">
        <v>50.540845836000003</v>
      </c>
      <c r="H231" s="84">
        <f t="shared" si="9"/>
        <v>-0.28850135874880733</v>
      </c>
      <c r="I231" s="126">
        <v>15.31877484</v>
      </c>
      <c r="J231" s="126">
        <v>66.250331959999997</v>
      </c>
      <c r="K231" s="84">
        <f t="shared" si="10"/>
        <v>-0.76877436856846204</v>
      </c>
      <c r="L231" s="41">
        <f t="shared" si="11"/>
        <v>0.42599789382144065</v>
      </c>
      <c r="M231" s="35"/>
      <c r="O231" s="66"/>
    </row>
    <row r="232" spans="1:15" x14ac:dyDescent="0.2">
      <c r="A232" s="18" t="s">
        <v>1980</v>
      </c>
      <c r="B232" s="18" t="s">
        <v>1248</v>
      </c>
      <c r="C232" s="18" t="s">
        <v>1831</v>
      </c>
      <c r="D232" s="18" t="s">
        <v>452</v>
      </c>
      <c r="E232" s="18" t="s">
        <v>454</v>
      </c>
      <c r="F232" s="187">
        <v>45.837479496</v>
      </c>
      <c r="G232" s="187">
        <v>88.578749805000001</v>
      </c>
      <c r="H232" s="84">
        <f t="shared" si="9"/>
        <v>-0.4825228443965619</v>
      </c>
      <c r="I232" s="126">
        <v>15.27327951</v>
      </c>
      <c r="J232" s="126">
        <v>55.248461899999995</v>
      </c>
      <c r="K232" s="84">
        <f t="shared" si="10"/>
        <v>-0.72355285586692508</v>
      </c>
      <c r="L232" s="41">
        <f t="shared" si="11"/>
        <v>0.33320504700379128</v>
      </c>
      <c r="M232" s="35"/>
      <c r="O232" s="66"/>
    </row>
    <row r="233" spans="1:15" x14ac:dyDescent="0.2">
      <c r="A233" s="18" t="s">
        <v>473</v>
      </c>
      <c r="B233" s="18" t="s">
        <v>474</v>
      </c>
      <c r="C233" s="18" t="s">
        <v>1833</v>
      </c>
      <c r="D233" s="18" t="s">
        <v>452</v>
      </c>
      <c r="E233" s="18" t="s">
        <v>454</v>
      </c>
      <c r="F233" s="187">
        <v>8.5389587100000011</v>
      </c>
      <c r="G233" s="187">
        <v>5.5882496459999995</v>
      </c>
      <c r="H233" s="84">
        <f t="shared" si="9"/>
        <v>0.52802026590062656</v>
      </c>
      <c r="I233" s="126">
        <v>15.272270990000001</v>
      </c>
      <c r="J233" s="126">
        <v>0.72533682999999993</v>
      </c>
      <c r="K233" s="84">
        <f t="shared" si="10"/>
        <v>20.05541916298391</v>
      </c>
      <c r="L233" s="41">
        <f t="shared" si="11"/>
        <v>1.7885402083177422</v>
      </c>
      <c r="M233" s="35"/>
      <c r="O233" s="66"/>
    </row>
    <row r="234" spans="1:15" x14ac:dyDescent="0.2">
      <c r="A234" s="18" t="s">
        <v>589</v>
      </c>
      <c r="B234" s="18" t="s">
        <v>590</v>
      </c>
      <c r="C234" s="18" t="s">
        <v>1827</v>
      </c>
      <c r="D234" s="18" t="s">
        <v>452</v>
      </c>
      <c r="E234" s="18" t="s">
        <v>2192</v>
      </c>
      <c r="F234" s="187">
        <v>5.178503181</v>
      </c>
      <c r="G234" s="187">
        <v>7.3944272599999996</v>
      </c>
      <c r="H234" s="84">
        <f t="shared" si="9"/>
        <v>-0.29967487691534878</v>
      </c>
      <c r="I234" s="126">
        <v>15.23150667</v>
      </c>
      <c r="J234" s="126">
        <v>7.7940530399999997</v>
      </c>
      <c r="K234" s="84">
        <f t="shared" si="10"/>
        <v>0.95424724361383095</v>
      </c>
      <c r="L234" s="41">
        <f t="shared" si="11"/>
        <v>2.9412952232769904</v>
      </c>
      <c r="M234" s="35"/>
      <c r="O234" s="66"/>
    </row>
    <row r="235" spans="1:15" x14ac:dyDescent="0.2">
      <c r="A235" s="18" t="s">
        <v>1956</v>
      </c>
      <c r="B235" s="18" t="s">
        <v>2022</v>
      </c>
      <c r="C235" s="18" t="s">
        <v>1832</v>
      </c>
      <c r="D235" s="18" t="s">
        <v>453</v>
      </c>
      <c r="E235" s="18" t="s">
        <v>454</v>
      </c>
      <c r="F235" s="187">
        <v>4.5459420899999996</v>
      </c>
      <c r="G235" s="187">
        <v>6.8107278080000002</v>
      </c>
      <c r="H235" s="84">
        <f t="shared" si="9"/>
        <v>-0.33253211431232699</v>
      </c>
      <c r="I235" s="126">
        <v>15.160747039999999</v>
      </c>
      <c r="J235" s="126">
        <v>19.4742669</v>
      </c>
      <c r="K235" s="84">
        <f t="shared" si="10"/>
        <v>-0.22149844623932935</v>
      </c>
      <c r="L235" s="41">
        <f t="shared" si="11"/>
        <v>3.3350066366551538</v>
      </c>
      <c r="M235" s="35"/>
      <c r="O235" s="66"/>
    </row>
    <row r="236" spans="1:15" x14ac:dyDescent="0.2">
      <c r="A236" s="18" t="s">
        <v>1046</v>
      </c>
      <c r="B236" s="18" t="s">
        <v>223</v>
      </c>
      <c r="C236" s="18" t="s">
        <v>1398</v>
      </c>
      <c r="D236" s="18" t="s">
        <v>452</v>
      </c>
      <c r="E236" s="18" t="s">
        <v>2192</v>
      </c>
      <c r="F236" s="187">
        <v>5.5807241859999994</v>
      </c>
      <c r="G236" s="187">
        <v>5.7252205400000005</v>
      </c>
      <c r="H236" s="84">
        <f t="shared" si="9"/>
        <v>-2.5238565569738025E-2</v>
      </c>
      <c r="I236" s="126">
        <v>15.04674052</v>
      </c>
      <c r="J236" s="126">
        <v>6.2082998800000002</v>
      </c>
      <c r="K236" s="84">
        <f t="shared" si="10"/>
        <v>1.4236491166402869</v>
      </c>
      <c r="L236" s="41">
        <f t="shared" si="11"/>
        <v>2.6961985610661037</v>
      </c>
      <c r="M236" s="35"/>
      <c r="O236" s="66"/>
    </row>
    <row r="237" spans="1:15" x14ac:dyDescent="0.2">
      <c r="A237" s="18" t="s">
        <v>1043</v>
      </c>
      <c r="B237" s="18" t="s">
        <v>220</v>
      </c>
      <c r="C237" s="18" t="s">
        <v>1398</v>
      </c>
      <c r="D237" s="18" t="s">
        <v>452</v>
      </c>
      <c r="E237" s="18" t="s">
        <v>2192</v>
      </c>
      <c r="F237" s="187">
        <v>7.1677481189999996</v>
      </c>
      <c r="G237" s="187">
        <v>13.61999623</v>
      </c>
      <c r="H237" s="84">
        <f t="shared" si="9"/>
        <v>-0.47373347261198184</v>
      </c>
      <c r="I237" s="126">
        <v>15.00882367</v>
      </c>
      <c r="J237" s="126">
        <v>27.800332399999999</v>
      </c>
      <c r="K237" s="84">
        <f t="shared" si="10"/>
        <v>-0.46012071172213753</v>
      </c>
      <c r="L237" s="41">
        <f t="shared" si="11"/>
        <v>2.09393848958157</v>
      </c>
      <c r="M237" s="35"/>
      <c r="O237" s="66"/>
    </row>
    <row r="238" spans="1:15" x14ac:dyDescent="0.2">
      <c r="A238" s="18" t="s">
        <v>1847</v>
      </c>
      <c r="B238" s="18" t="s">
        <v>1848</v>
      </c>
      <c r="C238" s="18" t="s">
        <v>1398</v>
      </c>
      <c r="D238" s="18" t="s">
        <v>452</v>
      </c>
      <c r="E238" s="18" t="s">
        <v>2192</v>
      </c>
      <c r="F238" s="187">
        <v>2.2425077500000001</v>
      </c>
      <c r="G238" s="187">
        <v>1.3155183799999999</v>
      </c>
      <c r="H238" s="84">
        <f t="shared" si="9"/>
        <v>0.70465710254842673</v>
      </c>
      <c r="I238" s="126">
        <v>14.91283005</v>
      </c>
      <c r="J238" s="126">
        <v>15.127548599999999</v>
      </c>
      <c r="K238" s="84">
        <f t="shared" si="10"/>
        <v>-1.4193876065286548E-2</v>
      </c>
      <c r="L238" s="41">
        <f t="shared" si="11"/>
        <v>6.6500684557277445</v>
      </c>
      <c r="M238" s="35"/>
      <c r="O238" s="66"/>
    </row>
    <row r="239" spans="1:15" x14ac:dyDescent="0.2">
      <c r="A239" s="18" t="s">
        <v>449</v>
      </c>
      <c r="B239" s="18" t="s">
        <v>450</v>
      </c>
      <c r="C239" s="18" t="s">
        <v>1833</v>
      </c>
      <c r="D239" s="18" t="s">
        <v>452</v>
      </c>
      <c r="E239" s="18" t="s">
        <v>2192</v>
      </c>
      <c r="F239" s="187">
        <v>2.2083664900000004</v>
      </c>
      <c r="G239" s="187">
        <v>2.4669242629999997</v>
      </c>
      <c r="H239" s="84">
        <f t="shared" si="9"/>
        <v>-0.10480977340000297</v>
      </c>
      <c r="I239" s="126">
        <v>14.764869750000001</v>
      </c>
      <c r="J239" s="126">
        <v>3.01321423</v>
      </c>
      <c r="K239" s="84">
        <f t="shared" si="10"/>
        <v>3.9000398322159793</v>
      </c>
      <c r="L239" s="41">
        <f t="shared" si="11"/>
        <v>6.6858783706684477</v>
      </c>
      <c r="M239" s="35"/>
      <c r="O239" s="66"/>
    </row>
    <row r="240" spans="1:15" x14ac:dyDescent="0.2">
      <c r="A240" s="18" t="s">
        <v>1056</v>
      </c>
      <c r="B240" s="18" t="s">
        <v>231</v>
      </c>
      <c r="C240" s="18" t="s">
        <v>1398</v>
      </c>
      <c r="D240" s="18" t="s">
        <v>452</v>
      </c>
      <c r="E240" s="18" t="s">
        <v>2192</v>
      </c>
      <c r="F240" s="187">
        <v>7.1708649639999997</v>
      </c>
      <c r="G240" s="187">
        <v>5.3067277000000006</v>
      </c>
      <c r="H240" s="84">
        <f t="shared" si="9"/>
        <v>0.35127810759915179</v>
      </c>
      <c r="I240" s="126">
        <v>14.720414509999999</v>
      </c>
      <c r="J240" s="126">
        <v>38.291150829999999</v>
      </c>
      <c r="K240" s="84">
        <f t="shared" si="10"/>
        <v>-0.61556615064003295</v>
      </c>
      <c r="L240" s="41">
        <f t="shared" si="11"/>
        <v>2.0528087732653058</v>
      </c>
      <c r="M240" s="35"/>
      <c r="O240" s="66"/>
    </row>
    <row r="241" spans="1:15" x14ac:dyDescent="0.2">
      <c r="A241" s="18" t="s">
        <v>1567</v>
      </c>
      <c r="B241" s="18" t="s">
        <v>1571</v>
      </c>
      <c r="C241" s="18" t="s">
        <v>1833</v>
      </c>
      <c r="D241" s="18" t="s">
        <v>452</v>
      </c>
      <c r="E241" s="18" t="s">
        <v>454</v>
      </c>
      <c r="F241" s="187">
        <v>17.011599129</v>
      </c>
      <c r="G241" s="187">
        <v>13.933753549</v>
      </c>
      <c r="H241" s="84">
        <f t="shared" si="9"/>
        <v>0.22089134626763163</v>
      </c>
      <c r="I241" s="126">
        <v>14.498424419999999</v>
      </c>
      <c r="J241" s="126">
        <v>21.173639550000001</v>
      </c>
      <c r="K241" s="84">
        <f t="shared" si="10"/>
        <v>-0.31526063878800659</v>
      </c>
      <c r="L241" s="41">
        <f t="shared" si="11"/>
        <v>0.85226699207155998</v>
      </c>
      <c r="M241" s="35"/>
      <c r="O241" s="66"/>
    </row>
    <row r="242" spans="1:15" x14ac:dyDescent="0.2">
      <c r="A242" s="18" t="s">
        <v>771</v>
      </c>
      <c r="B242" s="18" t="s">
        <v>772</v>
      </c>
      <c r="C242" s="18" t="s">
        <v>1829</v>
      </c>
      <c r="D242" s="18" t="s">
        <v>452</v>
      </c>
      <c r="E242" s="18" t="s">
        <v>2192</v>
      </c>
      <c r="F242" s="187">
        <v>0.47641349999999999</v>
      </c>
      <c r="G242" s="187">
        <v>0.37851702000000004</v>
      </c>
      <c r="H242" s="84">
        <f t="shared" si="9"/>
        <v>0.25863164620708456</v>
      </c>
      <c r="I242" s="126">
        <v>14.413939869999998</v>
      </c>
      <c r="J242" s="126">
        <v>0.15270335000000002</v>
      </c>
      <c r="K242" s="84">
        <f t="shared" si="10"/>
        <v>93.391772479123716</v>
      </c>
      <c r="L242" s="41">
        <f t="shared" si="11"/>
        <v>30.25510374915908</v>
      </c>
      <c r="M242" s="35"/>
      <c r="O242" s="66"/>
    </row>
    <row r="243" spans="1:15" x14ac:dyDescent="0.2">
      <c r="A243" s="18" t="s">
        <v>1907</v>
      </c>
      <c r="B243" s="18" t="s">
        <v>1908</v>
      </c>
      <c r="C243" s="18" t="s">
        <v>1832</v>
      </c>
      <c r="D243" s="18" t="s">
        <v>453</v>
      </c>
      <c r="E243" s="18" t="s">
        <v>454</v>
      </c>
      <c r="F243" s="187">
        <v>11.257979869000001</v>
      </c>
      <c r="G243" s="187">
        <v>21.882747746</v>
      </c>
      <c r="H243" s="84">
        <f t="shared" si="9"/>
        <v>-0.48553170745854457</v>
      </c>
      <c r="I243" s="126">
        <v>14.409676869999998</v>
      </c>
      <c r="J243" s="126">
        <v>14.49496237</v>
      </c>
      <c r="K243" s="84">
        <f t="shared" si="10"/>
        <v>-5.8838027876854104E-3</v>
      </c>
      <c r="L243" s="41">
        <f t="shared" si="11"/>
        <v>1.2799522683175617</v>
      </c>
      <c r="M243" s="35"/>
      <c r="O243" s="66"/>
    </row>
    <row r="244" spans="1:15" x14ac:dyDescent="0.2">
      <c r="A244" s="18" t="s">
        <v>250</v>
      </c>
      <c r="B244" s="18" t="s">
        <v>31</v>
      </c>
      <c r="C244" s="18" t="s">
        <v>1846</v>
      </c>
      <c r="D244" s="18" t="s">
        <v>1693</v>
      </c>
      <c r="E244" s="18" t="s">
        <v>2192</v>
      </c>
      <c r="F244" s="187">
        <v>0.29320784999999999</v>
      </c>
      <c r="G244" s="187">
        <v>6.0692599999999999E-2</v>
      </c>
      <c r="H244" s="84">
        <f t="shared" si="9"/>
        <v>3.831031295413279</v>
      </c>
      <c r="I244" s="126">
        <v>14.192436499999999</v>
      </c>
      <c r="J244" s="126">
        <v>4.2121569999999997E-2</v>
      </c>
      <c r="K244" s="84">
        <f t="shared" si="10"/>
        <v>335.93987427344234</v>
      </c>
      <c r="L244" s="41">
        <f t="shared" si="11"/>
        <v>48.404012716576311</v>
      </c>
      <c r="M244" s="35"/>
      <c r="O244" s="66"/>
    </row>
    <row r="245" spans="1:15" x14ac:dyDescent="0.2">
      <c r="A245" s="18" t="s">
        <v>391</v>
      </c>
      <c r="B245" s="18" t="s">
        <v>392</v>
      </c>
      <c r="C245" s="18" t="s">
        <v>1830</v>
      </c>
      <c r="D245" s="18" t="s">
        <v>453</v>
      </c>
      <c r="E245" s="18" t="s">
        <v>454</v>
      </c>
      <c r="F245" s="187">
        <v>16.871298038999999</v>
      </c>
      <c r="G245" s="187">
        <v>18.447851848999999</v>
      </c>
      <c r="H245" s="84">
        <f t="shared" si="9"/>
        <v>-8.5460021194037283E-2</v>
      </c>
      <c r="I245" s="126">
        <v>14.049327720000001</v>
      </c>
      <c r="J245" s="126">
        <v>16.364189379999999</v>
      </c>
      <c r="K245" s="84">
        <f t="shared" si="10"/>
        <v>-0.14145898744175978</v>
      </c>
      <c r="L245" s="41">
        <f t="shared" si="11"/>
        <v>0.83273543550255114</v>
      </c>
      <c r="M245" s="35"/>
      <c r="O245" s="66"/>
    </row>
    <row r="246" spans="1:15" x14ac:dyDescent="0.2">
      <c r="A246" s="18" t="s">
        <v>1310</v>
      </c>
      <c r="B246" s="18" t="s">
        <v>1311</v>
      </c>
      <c r="C246" s="18" t="s">
        <v>1832</v>
      </c>
      <c r="D246" s="18" t="s">
        <v>453</v>
      </c>
      <c r="E246" s="18" t="s">
        <v>454</v>
      </c>
      <c r="F246" s="187">
        <v>52.264770884999997</v>
      </c>
      <c r="G246" s="187">
        <v>43.909217645999995</v>
      </c>
      <c r="H246" s="84">
        <f t="shared" si="9"/>
        <v>0.19029155350394111</v>
      </c>
      <c r="I246" s="126">
        <v>14.00512123</v>
      </c>
      <c r="J246" s="126">
        <v>17.75252395</v>
      </c>
      <c r="K246" s="84">
        <f t="shared" si="10"/>
        <v>-0.21109126401150413</v>
      </c>
      <c r="L246" s="41">
        <f t="shared" si="11"/>
        <v>0.26796484501608087</v>
      </c>
      <c r="M246" s="35"/>
      <c r="O246" s="66"/>
    </row>
    <row r="247" spans="1:15" x14ac:dyDescent="0.2">
      <c r="A247" s="18" t="s">
        <v>863</v>
      </c>
      <c r="B247" s="18" t="s">
        <v>288</v>
      </c>
      <c r="C247" s="18" t="s">
        <v>1398</v>
      </c>
      <c r="D247" s="18" t="s">
        <v>452</v>
      </c>
      <c r="E247" s="18" t="s">
        <v>2192</v>
      </c>
      <c r="F247" s="187">
        <v>12.270916030999999</v>
      </c>
      <c r="G247" s="187">
        <v>0.90245435799999996</v>
      </c>
      <c r="H247" s="84">
        <f t="shared" si="9"/>
        <v>12.597270512599152</v>
      </c>
      <c r="I247" s="126">
        <v>13.64870709</v>
      </c>
      <c r="J247" s="126">
        <v>0.79654194999999994</v>
      </c>
      <c r="K247" s="84">
        <f t="shared" si="10"/>
        <v>16.134950758086251</v>
      </c>
      <c r="L247" s="41">
        <f t="shared" si="11"/>
        <v>1.1122810273918662</v>
      </c>
      <c r="M247" s="35"/>
      <c r="O247" s="66"/>
    </row>
    <row r="248" spans="1:15" x14ac:dyDescent="0.2">
      <c r="A248" s="18" t="s">
        <v>172</v>
      </c>
      <c r="B248" s="18" t="s">
        <v>173</v>
      </c>
      <c r="C248" s="18" t="s">
        <v>1834</v>
      </c>
      <c r="D248" s="18" t="s">
        <v>453</v>
      </c>
      <c r="E248" s="18" t="s">
        <v>454</v>
      </c>
      <c r="F248" s="187">
        <v>15.95341977</v>
      </c>
      <c r="G248" s="187">
        <v>13.106290334000001</v>
      </c>
      <c r="H248" s="84">
        <f t="shared" si="9"/>
        <v>0.21723381395069885</v>
      </c>
      <c r="I248" s="126">
        <v>13.612861890000001</v>
      </c>
      <c r="J248" s="126">
        <v>2.5076972999999998</v>
      </c>
      <c r="K248" s="84">
        <f t="shared" si="10"/>
        <v>4.4284310510682463</v>
      </c>
      <c r="L248" s="41">
        <f t="shared" si="11"/>
        <v>0.85328801512504815</v>
      </c>
      <c r="M248" s="35"/>
      <c r="O248" s="66"/>
    </row>
    <row r="249" spans="1:15" x14ac:dyDescent="0.2">
      <c r="A249" s="18" t="s">
        <v>1108</v>
      </c>
      <c r="B249" s="18" t="s">
        <v>1255</v>
      </c>
      <c r="C249" s="18" t="s">
        <v>1833</v>
      </c>
      <c r="D249" s="18" t="s">
        <v>452</v>
      </c>
      <c r="E249" s="18" t="s">
        <v>454</v>
      </c>
      <c r="F249" s="187">
        <v>21.69341228</v>
      </c>
      <c r="G249" s="187">
        <v>11.535898339999999</v>
      </c>
      <c r="H249" s="84">
        <f t="shared" si="9"/>
        <v>0.88051347546809278</v>
      </c>
      <c r="I249" s="126">
        <v>13.371637939999999</v>
      </c>
      <c r="J249" s="126">
        <v>8.486676039999999</v>
      </c>
      <c r="K249" s="84">
        <f t="shared" si="10"/>
        <v>0.57560367297819015</v>
      </c>
      <c r="L249" s="41">
        <f t="shared" si="11"/>
        <v>0.61639163850344703</v>
      </c>
      <c r="M249" s="35"/>
      <c r="O249" s="66"/>
    </row>
    <row r="250" spans="1:15" x14ac:dyDescent="0.2">
      <c r="A250" s="18" t="s">
        <v>1395</v>
      </c>
      <c r="B250" s="18" t="s">
        <v>1391</v>
      </c>
      <c r="C250" s="18" t="s">
        <v>1833</v>
      </c>
      <c r="D250" s="18" t="s">
        <v>452</v>
      </c>
      <c r="E250" s="18" t="s">
        <v>454</v>
      </c>
      <c r="F250" s="187">
        <v>23.93124379</v>
      </c>
      <c r="G250" s="187">
        <v>123.28610651700001</v>
      </c>
      <c r="H250" s="84">
        <f t="shared" si="9"/>
        <v>-0.80588855901049883</v>
      </c>
      <c r="I250" s="126">
        <v>12.915573929999999</v>
      </c>
      <c r="J250" s="126">
        <v>23.273197059999998</v>
      </c>
      <c r="K250" s="84">
        <f t="shared" si="10"/>
        <v>-0.44504513510959798</v>
      </c>
      <c r="L250" s="41">
        <f t="shared" si="11"/>
        <v>0.53969505485531633</v>
      </c>
      <c r="M250" s="35"/>
      <c r="O250" s="66"/>
    </row>
    <row r="251" spans="1:15" x14ac:dyDescent="0.2">
      <c r="A251" s="18" t="s">
        <v>1883</v>
      </c>
      <c r="B251" s="18" t="s">
        <v>188</v>
      </c>
      <c r="C251" s="18" t="s">
        <v>2081</v>
      </c>
      <c r="D251" s="18" t="s">
        <v>453</v>
      </c>
      <c r="E251" s="18" t="s">
        <v>454</v>
      </c>
      <c r="F251" s="187">
        <v>6.9960409000000006</v>
      </c>
      <c r="G251" s="187">
        <v>7.4159228839999995</v>
      </c>
      <c r="H251" s="84">
        <f t="shared" si="9"/>
        <v>-5.6618979264995151E-2</v>
      </c>
      <c r="I251" s="126">
        <v>12.73798476</v>
      </c>
      <c r="J251" s="126">
        <v>33.460189659999998</v>
      </c>
      <c r="K251" s="84">
        <f t="shared" si="10"/>
        <v>-0.61930924811141663</v>
      </c>
      <c r="L251" s="41">
        <f t="shared" si="11"/>
        <v>1.8207418941761759</v>
      </c>
      <c r="M251" s="35"/>
      <c r="O251" s="66"/>
    </row>
    <row r="252" spans="1:15" x14ac:dyDescent="0.2">
      <c r="A252" s="18" t="s">
        <v>711</v>
      </c>
      <c r="B252" s="18" t="s">
        <v>723</v>
      </c>
      <c r="C252" s="18" t="s">
        <v>1832</v>
      </c>
      <c r="D252" s="18" t="s">
        <v>453</v>
      </c>
      <c r="E252" s="18" t="s">
        <v>2192</v>
      </c>
      <c r="F252" s="187">
        <v>2.6154985000000002</v>
      </c>
      <c r="G252" s="187">
        <v>2.1424973250000003</v>
      </c>
      <c r="H252" s="84">
        <f t="shared" si="9"/>
        <v>0.22077095242114231</v>
      </c>
      <c r="I252" s="126">
        <v>12.700769290139149</v>
      </c>
      <c r="J252" s="126">
        <v>1.3516663200000001</v>
      </c>
      <c r="K252" s="84">
        <f t="shared" si="10"/>
        <v>8.3963791967082138</v>
      </c>
      <c r="L252" s="41">
        <f t="shared" si="11"/>
        <v>4.8559650445753073</v>
      </c>
      <c r="M252" s="35"/>
      <c r="O252" s="66"/>
    </row>
    <row r="253" spans="1:15" x14ac:dyDescent="0.2">
      <c r="A253" s="18" t="s">
        <v>620</v>
      </c>
      <c r="B253" s="18" t="s">
        <v>621</v>
      </c>
      <c r="C253" s="18" t="s">
        <v>1830</v>
      </c>
      <c r="D253" s="18" t="s">
        <v>453</v>
      </c>
      <c r="E253" s="18" t="s">
        <v>454</v>
      </c>
      <c r="F253" s="187">
        <v>11.705829359999999</v>
      </c>
      <c r="G253" s="187">
        <v>9.5189495100000006</v>
      </c>
      <c r="H253" s="84">
        <f t="shared" si="9"/>
        <v>0.22973962071157139</v>
      </c>
      <c r="I253" s="126">
        <v>12.673511339999999</v>
      </c>
      <c r="J253" s="126">
        <v>1.28366493</v>
      </c>
      <c r="K253" s="84">
        <f t="shared" si="10"/>
        <v>8.8729123494867146</v>
      </c>
      <c r="L253" s="41">
        <f t="shared" si="11"/>
        <v>1.0826666740339361</v>
      </c>
      <c r="M253" s="35"/>
      <c r="O253" s="66"/>
    </row>
    <row r="254" spans="1:15" x14ac:dyDescent="0.2">
      <c r="A254" s="18" t="s">
        <v>1934</v>
      </c>
      <c r="B254" s="18" t="s">
        <v>893</v>
      </c>
      <c r="C254" s="18" t="s">
        <v>1832</v>
      </c>
      <c r="D254" s="18" t="s">
        <v>453</v>
      </c>
      <c r="E254" s="18" t="s">
        <v>2192</v>
      </c>
      <c r="F254" s="187">
        <v>5.4151919050000004</v>
      </c>
      <c r="G254" s="187">
        <v>8.8955424700000005</v>
      </c>
      <c r="H254" s="84">
        <f t="shared" si="9"/>
        <v>-0.39124657959167719</v>
      </c>
      <c r="I254" s="126">
        <v>12.574450449999999</v>
      </c>
      <c r="J254" s="126">
        <v>10.134745449999999</v>
      </c>
      <c r="K254" s="84">
        <f t="shared" si="10"/>
        <v>0.24072681568928811</v>
      </c>
      <c r="L254" s="41">
        <f t="shared" si="11"/>
        <v>2.3220692212938294</v>
      </c>
      <c r="M254" s="35"/>
      <c r="O254" s="66"/>
    </row>
    <row r="255" spans="1:15" x14ac:dyDescent="0.2">
      <c r="A255" s="18" t="s">
        <v>1930</v>
      </c>
      <c r="B255" s="18" t="s">
        <v>888</v>
      </c>
      <c r="C255" s="18" t="s">
        <v>1832</v>
      </c>
      <c r="D255" s="18" t="s">
        <v>453</v>
      </c>
      <c r="E255" s="18" t="s">
        <v>2192</v>
      </c>
      <c r="F255" s="187">
        <v>5.2056478400000001</v>
      </c>
      <c r="G255" s="187">
        <v>6.9620101160000001</v>
      </c>
      <c r="H255" s="84">
        <f t="shared" si="9"/>
        <v>-0.2522780413610074</v>
      </c>
      <c r="I255" s="126">
        <v>12.47814398</v>
      </c>
      <c r="J255" s="126">
        <v>6.5422196799999996</v>
      </c>
      <c r="K255" s="84">
        <f t="shared" si="10"/>
        <v>0.90732573810483852</v>
      </c>
      <c r="L255" s="41">
        <f t="shared" si="11"/>
        <v>2.3970395930586039</v>
      </c>
      <c r="M255" s="35"/>
      <c r="O255" s="66"/>
    </row>
    <row r="256" spans="1:15" x14ac:dyDescent="0.2">
      <c r="A256" s="18" t="s">
        <v>854</v>
      </c>
      <c r="B256" s="18" t="s">
        <v>855</v>
      </c>
      <c r="C256" s="18" t="s">
        <v>1827</v>
      </c>
      <c r="D256" s="18" t="s">
        <v>452</v>
      </c>
      <c r="E256" s="18" t="s">
        <v>2192</v>
      </c>
      <c r="F256" s="187">
        <v>0.17115595</v>
      </c>
      <c r="G256" s="187">
        <v>0.341742347</v>
      </c>
      <c r="H256" s="84">
        <f t="shared" si="9"/>
        <v>-0.49916669238536016</v>
      </c>
      <c r="I256" s="126">
        <v>12.15374843</v>
      </c>
      <c r="J256" s="126">
        <v>2.1220325799999999</v>
      </c>
      <c r="K256" s="84">
        <f t="shared" si="10"/>
        <v>4.7274089684334628</v>
      </c>
      <c r="L256" s="41">
        <f t="shared" si="11"/>
        <v>71.009792122330538</v>
      </c>
      <c r="M256" s="35"/>
      <c r="O256" s="66"/>
    </row>
    <row r="257" spans="1:15" x14ac:dyDescent="0.2">
      <c r="A257" s="18" t="s">
        <v>1088</v>
      </c>
      <c r="B257" s="18" t="s">
        <v>118</v>
      </c>
      <c r="C257" s="18" t="s">
        <v>1830</v>
      </c>
      <c r="D257" s="18" t="s">
        <v>453</v>
      </c>
      <c r="E257" s="18" t="s">
        <v>454</v>
      </c>
      <c r="F257" s="187">
        <v>18.265282276999997</v>
      </c>
      <c r="G257" s="187">
        <v>12.784934263</v>
      </c>
      <c r="H257" s="84">
        <f t="shared" si="9"/>
        <v>0.42865672214367945</v>
      </c>
      <c r="I257" s="126">
        <v>12.150578599999999</v>
      </c>
      <c r="J257" s="126">
        <v>55.312293090000004</v>
      </c>
      <c r="K257" s="84">
        <f t="shared" si="10"/>
        <v>-0.78032770074765312</v>
      </c>
      <c r="L257" s="41">
        <f t="shared" si="11"/>
        <v>0.66522807672675544</v>
      </c>
      <c r="M257" s="35"/>
      <c r="O257" s="66"/>
    </row>
    <row r="258" spans="1:15" x14ac:dyDescent="0.2">
      <c r="A258" s="18" t="s">
        <v>751</v>
      </c>
      <c r="B258" s="18" t="s">
        <v>752</v>
      </c>
      <c r="C258" s="18" t="s">
        <v>1398</v>
      </c>
      <c r="D258" s="18" t="s">
        <v>452</v>
      </c>
      <c r="E258" s="18" t="s">
        <v>454</v>
      </c>
      <c r="F258" s="187">
        <v>2.8223155380000002</v>
      </c>
      <c r="G258" s="187">
        <v>9.1107836549999988</v>
      </c>
      <c r="H258" s="84">
        <f t="shared" si="9"/>
        <v>-0.69022252696658937</v>
      </c>
      <c r="I258" s="126">
        <v>11.74135332</v>
      </c>
      <c r="J258" s="126">
        <v>8.5085873499999991</v>
      </c>
      <c r="K258" s="84">
        <f t="shared" si="10"/>
        <v>0.37994156221479014</v>
      </c>
      <c r="L258" s="41">
        <f t="shared" si="11"/>
        <v>4.1601844874936864</v>
      </c>
      <c r="M258" s="35"/>
      <c r="O258" s="66"/>
    </row>
    <row r="259" spans="1:15" x14ac:dyDescent="0.2">
      <c r="A259" s="18" t="s">
        <v>1054</v>
      </c>
      <c r="B259" s="18" t="s">
        <v>229</v>
      </c>
      <c r="C259" s="18" t="s">
        <v>1398</v>
      </c>
      <c r="D259" s="18" t="s">
        <v>452</v>
      </c>
      <c r="E259" s="18" t="s">
        <v>2192</v>
      </c>
      <c r="F259" s="187">
        <v>2.3294411290000001</v>
      </c>
      <c r="G259" s="187">
        <v>4.8759005899999996</v>
      </c>
      <c r="H259" s="84">
        <f t="shared" si="9"/>
        <v>-0.52225417930434048</v>
      </c>
      <c r="I259" s="126">
        <v>11.688619470000001</v>
      </c>
      <c r="J259" s="126">
        <v>30.217446809999998</v>
      </c>
      <c r="K259" s="84">
        <f t="shared" si="10"/>
        <v>-0.61318308778715769</v>
      </c>
      <c r="L259" s="41">
        <f t="shared" si="11"/>
        <v>5.0177784381345489</v>
      </c>
      <c r="M259" s="35"/>
      <c r="O259" s="66"/>
    </row>
    <row r="260" spans="1:15" x14ac:dyDescent="0.2">
      <c r="A260" s="18" t="s">
        <v>1933</v>
      </c>
      <c r="B260" s="18" t="s">
        <v>892</v>
      </c>
      <c r="C260" s="18" t="s">
        <v>1832</v>
      </c>
      <c r="D260" s="18" t="s">
        <v>453</v>
      </c>
      <c r="E260" s="18" t="s">
        <v>2192</v>
      </c>
      <c r="F260" s="187">
        <v>7.9425567829999997</v>
      </c>
      <c r="G260" s="187">
        <v>6.6435329670000005</v>
      </c>
      <c r="H260" s="84">
        <f t="shared" si="9"/>
        <v>0.19553207946021467</v>
      </c>
      <c r="I260" s="126">
        <v>11.633829410000001</v>
      </c>
      <c r="J260" s="126">
        <v>13.066243800000001</v>
      </c>
      <c r="K260" s="84">
        <f t="shared" si="10"/>
        <v>-0.10962709803409609</v>
      </c>
      <c r="L260" s="41">
        <f t="shared" si="11"/>
        <v>1.4647461425646569</v>
      </c>
      <c r="M260" s="35"/>
      <c r="O260" s="66"/>
    </row>
    <row r="261" spans="1:15" x14ac:dyDescent="0.2">
      <c r="A261" s="18" t="s">
        <v>1701</v>
      </c>
      <c r="B261" s="18" t="s">
        <v>1702</v>
      </c>
      <c r="C261" s="18" t="s">
        <v>1827</v>
      </c>
      <c r="D261" s="18" t="s">
        <v>452</v>
      </c>
      <c r="E261" s="18" t="s">
        <v>2192</v>
      </c>
      <c r="F261" s="187">
        <v>2.6849701519999996</v>
      </c>
      <c r="G261" s="187">
        <v>0.79823771099999996</v>
      </c>
      <c r="H261" s="84">
        <f t="shared" si="9"/>
        <v>2.3636222831872695</v>
      </c>
      <c r="I261" s="126">
        <v>11.629398689999999</v>
      </c>
      <c r="J261" s="126">
        <v>1.8739339099999999</v>
      </c>
      <c r="K261" s="84">
        <f t="shared" si="10"/>
        <v>5.2058745124047618</v>
      </c>
      <c r="L261" s="41">
        <f t="shared" si="11"/>
        <v>4.3312953335207132</v>
      </c>
      <c r="M261" s="35"/>
      <c r="O261" s="66"/>
    </row>
    <row r="262" spans="1:15" x14ac:dyDescent="0.2">
      <c r="A262" s="18" t="s">
        <v>283</v>
      </c>
      <c r="B262" s="18" t="s">
        <v>284</v>
      </c>
      <c r="C262" s="18" t="s">
        <v>1398</v>
      </c>
      <c r="D262" s="18" t="s">
        <v>452</v>
      </c>
      <c r="E262" s="18" t="s">
        <v>2192</v>
      </c>
      <c r="F262" s="187">
        <v>13.26425796</v>
      </c>
      <c r="G262" s="187">
        <v>38.53373508</v>
      </c>
      <c r="H262" s="84">
        <f t="shared" si="9"/>
        <v>-0.65577544111771058</v>
      </c>
      <c r="I262" s="126">
        <v>11.55191750072715</v>
      </c>
      <c r="J262" s="126">
        <v>103.403580990639</v>
      </c>
      <c r="K262" s="84">
        <f t="shared" si="10"/>
        <v>-0.88828319686749602</v>
      </c>
      <c r="L262" s="41">
        <f t="shared" si="11"/>
        <v>0.87090567264021679</v>
      </c>
      <c r="M262" s="35"/>
      <c r="O262" s="66"/>
    </row>
    <row r="263" spans="1:15" x14ac:dyDescent="0.2">
      <c r="A263" s="18" t="s">
        <v>381</v>
      </c>
      <c r="B263" s="18" t="s">
        <v>380</v>
      </c>
      <c r="C263" s="18" t="s">
        <v>1846</v>
      </c>
      <c r="D263" s="18" t="s">
        <v>453</v>
      </c>
      <c r="E263" s="18" t="s">
        <v>454</v>
      </c>
      <c r="F263" s="187">
        <v>0.51016870000000003</v>
      </c>
      <c r="G263" s="187">
        <v>0.68350999999999995</v>
      </c>
      <c r="H263" s="84">
        <f t="shared" ref="H263:H326" si="12">IF(ISERROR(F263/G263-1),"",((F263/G263-1)))</f>
        <v>-0.25360462904712433</v>
      </c>
      <c r="I263" s="126">
        <v>11.44736033</v>
      </c>
      <c r="J263" s="126">
        <v>0</v>
      </c>
      <c r="K263" s="84" t="str">
        <f t="shared" ref="K263:K326" si="13">IF(ISERROR(I263/J263-1),"",((I263/J263-1)))</f>
        <v/>
      </c>
      <c r="L263" s="41">
        <f t="shared" ref="L263:L326" si="14">IF(ISERROR(I263/F263),"",(I263/F263))</f>
        <v>22.438382303735999</v>
      </c>
      <c r="M263" s="35"/>
      <c r="O263" s="66"/>
    </row>
    <row r="264" spans="1:15" x14ac:dyDescent="0.2">
      <c r="A264" s="18" t="s">
        <v>2093</v>
      </c>
      <c r="B264" s="18" t="s">
        <v>1339</v>
      </c>
      <c r="C264" s="18" t="s">
        <v>1827</v>
      </c>
      <c r="D264" s="18" t="s">
        <v>453</v>
      </c>
      <c r="E264" s="18" t="s">
        <v>454</v>
      </c>
      <c r="F264" s="187">
        <v>22.279630252999997</v>
      </c>
      <c r="G264" s="187">
        <v>30.683894050999999</v>
      </c>
      <c r="H264" s="84">
        <f t="shared" si="12"/>
        <v>-0.27389821461484631</v>
      </c>
      <c r="I264" s="126">
        <v>11.228082259999999</v>
      </c>
      <c r="J264" s="126">
        <v>1.9078323100000001</v>
      </c>
      <c r="K264" s="84">
        <f t="shared" si="13"/>
        <v>4.8852563724534042</v>
      </c>
      <c r="L264" s="41">
        <f t="shared" si="14"/>
        <v>0.50396178628180399</v>
      </c>
      <c r="M264" s="35"/>
      <c r="O264" s="66"/>
    </row>
    <row r="265" spans="1:15" x14ac:dyDescent="0.2">
      <c r="A265" s="18" t="s">
        <v>2911</v>
      </c>
      <c r="B265" s="18" t="s">
        <v>2912</v>
      </c>
      <c r="C265" s="18" t="s">
        <v>1827</v>
      </c>
      <c r="D265" s="18" t="s">
        <v>452</v>
      </c>
      <c r="E265" s="18" t="s">
        <v>2192</v>
      </c>
      <c r="F265" s="187">
        <v>0.59128953000000006</v>
      </c>
      <c r="G265" s="187"/>
      <c r="H265" s="84" t="str">
        <f t="shared" si="12"/>
        <v/>
      </c>
      <c r="I265" s="126">
        <v>10.939475783577699</v>
      </c>
      <c r="J265" s="126"/>
      <c r="K265" s="84" t="str">
        <f t="shared" si="13"/>
        <v/>
      </c>
      <c r="L265" s="41">
        <f t="shared" si="14"/>
        <v>18.50104767384888</v>
      </c>
      <c r="M265" s="35"/>
      <c r="O265" s="66"/>
    </row>
    <row r="266" spans="1:15" x14ac:dyDescent="0.2">
      <c r="A266" s="18" t="s">
        <v>367</v>
      </c>
      <c r="B266" s="18" t="s">
        <v>368</v>
      </c>
      <c r="C266" s="18" t="s">
        <v>1833</v>
      </c>
      <c r="D266" s="18" t="s">
        <v>452</v>
      </c>
      <c r="E266" s="18" t="s">
        <v>454</v>
      </c>
      <c r="F266" s="187">
        <v>11.673617137000001</v>
      </c>
      <c r="G266" s="187">
        <v>5.8018830850000001</v>
      </c>
      <c r="H266" s="84">
        <f t="shared" si="12"/>
        <v>1.0120393613550385</v>
      </c>
      <c r="I266" s="126">
        <v>10.857510130000001</v>
      </c>
      <c r="J266" s="126">
        <v>7.9543082400000005</v>
      </c>
      <c r="K266" s="84">
        <f t="shared" si="13"/>
        <v>0.36498483619236777</v>
      </c>
      <c r="L266" s="41">
        <f t="shared" si="14"/>
        <v>0.93008962025888997</v>
      </c>
      <c r="M266" s="35"/>
      <c r="O266" s="66"/>
    </row>
    <row r="267" spans="1:15" x14ac:dyDescent="0.2">
      <c r="A267" s="18" t="s">
        <v>1634</v>
      </c>
      <c r="B267" s="18" t="s">
        <v>1635</v>
      </c>
      <c r="C267" s="18" t="s">
        <v>1832</v>
      </c>
      <c r="D267" s="18" t="s">
        <v>1693</v>
      </c>
      <c r="E267" s="18" t="s">
        <v>2192</v>
      </c>
      <c r="F267" s="187">
        <v>5.5802754400000003</v>
      </c>
      <c r="G267" s="187">
        <v>15.90553422</v>
      </c>
      <c r="H267" s="84">
        <f t="shared" si="12"/>
        <v>-0.6491613948443663</v>
      </c>
      <c r="I267" s="126">
        <v>10.82630597</v>
      </c>
      <c r="J267" s="126">
        <v>22.593477499999999</v>
      </c>
      <c r="K267" s="84">
        <f t="shared" si="13"/>
        <v>-0.52082161898273516</v>
      </c>
      <c r="L267" s="41">
        <f t="shared" si="14"/>
        <v>1.9401024351586487</v>
      </c>
      <c r="M267" s="35"/>
      <c r="O267" s="66"/>
    </row>
    <row r="268" spans="1:15" x14ac:dyDescent="0.2">
      <c r="A268" s="18" t="s">
        <v>1246</v>
      </c>
      <c r="B268" s="18" t="s">
        <v>634</v>
      </c>
      <c r="C268" s="18" t="s">
        <v>1828</v>
      </c>
      <c r="D268" s="18" t="s">
        <v>452</v>
      </c>
      <c r="E268" s="18" t="s">
        <v>2192</v>
      </c>
      <c r="F268" s="187">
        <v>7.1616087100000003</v>
      </c>
      <c r="G268" s="187">
        <v>1.9448027999999999</v>
      </c>
      <c r="H268" s="84">
        <f t="shared" si="12"/>
        <v>2.6824343887205431</v>
      </c>
      <c r="I268" s="126">
        <v>10.590019725486551</v>
      </c>
      <c r="J268" s="126">
        <v>0.14433358999999998</v>
      </c>
      <c r="K268" s="84">
        <f t="shared" si="13"/>
        <v>72.371830670092464</v>
      </c>
      <c r="L268" s="41">
        <f t="shared" si="14"/>
        <v>1.4787207950497689</v>
      </c>
      <c r="M268" s="35"/>
      <c r="O268" s="66"/>
    </row>
    <row r="269" spans="1:15" x14ac:dyDescent="0.2">
      <c r="A269" s="18" t="s">
        <v>76</v>
      </c>
      <c r="B269" s="18" t="s">
        <v>88</v>
      </c>
      <c r="C269" s="18" t="s">
        <v>1830</v>
      </c>
      <c r="D269" s="18" t="s">
        <v>453</v>
      </c>
      <c r="E269" s="18" t="s">
        <v>454</v>
      </c>
      <c r="F269" s="187">
        <v>2.42697845</v>
      </c>
      <c r="G269" s="187">
        <v>0.50331320000000002</v>
      </c>
      <c r="H269" s="84">
        <f t="shared" si="12"/>
        <v>3.8220043702410349</v>
      </c>
      <c r="I269" s="126">
        <v>10.581552550000001</v>
      </c>
      <c r="J269" s="126">
        <v>0.31625058</v>
      </c>
      <c r="K269" s="84">
        <f t="shared" si="13"/>
        <v>32.459393339294436</v>
      </c>
      <c r="L269" s="41">
        <f t="shared" si="14"/>
        <v>4.3599697187257682</v>
      </c>
      <c r="M269" s="35"/>
      <c r="O269" s="66"/>
    </row>
    <row r="270" spans="1:15" x14ac:dyDescent="0.2">
      <c r="A270" s="18" t="s">
        <v>2121</v>
      </c>
      <c r="B270" s="18" t="s">
        <v>2122</v>
      </c>
      <c r="C270" s="18" t="s">
        <v>1398</v>
      </c>
      <c r="D270" s="18" t="s">
        <v>452</v>
      </c>
      <c r="E270" s="18" t="s">
        <v>2192</v>
      </c>
      <c r="F270" s="187">
        <v>1.28294803</v>
      </c>
      <c r="G270" s="187">
        <v>0.21791217300000001</v>
      </c>
      <c r="H270" s="84">
        <f t="shared" si="12"/>
        <v>4.8874546214543049</v>
      </c>
      <c r="I270" s="126">
        <v>10.54754657</v>
      </c>
      <c r="J270" s="126">
        <v>2.61493463</v>
      </c>
      <c r="K270" s="84">
        <f t="shared" si="13"/>
        <v>3.0335794436283861</v>
      </c>
      <c r="L270" s="41">
        <f t="shared" si="14"/>
        <v>8.2213358011080153</v>
      </c>
      <c r="M270" s="35"/>
      <c r="O270" s="66"/>
    </row>
    <row r="271" spans="1:15" x14ac:dyDescent="0.2">
      <c r="A271" s="18" t="s">
        <v>236</v>
      </c>
      <c r="B271" s="18" t="s">
        <v>237</v>
      </c>
      <c r="C271" s="18" t="s">
        <v>1398</v>
      </c>
      <c r="D271" s="18" t="s">
        <v>452</v>
      </c>
      <c r="E271" s="18" t="s">
        <v>454</v>
      </c>
      <c r="F271" s="187">
        <v>0.71461050199999998</v>
      </c>
      <c r="G271" s="187">
        <v>0.31395377000000002</v>
      </c>
      <c r="H271" s="84">
        <f t="shared" si="12"/>
        <v>1.2761647423440716</v>
      </c>
      <c r="I271" s="126">
        <v>10.21197583</v>
      </c>
      <c r="J271" s="126">
        <v>0.28364053</v>
      </c>
      <c r="K271" s="84">
        <f t="shared" si="13"/>
        <v>35.003232083933845</v>
      </c>
      <c r="L271" s="41">
        <f t="shared" si="14"/>
        <v>14.290268336974426</v>
      </c>
      <c r="M271" s="35"/>
      <c r="O271" s="66"/>
    </row>
    <row r="272" spans="1:15" x14ac:dyDescent="0.2">
      <c r="A272" s="18" t="s">
        <v>273</v>
      </c>
      <c r="B272" s="18" t="s">
        <v>413</v>
      </c>
      <c r="C272" s="18" t="s">
        <v>1846</v>
      </c>
      <c r="D272" s="18" t="s">
        <v>453</v>
      </c>
      <c r="E272" s="18" t="s">
        <v>2192</v>
      </c>
      <c r="F272" s="187">
        <v>0.37948850000000001</v>
      </c>
      <c r="G272" s="187">
        <v>0.39488245</v>
      </c>
      <c r="H272" s="84">
        <f t="shared" si="12"/>
        <v>-3.8983626646360126E-2</v>
      </c>
      <c r="I272" s="126">
        <v>10.210028956388099</v>
      </c>
      <c r="J272" s="126">
        <v>7.4485719503984997</v>
      </c>
      <c r="K272" s="84">
        <f t="shared" si="13"/>
        <v>0.37073643436334947</v>
      </c>
      <c r="L272" s="41">
        <f t="shared" si="14"/>
        <v>26.904712412597743</v>
      </c>
      <c r="M272" s="35"/>
      <c r="O272" s="66"/>
    </row>
    <row r="273" spans="1:15" x14ac:dyDescent="0.2">
      <c r="A273" s="18" t="s">
        <v>148</v>
      </c>
      <c r="B273" s="18" t="s">
        <v>149</v>
      </c>
      <c r="C273" s="18" t="s">
        <v>1826</v>
      </c>
      <c r="D273" s="18" t="s">
        <v>452</v>
      </c>
      <c r="E273" s="18" t="s">
        <v>2192</v>
      </c>
      <c r="F273" s="187">
        <v>4.5118968480000001</v>
      </c>
      <c r="G273" s="187">
        <v>7.1341363700000002</v>
      </c>
      <c r="H273" s="84">
        <f t="shared" si="12"/>
        <v>-0.36756229289740927</v>
      </c>
      <c r="I273" s="126">
        <v>9.9885917100000015</v>
      </c>
      <c r="J273" s="126">
        <v>18.49261452</v>
      </c>
      <c r="K273" s="84">
        <f t="shared" si="13"/>
        <v>-0.45986049191707257</v>
      </c>
      <c r="L273" s="41">
        <f t="shared" si="14"/>
        <v>2.2138342356890695</v>
      </c>
      <c r="M273" s="35"/>
      <c r="O273" s="66"/>
    </row>
    <row r="274" spans="1:15" x14ac:dyDescent="0.2">
      <c r="A274" s="18" t="s">
        <v>1114</v>
      </c>
      <c r="B274" s="18" t="s">
        <v>1261</v>
      </c>
      <c r="C274" s="18" t="s">
        <v>1833</v>
      </c>
      <c r="D274" s="18" t="s">
        <v>452</v>
      </c>
      <c r="E274" s="18" t="s">
        <v>454</v>
      </c>
      <c r="F274" s="187">
        <v>9.7342023699999984</v>
      </c>
      <c r="G274" s="187">
        <v>9.8252467589999988</v>
      </c>
      <c r="H274" s="84">
        <f t="shared" si="12"/>
        <v>-9.2663717495545805E-3</v>
      </c>
      <c r="I274" s="126">
        <v>9.9308270800000003</v>
      </c>
      <c r="J274" s="126">
        <v>8.9427842200000001</v>
      </c>
      <c r="K274" s="84">
        <f t="shared" si="13"/>
        <v>0.11048492680728028</v>
      </c>
      <c r="L274" s="41">
        <f t="shared" si="14"/>
        <v>1.020199365343583</v>
      </c>
      <c r="M274" s="35"/>
      <c r="O274" s="66"/>
    </row>
    <row r="275" spans="1:15" x14ac:dyDescent="0.2">
      <c r="A275" s="18" t="s">
        <v>60</v>
      </c>
      <c r="B275" s="18" t="s">
        <v>2027</v>
      </c>
      <c r="C275" s="18" t="s">
        <v>1832</v>
      </c>
      <c r="D275" s="18" t="s">
        <v>1693</v>
      </c>
      <c r="E275" s="18" t="s">
        <v>454</v>
      </c>
      <c r="F275" s="187">
        <v>8.5360425059999994</v>
      </c>
      <c r="G275" s="187">
        <v>8.1509965350000009</v>
      </c>
      <c r="H275" s="84">
        <f t="shared" si="12"/>
        <v>4.7239128288992571E-2</v>
      </c>
      <c r="I275" s="126">
        <v>9.7494857100000001</v>
      </c>
      <c r="J275" s="126">
        <v>31.6914207226427</v>
      </c>
      <c r="K275" s="84">
        <f t="shared" si="13"/>
        <v>-0.69236198669268734</v>
      </c>
      <c r="L275" s="41">
        <f t="shared" si="14"/>
        <v>1.1421552438553426</v>
      </c>
      <c r="M275" s="35"/>
      <c r="O275" s="66"/>
    </row>
    <row r="276" spans="1:15" x14ac:dyDescent="0.2">
      <c r="A276" s="18" t="s">
        <v>674</v>
      </c>
      <c r="B276" s="18" t="s">
        <v>675</v>
      </c>
      <c r="C276" s="18" t="s">
        <v>1846</v>
      </c>
      <c r="D276" s="18" t="s">
        <v>452</v>
      </c>
      <c r="E276" s="18" t="s">
        <v>2192</v>
      </c>
      <c r="F276" s="187">
        <v>0.49513145000000003</v>
      </c>
      <c r="G276" s="187">
        <v>0.11444849999999999</v>
      </c>
      <c r="H276" s="84">
        <f t="shared" si="12"/>
        <v>3.3262380022455522</v>
      </c>
      <c r="I276" s="126">
        <v>9.565179417534349</v>
      </c>
      <c r="J276" s="126">
        <v>5.7595199009640492</v>
      </c>
      <c r="K276" s="84">
        <f t="shared" si="13"/>
        <v>0.66075985186426656</v>
      </c>
      <c r="L276" s="41">
        <f t="shared" si="14"/>
        <v>19.31846465728313</v>
      </c>
      <c r="M276" s="35"/>
      <c r="O276" s="66"/>
    </row>
    <row r="277" spans="1:15" x14ac:dyDescent="0.2">
      <c r="A277" s="18" t="s">
        <v>838</v>
      </c>
      <c r="B277" s="18" t="s">
        <v>839</v>
      </c>
      <c r="C277" s="18" t="s">
        <v>1827</v>
      </c>
      <c r="D277" s="18" t="s">
        <v>452</v>
      </c>
      <c r="E277" s="18" t="s">
        <v>2192</v>
      </c>
      <c r="F277" s="187">
        <v>5.5767461270000007</v>
      </c>
      <c r="G277" s="187">
        <v>1.5544998189999999</v>
      </c>
      <c r="H277" s="84">
        <f t="shared" si="12"/>
        <v>2.5874858644805032</v>
      </c>
      <c r="I277" s="126">
        <v>9.49461288</v>
      </c>
      <c r="J277" s="126">
        <v>3.3945351800000001</v>
      </c>
      <c r="K277" s="84">
        <f t="shared" si="13"/>
        <v>1.797028864493901</v>
      </c>
      <c r="L277" s="41">
        <f t="shared" si="14"/>
        <v>1.7025363292102393</v>
      </c>
      <c r="M277" s="35"/>
      <c r="O277" s="66"/>
    </row>
    <row r="278" spans="1:15" x14ac:dyDescent="0.2">
      <c r="A278" s="18" t="s">
        <v>1840</v>
      </c>
      <c r="B278" s="18" t="s">
        <v>1841</v>
      </c>
      <c r="C278" s="18" t="s">
        <v>1827</v>
      </c>
      <c r="D278" s="18" t="s">
        <v>452</v>
      </c>
      <c r="E278" s="18" t="s">
        <v>2192</v>
      </c>
      <c r="F278" s="187">
        <v>4.9720110000000002</v>
      </c>
      <c r="G278" s="187">
        <v>3.9434863300000003</v>
      </c>
      <c r="H278" s="84">
        <f t="shared" si="12"/>
        <v>0.26081608605449369</v>
      </c>
      <c r="I278" s="126">
        <v>9.4611777390779999</v>
      </c>
      <c r="J278" s="126">
        <v>1.6708579800000001</v>
      </c>
      <c r="K278" s="84">
        <f t="shared" si="13"/>
        <v>4.6624667400385515</v>
      </c>
      <c r="L278" s="41">
        <f t="shared" si="14"/>
        <v>1.9028875316402154</v>
      </c>
      <c r="M278" s="35"/>
      <c r="O278" s="66"/>
    </row>
    <row r="279" spans="1:15" x14ac:dyDescent="0.2">
      <c r="A279" s="18" t="s">
        <v>2087</v>
      </c>
      <c r="B279" s="18" t="s">
        <v>2088</v>
      </c>
      <c r="C279" s="18" t="s">
        <v>1833</v>
      </c>
      <c r="D279" s="18" t="s">
        <v>452</v>
      </c>
      <c r="E279" s="18" t="s">
        <v>2192</v>
      </c>
      <c r="F279" s="187">
        <v>6.2733136600000003</v>
      </c>
      <c r="G279" s="187">
        <v>5.8112063349999996</v>
      </c>
      <c r="H279" s="84">
        <f t="shared" si="12"/>
        <v>7.9520033941455459E-2</v>
      </c>
      <c r="I279" s="126">
        <v>9.3681213999999997</v>
      </c>
      <c r="J279" s="126">
        <v>2.625054</v>
      </c>
      <c r="K279" s="84">
        <f t="shared" si="13"/>
        <v>2.5687347384091908</v>
      </c>
      <c r="L279" s="41">
        <f t="shared" si="14"/>
        <v>1.4933290295578812</v>
      </c>
      <c r="M279" s="35"/>
      <c r="O279" s="66"/>
    </row>
    <row r="280" spans="1:15" x14ac:dyDescent="0.2">
      <c r="A280" s="18" t="s">
        <v>1123</v>
      </c>
      <c r="B280" s="18" t="s">
        <v>1270</v>
      </c>
      <c r="C280" s="18" t="s">
        <v>1833</v>
      </c>
      <c r="D280" s="18" t="s">
        <v>452</v>
      </c>
      <c r="E280" s="18" t="s">
        <v>454</v>
      </c>
      <c r="F280" s="187">
        <v>0.20621</v>
      </c>
      <c r="G280" s="187">
        <v>6.3507289500000006</v>
      </c>
      <c r="H280" s="84">
        <f t="shared" si="12"/>
        <v>-0.96752971168766377</v>
      </c>
      <c r="I280" s="126">
        <v>9.2415273199999994</v>
      </c>
      <c r="J280" s="126">
        <v>3.4393685000000001</v>
      </c>
      <c r="K280" s="84">
        <f t="shared" si="13"/>
        <v>1.6869837646067873</v>
      </c>
      <c r="L280" s="41">
        <f t="shared" si="14"/>
        <v>44.816096794529841</v>
      </c>
      <c r="M280" s="35"/>
      <c r="O280" s="66"/>
    </row>
    <row r="281" spans="1:15" x14ac:dyDescent="0.2">
      <c r="A281" s="18" t="s">
        <v>2686</v>
      </c>
      <c r="B281" s="18" t="s">
        <v>2687</v>
      </c>
      <c r="C281" s="18" t="s">
        <v>347</v>
      </c>
      <c r="D281" s="18" t="s">
        <v>453</v>
      </c>
      <c r="E281" s="18" t="s">
        <v>454</v>
      </c>
      <c r="F281" s="187">
        <v>8.2913719999999996E-2</v>
      </c>
      <c r="G281" s="187">
        <v>0.31220774000000001</v>
      </c>
      <c r="H281" s="84">
        <f t="shared" si="12"/>
        <v>-0.73442772430946146</v>
      </c>
      <c r="I281" s="126">
        <v>9.2320290299999996</v>
      </c>
      <c r="J281" s="126">
        <v>4.9269660199999992</v>
      </c>
      <c r="K281" s="84">
        <f t="shared" si="13"/>
        <v>0.87377566488676561</v>
      </c>
      <c r="L281" s="41">
        <f t="shared" si="14"/>
        <v>111.34501057243602</v>
      </c>
      <c r="M281" s="35"/>
      <c r="O281" s="66"/>
    </row>
    <row r="282" spans="1:15" x14ac:dyDescent="0.2">
      <c r="A282" s="18" t="s">
        <v>1118</v>
      </c>
      <c r="B282" s="18" t="s">
        <v>1265</v>
      </c>
      <c r="C282" s="18" t="s">
        <v>1833</v>
      </c>
      <c r="D282" s="18" t="s">
        <v>452</v>
      </c>
      <c r="E282" s="18" t="s">
        <v>454</v>
      </c>
      <c r="F282" s="187">
        <v>4.9703098049999994</v>
      </c>
      <c r="G282" s="187">
        <v>8.2903031039999995</v>
      </c>
      <c r="H282" s="84">
        <f t="shared" si="12"/>
        <v>-0.40046705860466458</v>
      </c>
      <c r="I282" s="126">
        <v>9.1758806800000006</v>
      </c>
      <c r="J282" s="126">
        <v>3.46037799</v>
      </c>
      <c r="K282" s="84">
        <f t="shared" si="13"/>
        <v>1.6516989492237526</v>
      </c>
      <c r="L282" s="41">
        <f t="shared" si="14"/>
        <v>1.8461385788807991</v>
      </c>
      <c r="M282" s="35"/>
      <c r="O282" s="66"/>
    </row>
    <row r="283" spans="1:15" x14ac:dyDescent="0.2">
      <c r="A283" s="18" t="s">
        <v>2541</v>
      </c>
      <c r="B283" s="18" t="s">
        <v>2540</v>
      </c>
      <c r="C283" s="18" t="s">
        <v>347</v>
      </c>
      <c r="D283" s="18" t="s">
        <v>1693</v>
      </c>
      <c r="E283" s="18" t="s">
        <v>454</v>
      </c>
      <c r="F283" s="187">
        <v>6.1359064700000001</v>
      </c>
      <c r="G283" s="187">
        <v>5.5886408400000001</v>
      </c>
      <c r="H283" s="84">
        <f t="shared" si="12"/>
        <v>9.7924637790822944E-2</v>
      </c>
      <c r="I283" s="126">
        <v>9.0274222011580001</v>
      </c>
      <c r="J283" s="126">
        <v>11.473744123978351</v>
      </c>
      <c r="K283" s="84">
        <f t="shared" si="13"/>
        <v>-0.21321043038670495</v>
      </c>
      <c r="L283" s="41">
        <f t="shared" si="14"/>
        <v>1.4712450793204479</v>
      </c>
      <c r="M283" s="35"/>
      <c r="O283" s="66"/>
    </row>
    <row r="284" spans="1:15" x14ac:dyDescent="0.2">
      <c r="A284" s="18" t="s">
        <v>1109</v>
      </c>
      <c r="B284" s="18" t="s">
        <v>1256</v>
      </c>
      <c r="C284" s="18" t="s">
        <v>1833</v>
      </c>
      <c r="D284" s="18" t="s">
        <v>452</v>
      </c>
      <c r="E284" s="18" t="s">
        <v>454</v>
      </c>
      <c r="F284" s="187">
        <v>17.065554197999997</v>
      </c>
      <c r="G284" s="187">
        <v>32.090240176999998</v>
      </c>
      <c r="H284" s="84">
        <f t="shared" si="12"/>
        <v>-0.46820110713190077</v>
      </c>
      <c r="I284" s="126">
        <v>8.9958027100000013</v>
      </c>
      <c r="J284" s="126">
        <v>6.7563377000000004</v>
      </c>
      <c r="K284" s="84">
        <f t="shared" si="13"/>
        <v>0.33146137884730087</v>
      </c>
      <c r="L284" s="41">
        <f t="shared" si="14"/>
        <v>0.52713217547041435</v>
      </c>
      <c r="M284" s="35"/>
      <c r="O284" s="66"/>
    </row>
    <row r="285" spans="1:15" x14ac:dyDescent="0.2">
      <c r="A285" s="18" t="s">
        <v>1125</v>
      </c>
      <c r="B285" s="18" t="s">
        <v>1272</v>
      </c>
      <c r="C285" s="18" t="s">
        <v>1833</v>
      </c>
      <c r="D285" s="18" t="s">
        <v>452</v>
      </c>
      <c r="E285" s="18" t="s">
        <v>454</v>
      </c>
      <c r="F285" s="187">
        <v>3.206671644</v>
      </c>
      <c r="G285" s="187">
        <v>0.94672706400000006</v>
      </c>
      <c r="H285" s="84">
        <f t="shared" si="12"/>
        <v>2.3871131035924411</v>
      </c>
      <c r="I285" s="126">
        <v>8.9105998199999998</v>
      </c>
      <c r="J285" s="126">
        <v>5.3722529999999998E-2</v>
      </c>
      <c r="K285" s="84">
        <f t="shared" si="13"/>
        <v>164.86336905577605</v>
      </c>
      <c r="L285" s="41">
        <f t="shared" si="14"/>
        <v>2.7787690194824326</v>
      </c>
      <c r="M285" s="35"/>
      <c r="O285" s="66"/>
    </row>
    <row r="286" spans="1:15" x14ac:dyDescent="0.2">
      <c r="A286" s="18" t="s">
        <v>1991</v>
      </c>
      <c r="B286" s="18" t="s">
        <v>806</v>
      </c>
      <c r="C286" s="18" t="s">
        <v>1832</v>
      </c>
      <c r="D286" s="18" t="s">
        <v>453</v>
      </c>
      <c r="E286" s="18" t="s">
        <v>454</v>
      </c>
      <c r="F286" s="187">
        <v>2.7715155</v>
      </c>
      <c r="G286" s="187">
        <v>1.9624605500000001</v>
      </c>
      <c r="H286" s="84">
        <f t="shared" si="12"/>
        <v>0.41226558668911828</v>
      </c>
      <c r="I286" s="126">
        <v>8.861753890000001</v>
      </c>
      <c r="J286" s="126">
        <v>0.45623822999999997</v>
      </c>
      <c r="K286" s="84">
        <f t="shared" si="13"/>
        <v>18.423523298343504</v>
      </c>
      <c r="L286" s="41">
        <f t="shared" si="14"/>
        <v>3.1974397725720825</v>
      </c>
      <c r="M286" s="35"/>
      <c r="O286" s="66"/>
    </row>
    <row r="287" spans="1:15" x14ac:dyDescent="0.2">
      <c r="A287" s="18" t="s">
        <v>595</v>
      </c>
      <c r="B287" s="18" t="s">
        <v>596</v>
      </c>
      <c r="C287" s="18" t="s">
        <v>1398</v>
      </c>
      <c r="D287" s="18" t="s">
        <v>452</v>
      </c>
      <c r="E287" s="18" t="s">
        <v>2192</v>
      </c>
      <c r="F287" s="187">
        <v>2.3212941300000001</v>
      </c>
      <c r="G287" s="187">
        <v>8.4153974399999996</v>
      </c>
      <c r="H287" s="84">
        <f t="shared" si="12"/>
        <v>-0.72416108133331369</v>
      </c>
      <c r="I287" s="126">
        <v>8.6848375600000001</v>
      </c>
      <c r="J287" s="126">
        <v>33.030418249999997</v>
      </c>
      <c r="K287" s="84">
        <f t="shared" si="13"/>
        <v>-0.73706546813103091</v>
      </c>
      <c r="L287" s="41">
        <f t="shared" si="14"/>
        <v>3.7413774703337572</v>
      </c>
      <c r="M287" s="35"/>
      <c r="O287" s="66"/>
    </row>
    <row r="288" spans="1:15" x14ac:dyDescent="0.2">
      <c r="A288" s="18" t="s">
        <v>960</v>
      </c>
      <c r="B288" s="18" t="s">
        <v>961</v>
      </c>
      <c r="C288" s="18" t="s">
        <v>1827</v>
      </c>
      <c r="D288" s="18" t="s">
        <v>452</v>
      </c>
      <c r="E288" s="18" t="s">
        <v>2192</v>
      </c>
      <c r="F288" s="187">
        <v>46.789626861000002</v>
      </c>
      <c r="G288" s="187">
        <v>2.473704369</v>
      </c>
      <c r="H288" s="84">
        <f t="shared" si="12"/>
        <v>17.914801399617048</v>
      </c>
      <c r="I288" s="126">
        <v>8.6699218900000012</v>
      </c>
      <c r="J288" s="126">
        <v>1.2485212800000001</v>
      </c>
      <c r="K288" s="84">
        <f t="shared" si="13"/>
        <v>5.9441522774846103</v>
      </c>
      <c r="L288" s="41">
        <f t="shared" si="14"/>
        <v>0.18529581173528309</v>
      </c>
      <c r="M288" s="35"/>
      <c r="O288" s="66"/>
    </row>
    <row r="289" spans="1:15" x14ac:dyDescent="0.2">
      <c r="A289" s="18" t="s">
        <v>2107</v>
      </c>
      <c r="B289" s="18" t="s">
        <v>2108</v>
      </c>
      <c r="C289" s="18" t="s">
        <v>2092</v>
      </c>
      <c r="D289" s="18" t="s">
        <v>452</v>
      </c>
      <c r="E289" s="18" t="s">
        <v>2192</v>
      </c>
      <c r="F289" s="187">
        <v>5.0293770950000001</v>
      </c>
      <c r="G289" s="187">
        <v>4.2247662100000003</v>
      </c>
      <c r="H289" s="84">
        <f t="shared" si="12"/>
        <v>0.19045098474218292</v>
      </c>
      <c r="I289" s="126">
        <v>8.658742740000001</v>
      </c>
      <c r="J289" s="126">
        <v>3.3471312100000001</v>
      </c>
      <c r="K289" s="84">
        <f t="shared" si="13"/>
        <v>1.5869146432416077</v>
      </c>
      <c r="L289" s="41">
        <f t="shared" si="14"/>
        <v>1.7216332314011942</v>
      </c>
      <c r="M289" s="35"/>
      <c r="O289" s="66"/>
    </row>
    <row r="290" spans="1:15" x14ac:dyDescent="0.2">
      <c r="A290" s="18" t="s">
        <v>1949</v>
      </c>
      <c r="B290" s="18" t="s">
        <v>1896</v>
      </c>
      <c r="C290" s="18" t="s">
        <v>1832</v>
      </c>
      <c r="D290" s="18" t="s">
        <v>453</v>
      </c>
      <c r="E290" s="18" t="s">
        <v>454</v>
      </c>
      <c r="F290" s="187">
        <v>7.0582740949999998</v>
      </c>
      <c r="G290" s="187">
        <v>1.306518831</v>
      </c>
      <c r="H290" s="84">
        <f t="shared" si="12"/>
        <v>4.4023515984057022</v>
      </c>
      <c r="I290" s="126">
        <v>8.50747024</v>
      </c>
      <c r="J290" s="126">
        <v>0.35293014</v>
      </c>
      <c r="K290" s="84">
        <f t="shared" si="13"/>
        <v>23.105252784587908</v>
      </c>
      <c r="L290" s="41">
        <f t="shared" si="14"/>
        <v>1.2053187685112134</v>
      </c>
      <c r="M290" s="35"/>
      <c r="O290" s="66"/>
    </row>
    <row r="291" spans="1:15" x14ac:dyDescent="0.2">
      <c r="A291" s="18" t="s">
        <v>1999</v>
      </c>
      <c r="B291" s="18" t="s">
        <v>2000</v>
      </c>
      <c r="C291" s="18" t="s">
        <v>1832</v>
      </c>
      <c r="D291" s="18" t="s">
        <v>453</v>
      </c>
      <c r="E291" s="18" t="s">
        <v>454</v>
      </c>
      <c r="F291" s="187">
        <v>12.381483837999999</v>
      </c>
      <c r="G291" s="187">
        <v>11.636403891</v>
      </c>
      <c r="H291" s="84">
        <f t="shared" si="12"/>
        <v>6.4030086440731937E-2</v>
      </c>
      <c r="I291" s="126">
        <v>8.4829436602202009</v>
      </c>
      <c r="J291" s="126">
        <v>4.7078834599999997</v>
      </c>
      <c r="K291" s="84">
        <f t="shared" si="13"/>
        <v>0.80185931370106633</v>
      </c>
      <c r="L291" s="41">
        <f t="shared" si="14"/>
        <v>0.68513142457006704</v>
      </c>
      <c r="M291" s="35"/>
      <c r="O291" s="66"/>
    </row>
    <row r="292" spans="1:15" x14ac:dyDescent="0.2">
      <c r="A292" s="18" t="s">
        <v>1041</v>
      </c>
      <c r="B292" s="18" t="s">
        <v>1291</v>
      </c>
      <c r="C292" s="18" t="s">
        <v>1398</v>
      </c>
      <c r="D292" s="18" t="s">
        <v>452</v>
      </c>
      <c r="E292" s="18" t="s">
        <v>2192</v>
      </c>
      <c r="F292" s="187">
        <v>6.8006079999999997E-2</v>
      </c>
      <c r="G292" s="187">
        <v>0.71350890500000008</v>
      </c>
      <c r="H292" s="84">
        <f t="shared" si="12"/>
        <v>-0.90468783287294785</v>
      </c>
      <c r="I292" s="126">
        <v>8.2990878299999995</v>
      </c>
      <c r="J292" s="126">
        <v>13.68955624</v>
      </c>
      <c r="K292" s="84">
        <f t="shared" si="13"/>
        <v>-0.39376502170679573</v>
      </c>
      <c r="L292" s="41">
        <f t="shared" si="14"/>
        <v>122.03449794488964</v>
      </c>
      <c r="M292" s="35"/>
      <c r="O292" s="66"/>
    </row>
    <row r="293" spans="1:15" x14ac:dyDescent="0.2">
      <c r="A293" s="18" t="s">
        <v>1984</v>
      </c>
      <c r="B293" s="18" t="s">
        <v>61</v>
      </c>
      <c r="C293" s="18" t="s">
        <v>1832</v>
      </c>
      <c r="D293" s="18" t="s">
        <v>453</v>
      </c>
      <c r="E293" s="18" t="s">
        <v>454</v>
      </c>
      <c r="F293" s="187">
        <v>12.8287455</v>
      </c>
      <c r="G293" s="187">
        <v>15.38005214</v>
      </c>
      <c r="H293" s="84">
        <f t="shared" si="12"/>
        <v>-0.16588413464247198</v>
      </c>
      <c r="I293" s="126">
        <v>8.2789774200000004</v>
      </c>
      <c r="J293" s="126">
        <v>20.056155655918698</v>
      </c>
      <c r="K293" s="84">
        <f t="shared" si="13"/>
        <v>-0.58721015323009706</v>
      </c>
      <c r="L293" s="41">
        <f t="shared" si="14"/>
        <v>0.64534583058023876</v>
      </c>
      <c r="M293" s="35"/>
      <c r="O293" s="66"/>
    </row>
    <row r="294" spans="1:15" x14ac:dyDescent="0.2">
      <c r="A294" s="18" t="s">
        <v>1856</v>
      </c>
      <c r="B294" s="18" t="s">
        <v>1857</v>
      </c>
      <c r="C294" s="18" t="s">
        <v>1398</v>
      </c>
      <c r="D294" s="18" t="s">
        <v>452</v>
      </c>
      <c r="E294" s="18" t="s">
        <v>2192</v>
      </c>
      <c r="F294" s="187">
        <v>2.3151555070000001</v>
      </c>
      <c r="G294" s="187">
        <v>9.8018443900000012</v>
      </c>
      <c r="H294" s="84">
        <f t="shared" si="12"/>
        <v>-0.76380409493523904</v>
      </c>
      <c r="I294" s="126">
        <v>8.1228888300000008</v>
      </c>
      <c r="J294" s="126">
        <v>8.8504168199999995</v>
      </c>
      <c r="K294" s="84">
        <f t="shared" si="13"/>
        <v>-8.2202680935427264E-2</v>
      </c>
      <c r="L294" s="41">
        <f t="shared" si="14"/>
        <v>3.5085715864182769</v>
      </c>
      <c r="M294" s="35"/>
      <c r="O294" s="66"/>
    </row>
    <row r="295" spans="1:15" x14ac:dyDescent="0.2">
      <c r="A295" s="18" t="s">
        <v>84</v>
      </c>
      <c r="B295" s="18" t="s">
        <v>112</v>
      </c>
      <c r="C295" s="18" t="s">
        <v>1832</v>
      </c>
      <c r="D295" s="18" t="s">
        <v>1693</v>
      </c>
      <c r="E295" s="18" t="s">
        <v>454</v>
      </c>
      <c r="F295" s="187">
        <v>4.5917894759999998</v>
      </c>
      <c r="G295" s="187">
        <v>1.7541702029999999</v>
      </c>
      <c r="H295" s="84">
        <f t="shared" si="12"/>
        <v>1.6176419301542544</v>
      </c>
      <c r="I295" s="126">
        <v>8.1195462575565003</v>
      </c>
      <c r="J295" s="126">
        <v>6.0097055189794997</v>
      </c>
      <c r="K295" s="84">
        <f t="shared" si="13"/>
        <v>0.35107223339210636</v>
      </c>
      <c r="L295" s="41">
        <f t="shared" si="14"/>
        <v>1.7682749394315875</v>
      </c>
      <c r="M295" s="35"/>
      <c r="O295" s="66"/>
    </row>
    <row r="296" spans="1:15" x14ac:dyDescent="0.2">
      <c r="A296" s="18" t="s">
        <v>258</v>
      </c>
      <c r="B296" s="18" t="s">
        <v>372</v>
      </c>
      <c r="C296" s="18" t="s">
        <v>1833</v>
      </c>
      <c r="D296" s="18" t="s">
        <v>452</v>
      </c>
      <c r="E296" s="18" t="s">
        <v>454</v>
      </c>
      <c r="F296" s="187">
        <v>65.114608611000008</v>
      </c>
      <c r="G296" s="187">
        <v>35.714976196999999</v>
      </c>
      <c r="H296" s="84">
        <f t="shared" si="12"/>
        <v>0.82317379274830738</v>
      </c>
      <c r="I296" s="126">
        <v>8.0678395999999992</v>
      </c>
      <c r="J296" s="126">
        <v>12.0372962</v>
      </c>
      <c r="K296" s="84">
        <f t="shared" si="13"/>
        <v>-0.3297631406627678</v>
      </c>
      <c r="L296" s="41">
        <f t="shared" si="14"/>
        <v>0.12390214380613009</v>
      </c>
      <c r="M296" s="35"/>
      <c r="O296" s="66"/>
    </row>
    <row r="297" spans="1:15" x14ac:dyDescent="0.2">
      <c r="A297" s="18" t="s">
        <v>552</v>
      </c>
      <c r="B297" s="18" t="s">
        <v>952</v>
      </c>
      <c r="C297" s="18" t="s">
        <v>1827</v>
      </c>
      <c r="D297" s="18" t="s">
        <v>452</v>
      </c>
      <c r="E297" s="18" t="s">
        <v>2192</v>
      </c>
      <c r="F297" s="187">
        <v>36.579196217000003</v>
      </c>
      <c r="G297" s="187">
        <v>11.002116454999999</v>
      </c>
      <c r="H297" s="84">
        <f t="shared" si="12"/>
        <v>2.3247417773310604</v>
      </c>
      <c r="I297" s="126">
        <v>7.9086730999999997</v>
      </c>
      <c r="J297" s="126">
        <v>0.77839550000000002</v>
      </c>
      <c r="K297" s="84">
        <f t="shared" si="13"/>
        <v>9.1602245901986841</v>
      </c>
      <c r="L297" s="41">
        <f t="shared" si="14"/>
        <v>0.2162068584854383</v>
      </c>
      <c r="M297" s="35"/>
      <c r="O297" s="66"/>
    </row>
    <row r="298" spans="1:15" x14ac:dyDescent="0.2">
      <c r="A298" s="18" t="s">
        <v>160</v>
      </c>
      <c r="B298" s="18" t="s">
        <v>161</v>
      </c>
      <c r="C298" s="18" t="s">
        <v>1826</v>
      </c>
      <c r="D298" s="18" t="s">
        <v>452</v>
      </c>
      <c r="E298" s="18" t="s">
        <v>2192</v>
      </c>
      <c r="F298" s="187">
        <v>8.4930999999999993E-4</v>
      </c>
      <c r="G298" s="187">
        <v>15.641213952999999</v>
      </c>
      <c r="H298" s="84">
        <f t="shared" si="12"/>
        <v>-0.99994570050620413</v>
      </c>
      <c r="I298" s="126">
        <v>7.6842616599999998</v>
      </c>
      <c r="J298" s="126">
        <v>6.3952875899999997</v>
      </c>
      <c r="K298" s="84">
        <f t="shared" si="13"/>
        <v>0.20155060298078009</v>
      </c>
      <c r="L298" s="41">
        <f t="shared" si="14"/>
        <v>9047.6524001836788</v>
      </c>
      <c r="M298" s="35"/>
      <c r="O298" s="66"/>
    </row>
    <row r="299" spans="1:15" x14ac:dyDescent="0.2">
      <c r="A299" s="18" t="s">
        <v>1144</v>
      </c>
      <c r="B299" s="18" t="s">
        <v>1145</v>
      </c>
      <c r="C299" s="18" t="s">
        <v>1832</v>
      </c>
      <c r="D299" s="18" t="s">
        <v>1693</v>
      </c>
      <c r="E299" s="18" t="s">
        <v>454</v>
      </c>
      <c r="F299" s="187">
        <v>6.6469202699999999</v>
      </c>
      <c r="G299" s="187">
        <v>8.3683173600000007</v>
      </c>
      <c r="H299" s="84">
        <f t="shared" si="12"/>
        <v>-0.20570408792431372</v>
      </c>
      <c r="I299" s="126">
        <v>7.5625993970676504</v>
      </c>
      <c r="J299" s="126">
        <v>41.356093416298556</v>
      </c>
      <c r="K299" s="84">
        <f t="shared" si="13"/>
        <v>-0.81713457988062266</v>
      </c>
      <c r="L299" s="41">
        <f t="shared" si="14"/>
        <v>1.1377599083293428</v>
      </c>
      <c r="M299" s="35"/>
      <c r="O299" s="66"/>
    </row>
    <row r="300" spans="1:15" x14ac:dyDescent="0.2">
      <c r="A300" s="18" t="s">
        <v>2168</v>
      </c>
      <c r="B300" s="18" t="s">
        <v>2189</v>
      </c>
      <c r="C300" s="18" t="s">
        <v>1398</v>
      </c>
      <c r="D300" s="18" t="s">
        <v>452</v>
      </c>
      <c r="E300" s="18" t="s">
        <v>2192</v>
      </c>
      <c r="F300" s="187">
        <v>3.4536138300000001</v>
      </c>
      <c r="G300" s="187">
        <v>1.4196755000000001</v>
      </c>
      <c r="H300" s="84">
        <f t="shared" si="12"/>
        <v>1.4326783338868636</v>
      </c>
      <c r="I300" s="126">
        <v>7.5379576500000001</v>
      </c>
      <c r="J300" s="126">
        <v>1.2080503600000001</v>
      </c>
      <c r="K300" s="84">
        <f t="shared" si="13"/>
        <v>5.2397710390152934</v>
      </c>
      <c r="L300" s="41">
        <f t="shared" si="14"/>
        <v>2.1826289854763523</v>
      </c>
      <c r="M300" s="35"/>
      <c r="O300" s="66"/>
    </row>
    <row r="301" spans="1:15" x14ac:dyDescent="0.2">
      <c r="A301" s="18" t="s">
        <v>1086</v>
      </c>
      <c r="B301" s="18" t="s">
        <v>115</v>
      </c>
      <c r="C301" s="18" t="s">
        <v>1830</v>
      </c>
      <c r="D301" s="18" t="s">
        <v>453</v>
      </c>
      <c r="E301" s="18" t="s">
        <v>454</v>
      </c>
      <c r="F301" s="187">
        <v>15.98276502</v>
      </c>
      <c r="G301" s="187">
        <v>3.8898193299999999</v>
      </c>
      <c r="H301" s="84">
        <f t="shared" si="12"/>
        <v>3.1088707891222294</v>
      </c>
      <c r="I301" s="126">
        <v>7.4340609000000004</v>
      </c>
      <c r="J301" s="126">
        <v>3.5405647299999998</v>
      </c>
      <c r="K301" s="84">
        <f t="shared" si="13"/>
        <v>1.0996822447587338</v>
      </c>
      <c r="L301" s="41">
        <f t="shared" si="14"/>
        <v>0.46512983771565203</v>
      </c>
      <c r="M301" s="35"/>
      <c r="O301" s="66"/>
    </row>
    <row r="302" spans="1:15" x14ac:dyDescent="0.2">
      <c r="A302" s="18" t="s">
        <v>819</v>
      </c>
      <c r="B302" s="18" t="s">
        <v>1382</v>
      </c>
      <c r="C302" s="18" t="s">
        <v>1833</v>
      </c>
      <c r="D302" s="18" t="s">
        <v>452</v>
      </c>
      <c r="E302" s="18" t="s">
        <v>454</v>
      </c>
      <c r="F302" s="187">
        <v>11.14890786</v>
      </c>
      <c r="G302" s="187">
        <v>6.0205960199999993</v>
      </c>
      <c r="H302" s="84">
        <f t="shared" si="12"/>
        <v>0.85179470985332784</v>
      </c>
      <c r="I302" s="126">
        <v>7.4063908700000001</v>
      </c>
      <c r="J302" s="126">
        <v>33.101601199999998</v>
      </c>
      <c r="K302" s="84">
        <f t="shared" si="13"/>
        <v>-0.77625279136043723</v>
      </c>
      <c r="L302" s="41">
        <f t="shared" si="14"/>
        <v>0.66431537178386912</v>
      </c>
      <c r="M302" s="35"/>
      <c r="O302" s="66"/>
    </row>
    <row r="303" spans="1:15" x14ac:dyDescent="0.2">
      <c r="A303" s="18" t="s">
        <v>471</v>
      </c>
      <c r="B303" s="18" t="s">
        <v>472</v>
      </c>
      <c r="C303" s="18" t="s">
        <v>1833</v>
      </c>
      <c r="D303" s="18" t="s">
        <v>452</v>
      </c>
      <c r="E303" s="18" t="s">
        <v>454</v>
      </c>
      <c r="F303" s="187">
        <v>11.704245252</v>
      </c>
      <c r="G303" s="187">
        <v>18.796471466</v>
      </c>
      <c r="H303" s="84">
        <f t="shared" si="12"/>
        <v>-0.37731689305776217</v>
      </c>
      <c r="I303" s="126">
        <v>7.40061255</v>
      </c>
      <c r="J303" s="126">
        <v>1.1800200600000001</v>
      </c>
      <c r="K303" s="84">
        <f t="shared" si="13"/>
        <v>5.2715989336655849</v>
      </c>
      <c r="L303" s="41">
        <f t="shared" si="14"/>
        <v>0.63230156158385331</v>
      </c>
      <c r="M303" s="35"/>
      <c r="O303" s="66"/>
    </row>
    <row r="304" spans="1:15" x14ac:dyDescent="0.2">
      <c r="A304" s="18" t="s">
        <v>165</v>
      </c>
      <c r="B304" s="18" t="s">
        <v>166</v>
      </c>
      <c r="C304" s="18" t="s">
        <v>1828</v>
      </c>
      <c r="D304" s="18" t="s">
        <v>453</v>
      </c>
      <c r="E304" s="18" t="s">
        <v>2192</v>
      </c>
      <c r="F304" s="187">
        <v>17.379549879999999</v>
      </c>
      <c r="G304" s="187">
        <v>5.9234502199999994</v>
      </c>
      <c r="H304" s="84">
        <f t="shared" si="12"/>
        <v>1.9340248055634035</v>
      </c>
      <c r="I304" s="126">
        <v>7.3751312499999999</v>
      </c>
      <c r="J304" s="126">
        <v>24.440496</v>
      </c>
      <c r="K304" s="84">
        <f t="shared" si="13"/>
        <v>-0.69824134297438145</v>
      </c>
      <c r="L304" s="41">
        <f t="shared" si="14"/>
        <v>0.42435686199716471</v>
      </c>
      <c r="M304" s="35"/>
      <c r="O304" s="66"/>
    </row>
    <row r="305" spans="1:15" x14ac:dyDescent="0.2">
      <c r="A305" s="18" t="s">
        <v>1987</v>
      </c>
      <c r="B305" s="18" t="s">
        <v>835</v>
      </c>
      <c r="C305" s="18" t="s">
        <v>1832</v>
      </c>
      <c r="D305" s="18" t="s">
        <v>453</v>
      </c>
      <c r="E305" s="18" t="s">
        <v>454</v>
      </c>
      <c r="F305" s="187">
        <v>6.4320374600000001</v>
      </c>
      <c r="G305" s="187">
        <v>3.6174620000000002</v>
      </c>
      <c r="H305" s="84">
        <f t="shared" si="12"/>
        <v>0.77805252964647575</v>
      </c>
      <c r="I305" s="126">
        <v>7.3698965799999998</v>
      </c>
      <c r="J305" s="126">
        <v>0</v>
      </c>
      <c r="K305" s="84" t="str">
        <f t="shared" si="13"/>
        <v/>
      </c>
      <c r="L305" s="41">
        <f t="shared" si="14"/>
        <v>1.1458105811467085</v>
      </c>
      <c r="M305" s="35"/>
      <c r="O305" s="66"/>
    </row>
    <row r="306" spans="1:15" x14ac:dyDescent="0.2">
      <c r="A306" s="18" t="s">
        <v>1226</v>
      </c>
      <c r="B306" s="18" t="s">
        <v>1227</v>
      </c>
      <c r="C306" s="18" t="s">
        <v>1827</v>
      </c>
      <c r="D306" s="18" t="s">
        <v>452</v>
      </c>
      <c r="E306" s="18" t="s">
        <v>2192</v>
      </c>
      <c r="F306" s="187">
        <v>1.4922452369999999</v>
      </c>
      <c r="G306" s="187">
        <v>2.9301997360000001</v>
      </c>
      <c r="H306" s="84">
        <f t="shared" si="12"/>
        <v>-0.49073600046218835</v>
      </c>
      <c r="I306" s="126">
        <v>7.3277449800000003</v>
      </c>
      <c r="J306" s="126">
        <v>2.7057974900000001</v>
      </c>
      <c r="K306" s="84">
        <f t="shared" si="13"/>
        <v>1.7081646010396736</v>
      </c>
      <c r="L306" s="41">
        <f t="shared" si="14"/>
        <v>4.9105500880885042</v>
      </c>
      <c r="M306" s="35"/>
      <c r="O306" s="66"/>
    </row>
    <row r="307" spans="1:15" x14ac:dyDescent="0.2">
      <c r="A307" s="18" t="s">
        <v>1394</v>
      </c>
      <c r="B307" s="18" t="s">
        <v>897</v>
      </c>
      <c r="C307" s="18" t="s">
        <v>1832</v>
      </c>
      <c r="D307" s="18" t="s">
        <v>453</v>
      </c>
      <c r="E307" s="18" t="s">
        <v>2192</v>
      </c>
      <c r="F307" s="187">
        <v>3.8112693739999997</v>
      </c>
      <c r="G307" s="187">
        <v>3.4386192119999999</v>
      </c>
      <c r="H307" s="84">
        <f t="shared" si="12"/>
        <v>0.10837203511791449</v>
      </c>
      <c r="I307" s="126">
        <v>7.2820186200000006</v>
      </c>
      <c r="J307" s="126">
        <v>3.6897481000000001</v>
      </c>
      <c r="K307" s="84">
        <f t="shared" si="13"/>
        <v>0.97358150817937972</v>
      </c>
      <c r="L307" s="41">
        <f t="shared" si="14"/>
        <v>1.910654405505162</v>
      </c>
      <c r="M307" s="35"/>
      <c r="O307" s="66"/>
    </row>
    <row r="308" spans="1:15" x14ac:dyDescent="0.2">
      <c r="A308" s="18" t="s">
        <v>1017</v>
      </c>
      <c r="B308" s="18" t="s">
        <v>124</v>
      </c>
      <c r="C308" s="18" t="s">
        <v>1026</v>
      </c>
      <c r="D308" s="18" t="s">
        <v>452</v>
      </c>
      <c r="E308" s="18" t="s">
        <v>2192</v>
      </c>
      <c r="F308" s="187">
        <v>11.769596910000001</v>
      </c>
      <c r="G308" s="187">
        <v>9.1834698440000011</v>
      </c>
      <c r="H308" s="84">
        <f t="shared" si="12"/>
        <v>0.28160674667970298</v>
      </c>
      <c r="I308" s="126">
        <v>7.1386657300000005</v>
      </c>
      <c r="J308" s="126">
        <v>31.27648447</v>
      </c>
      <c r="K308" s="84">
        <f t="shared" si="13"/>
        <v>-0.77175613401028764</v>
      </c>
      <c r="L308" s="41">
        <f t="shared" si="14"/>
        <v>0.60653442803420532</v>
      </c>
      <c r="M308" s="35"/>
      <c r="O308" s="66"/>
    </row>
    <row r="309" spans="1:15" x14ac:dyDescent="0.2">
      <c r="A309" s="18" t="s">
        <v>1048</v>
      </c>
      <c r="B309" s="18" t="s">
        <v>224</v>
      </c>
      <c r="C309" s="18" t="s">
        <v>1398</v>
      </c>
      <c r="D309" s="18" t="s">
        <v>452</v>
      </c>
      <c r="E309" s="18" t="s">
        <v>2192</v>
      </c>
      <c r="F309" s="187">
        <v>0.877910301</v>
      </c>
      <c r="G309" s="187">
        <v>6.5911976799999996</v>
      </c>
      <c r="H309" s="84">
        <f t="shared" si="12"/>
        <v>-0.86680564843869168</v>
      </c>
      <c r="I309" s="126">
        <v>7.1100740800000004</v>
      </c>
      <c r="J309" s="126">
        <v>23.94641734</v>
      </c>
      <c r="K309" s="84">
        <f t="shared" si="13"/>
        <v>-0.70308401548972577</v>
      </c>
      <c r="L309" s="41">
        <f t="shared" si="14"/>
        <v>8.0988616626335723</v>
      </c>
      <c r="M309" s="35"/>
      <c r="O309" s="66"/>
    </row>
    <row r="310" spans="1:15" x14ac:dyDescent="0.2">
      <c r="A310" s="18" t="s">
        <v>1961</v>
      </c>
      <c r="B310" s="18" t="s">
        <v>787</v>
      </c>
      <c r="C310" s="18" t="s">
        <v>1832</v>
      </c>
      <c r="D310" s="18" t="s">
        <v>453</v>
      </c>
      <c r="E310" s="18" t="s">
        <v>454</v>
      </c>
      <c r="F310" s="187">
        <v>12.046771810000001</v>
      </c>
      <c r="G310" s="187">
        <v>8.308708900000001</v>
      </c>
      <c r="H310" s="84">
        <f t="shared" si="12"/>
        <v>0.44989696413602842</v>
      </c>
      <c r="I310" s="126">
        <v>7.04430566</v>
      </c>
      <c r="J310" s="126">
        <v>4.9049469999999999</v>
      </c>
      <c r="K310" s="84">
        <f t="shared" si="13"/>
        <v>0.43616346109346349</v>
      </c>
      <c r="L310" s="41">
        <f t="shared" si="14"/>
        <v>0.58474633462821435</v>
      </c>
      <c r="M310" s="35"/>
      <c r="O310" s="66"/>
    </row>
    <row r="311" spans="1:15" x14ac:dyDescent="0.2">
      <c r="A311" s="18" t="s">
        <v>1019</v>
      </c>
      <c r="B311" s="18" t="s">
        <v>128</v>
      </c>
      <c r="C311" s="18" t="s">
        <v>1026</v>
      </c>
      <c r="D311" s="18" t="s">
        <v>452</v>
      </c>
      <c r="E311" s="18" t="s">
        <v>2192</v>
      </c>
      <c r="F311" s="187">
        <v>0.23588166200000002</v>
      </c>
      <c r="G311" s="187">
        <v>0.17823622</v>
      </c>
      <c r="H311" s="84">
        <f t="shared" si="12"/>
        <v>0.32342159186275388</v>
      </c>
      <c r="I311" s="126">
        <v>7.0204708</v>
      </c>
      <c r="J311" s="126">
        <v>3.6063999999999999E-2</v>
      </c>
      <c r="K311" s="84">
        <f t="shared" si="13"/>
        <v>193.66700310559006</v>
      </c>
      <c r="L311" s="41">
        <f t="shared" si="14"/>
        <v>29.762681594129177</v>
      </c>
      <c r="M311" s="35"/>
      <c r="O311" s="66"/>
    </row>
    <row r="312" spans="1:15" x14ac:dyDescent="0.2">
      <c r="A312" s="18" t="s">
        <v>46</v>
      </c>
      <c r="B312" s="18" t="s">
        <v>1193</v>
      </c>
      <c r="C312" s="18" t="s">
        <v>1831</v>
      </c>
      <c r="D312" s="18" t="s">
        <v>452</v>
      </c>
      <c r="E312" s="18" t="s">
        <v>2192</v>
      </c>
      <c r="F312" s="187">
        <v>7.6076459999999999</v>
      </c>
      <c r="G312" s="187">
        <v>1.35797378</v>
      </c>
      <c r="H312" s="84">
        <f t="shared" si="12"/>
        <v>4.6022038952769764</v>
      </c>
      <c r="I312" s="126">
        <v>6.9974060999999992</v>
      </c>
      <c r="J312" s="126">
        <v>3.5494620000000005E-2</v>
      </c>
      <c r="K312" s="84">
        <f t="shared" si="13"/>
        <v>196.13990740005102</v>
      </c>
      <c r="L312" s="41">
        <f t="shared" si="14"/>
        <v>0.91978597584587918</v>
      </c>
      <c r="M312" s="35"/>
      <c r="O312" s="66"/>
    </row>
    <row r="313" spans="1:15" x14ac:dyDescent="0.2">
      <c r="A313" s="18" t="s">
        <v>1642</v>
      </c>
      <c r="B313" s="18" t="s">
        <v>1643</v>
      </c>
      <c r="C313" s="18" t="s">
        <v>2081</v>
      </c>
      <c r="D313" s="18" t="s">
        <v>452</v>
      </c>
      <c r="E313" s="18" t="s">
        <v>2192</v>
      </c>
      <c r="F313" s="187">
        <v>9.1538175736961502</v>
      </c>
      <c r="G313" s="187">
        <v>7.8285349088662304E-2</v>
      </c>
      <c r="H313" s="84">
        <f t="shared" si="12"/>
        <v>115.92887213581902</v>
      </c>
      <c r="I313" s="126">
        <v>6.9816348595213498</v>
      </c>
      <c r="J313" s="126">
        <v>0</v>
      </c>
      <c r="K313" s="84" t="str">
        <f t="shared" si="13"/>
        <v/>
      </c>
      <c r="L313" s="41">
        <f t="shared" si="14"/>
        <v>0.76270198781144039</v>
      </c>
      <c r="M313" s="35"/>
      <c r="O313" s="66"/>
    </row>
    <row r="314" spans="1:15" x14ac:dyDescent="0.2">
      <c r="A314" s="18" t="s">
        <v>377</v>
      </c>
      <c r="B314" s="18" t="s">
        <v>378</v>
      </c>
      <c r="C314" s="18" t="s">
        <v>2081</v>
      </c>
      <c r="D314" s="18" t="s">
        <v>453</v>
      </c>
      <c r="E314" s="18" t="s">
        <v>454</v>
      </c>
      <c r="F314" s="187">
        <v>9.6474000000000004E-2</v>
      </c>
      <c r="G314" s="187">
        <v>2.2654652500000001</v>
      </c>
      <c r="H314" s="84">
        <f t="shared" si="12"/>
        <v>-0.95741536975683028</v>
      </c>
      <c r="I314" s="126">
        <v>6.8724628899999995</v>
      </c>
      <c r="J314" s="126">
        <v>6.6077244999999998</v>
      </c>
      <c r="K314" s="84">
        <f t="shared" si="13"/>
        <v>4.0064986062902541E-2</v>
      </c>
      <c r="L314" s="41">
        <f t="shared" si="14"/>
        <v>71.236425254472707</v>
      </c>
      <c r="M314" s="35"/>
      <c r="O314" s="66"/>
    </row>
    <row r="315" spans="1:15" x14ac:dyDescent="0.2">
      <c r="A315" s="18" t="s">
        <v>688</v>
      </c>
      <c r="B315" s="18" t="s">
        <v>689</v>
      </c>
      <c r="C315" s="18" t="s">
        <v>1846</v>
      </c>
      <c r="D315" s="18" t="s">
        <v>452</v>
      </c>
      <c r="E315" s="18" t="s">
        <v>2192</v>
      </c>
      <c r="F315" s="187">
        <v>0.54747699999999999</v>
      </c>
      <c r="G315" s="187">
        <v>0.65444539000000002</v>
      </c>
      <c r="H315" s="84">
        <f t="shared" si="12"/>
        <v>-0.16344891664681149</v>
      </c>
      <c r="I315" s="126">
        <v>6.7079415733783003</v>
      </c>
      <c r="J315" s="126">
        <v>1.03560688265385</v>
      </c>
      <c r="K315" s="84">
        <f t="shared" si="13"/>
        <v>5.4773049365880073</v>
      </c>
      <c r="L315" s="41">
        <f t="shared" si="14"/>
        <v>12.252462794561781</v>
      </c>
      <c r="M315" s="35"/>
      <c r="O315" s="66"/>
    </row>
    <row r="316" spans="1:15" x14ac:dyDescent="0.2">
      <c r="A316" s="18" t="s">
        <v>58</v>
      </c>
      <c r="B316" s="18" t="s">
        <v>351</v>
      </c>
      <c r="C316" s="18" t="s">
        <v>1398</v>
      </c>
      <c r="D316" s="18" t="s">
        <v>452</v>
      </c>
      <c r="E316" s="18" t="s">
        <v>2192</v>
      </c>
      <c r="F316" s="187">
        <v>5.6104492300000004</v>
      </c>
      <c r="G316" s="187">
        <v>6.2683299999999997E-2</v>
      </c>
      <c r="H316" s="84">
        <f t="shared" si="12"/>
        <v>88.504688330065591</v>
      </c>
      <c r="I316" s="126">
        <v>6.6837576192183503</v>
      </c>
      <c r="J316" s="126">
        <v>0.110905</v>
      </c>
      <c r="K316" s="84">
        <f t="shared" si="13"/>
        <v>59.265611281893065</v>
      </c>
      <c r="L316" s="41">
        <f t="shared" si="14"/>
        <v>1.1913052494048413</v>
      </c>
      <c r="M316" s="35"/>
      <c r="O316" s="66"/>
    </row>
    <row r="317" spans="1:15" x14ac:dyDescent="0.2">
      <c r="A317" s="18" t="s">
        <v>1216</v>
      </c>
      <c r="B317" s="18" t="s">
        <v>797</v>
      </c>
      <c r="C317" s="18" t="s">
        <v>1398</v>
      </c>
      <c r="D317" s="18" t="s">
        <v>452</v>
      </c>
      <c r="E317" s="18" t="s">
        <v>2192</v>
      </c>
      <c r="F317" s="187">
        <v>10.14397355</v>
      </c>
      <c r="G317" s="187">
        <v>7.08468257</v>
      </c>
      <c r="H317" s="84">
        <f t="shared" si="12"/>
        <v>0.43181765022959939</v>
      </c>
      <c r="I317" s="126">
        <v>6.6152760400000004</v>
      </c>
      <c r="J317" s="126">
        <v>0.74184359999999994</v>
      </c>
      <c r="K317" s="84">
        <f t="shared" si="13"/>
        <v>7.9173459742727452</v>
      </c>
      <c r="L317" s="41">
        <f t="shared" si="14"/>
        <v>0.65213853401658373</v>
      </c>
      <c r="M317" s="35"/>
      <c r="O317" s="66"/>
    </row>
    <row r="318" spans="1:15" x14ac:dyDescent="0.2">
      <c r="A318" s="18" t="s">
        <v>2032</v>
      </c>
      <c r="B318" s="18" t="s">
        <v>2033</v>
      </c>
      <c r="C318" s="18" t="s">
        <v>1832</v>
      </c>
      <c r="D318" s="18" t="s">
        <v>1693</v>
      </c>
      <c r="E318" s="18" t="s">
        <v>454</v>
      </c>
      <c r="F318" s="187">
        <v>6.1627369000000005</v>
      </c>
      <c r="G318" s="187">
        <v>10.18080026</v>
      </c>
      <c r="H318" s="84">
        <f t="shared" si="12"/>
        <v>-0.39467067984692972</v>
      </c>
      <c r="I318" s="126">
        <v>6.6071619400000001</v>
      </c>
      <c r="J318" s="126">
        <v>8.5809975299999994</v>
      </c>
      <c r="K318" s="84">
        <f t="shared" si="13"/>
        <v>-0.23002402495738739</v>
      </c>
      <c r="L318" s="41">
        <f t="shared" si="14"/>
        <v>1.0721148812956789</v>
      </c>
      <c r="M318" s="35"/>
      <c r="O318" s="66"/>
    </row>
    <row r="319" spans="1:15" x14ac:dyDescent="0.2">
      <c r="A319" s="18" t="s">
        <v>553</v>
      </c>
      <c r="B319" s="18" t="s">
        <v>953</v>
      </c>
      <c r="C319" s="18" t="s">
        <v>1827</v>
      </c>
      <c r="D319" s="18" t="s">
        <v>452</v>
      </c>
      <c r="E319" s="18" t="s">
        <v>2192</v>
      </c>
      <c r="F319" s="187">
        <v>2.3981475699999999</v>
      </c>
      <c r="G319" s="187">
        <v>10.749454815</v>
      </c>
      <c r="H319" s="84">
        <f t="shared" si="12"/>
        <v>-0.77690519088897625</v>
      </c>
      <c r="I319" s="126">
        <v>6.5863420799999997</v>
      </c>
      <c r="J319" s="126">
        <v>7.2121284400000008</v>
      </c>
      <c r="K319" s="84">
        <f t="shared" si="13"/>
        <v>-8.6768610016601522E-2</v>
      </c>
      <c r="L319" s="41">
        <f t="shared" si="14"/>
        <v>2.746429019795475</v>
      </c>
      <c r="M319" s="35"/>
      <c r="O319" s="66"/>
    </row>
    <row r="320" spans="1:15" x14ac:dyDescent="0.2">
      <c r="A320" s="18" t="s">
        <v>2083</v>
      </c>
      <c r="B320" s="18" t="s">
        <v>1181</v>
      </c>
      <c r="C320" s="18" t="s">
        <v>1833</v>
      </c>
      <c r="D320" s="18" t="s">
        <v>452</v>
      </c>
      <c r="E320" s="18" t="s">
        <v>2192</v>
      </c>
      <c r="F320" s="187">
        <v>9.3787119200000006</v>
      </c>
      <c r="G320" s="187">
        <v>17.92384612</v>
      </c>
      <c r="H320" s="84">
        <f t="shared" si="12"/>
        <v>-0.47674668387523511</v>
      </c>
      <c r="I320" s="126">
        <v>6.4919281699999996</v>
      </c>
      <c r="J320" s="126">
        <v>45.908688829999996</v>
      </c>
      <c r="K320" s="84">
        <f t="shared" si="13"/>
        <v>-0.85859042513630424</v>
      </c>
      <c r="L320" s="41">
        <f t="shared" si="14"/>
        <v>0.69219827044223781</v>
      </c>
      <c r="M320" s="35"/>
      <c r="O320" s="66"/>
    </row>
    <row r="321" spans="1:15" x14ac:dyDescent="0.2">
      <c r="A321" s="18" t="s">
        <v>1875</v>
      </c>
      <c r="B321" s="18" t="s">
        <v>216</v>
      </c>
      <c r="C321" s="18" t="s">
        <v>1398</v>
      </c>
      <c r="D321" s="18" t="s">
        <v>452</v>
      </c>
      <c r="E321" s="18" t="s">
        <v>454</v>
      </c>
      <c r="F321" s="187">
        <v>5.7895619189999996</v>
      </c>
      <c r="G321" s="187">
        <v>7.8328579149999999</v>
      </c>
      <c r="H321" s="84">
        <f t="shared" si="12"/>
        <v>-0.26086212952836385</v>
      </c>
      <c r="I321" s="126">
        <v>6.3757674900000003</v>
      </c>
      <c r="J321" s="126">
        <v>13.5165621</v>
      </c>
      <c r="K321" s="84">
        <f t="shared" si="13"/>
        <v>-0.52829961917609203</v>
      </c>
      <c r="L321" s="41">
        <f t="shared" si="14"/>
        <v>1.1012521463975038</v>
      </c>
      <c r="M321" s="35"/>
      <c r="O321" s="66"/>
    </row>
    <row r="322" spans="1:15" x14ac:dyDescent="0.2">
      <c r="A322" s="18" t="s">
        <v>459</v>
      </c>
      <c r="B322" s="18" t="s">
        <v>460</v>
      </c>
      <c r="C322" s="18" t="s">
        <v>1827</v>
      </c>
      <c r="D322" s="18" t="s">
        <v>452</v>
      </c>
      <c r="E322" s="18" t="s">
        <v>2192</v>
      </c>
      <c r="F322" s="187">
        <v>4.9920088899999993</v>
      </c>
      <c r="G322" s="187">
        <v>2.2515234520000003</v>
      </c>
      <c r="H322" s="84">
        <f t="shared" si="12"/>
        <v>1.2171693950447908</v>
      </c>
      <c r="I322" s="126">
        <v>6.3555798000000001</v>
      </c>
      <c r="J322" s="126">
        <v>1.63764526</v>
      </c>
      <c r="K322" s="84">
        <f t="shared" si="13"/>
        <v>2.8809258361606349</v>
      </c>
      <c r="L322" s="41">
        <f t="shared" si="14"/>
        <v>1.2731507375180178</v>
      </c>
      <c r="M322" s="35"/>
      <c r="O322" s="66"/>
    </row>
    <row r="323" spans="1:15" x14ac:dyDescent="0.2">
      <c r="A323" s="18" t="s">
        <v>828</v>
      </c>
      <c r="B323" s="18" t="s">
        <v>829</v>
      </c>
      <c r="C323" s="18" t="s">
        <v>1832</v>
      </c>
      <c r="D323" s="18" t="s">
        <v>1693</v>
      </c>
      <c r="E323" s="18" t="s">
        <v>2192</v>
      </c>
      <c r="F323" s="187">
        <v>4.5843350950000001</v>
      </c>
      <c r="G323" s="187">
        <v>5.7104087220000004</v>
      </c>
      <c r="H323" s="84">
        <f t="shared" si="12"/>
        <v>-0.19719667747453407</v>
      </c>
      <c r="I323" s="126">
        <v>6.3191134</v>
      </c>
      <c r="J323" s="126">
        <v>4.3796448200000002</v>
      </c>
      <c r="K323" s="84">
        <f t="shared" si="13"/>
        <v>0.44283695589725913</v>
      </c>
      <c r="L323" s="41">
        <f t="shared" si="14"/>
        <v>1.3784143761419343</v>
      </c>
      <c r="M323" s="35"/>
      <c r="O323" s="66"/>
    </row>
    <row r="324" spans="1:15" x14ac:dyDescent="0.2">
      <c r="A324" s="18" t="s">
        <v>1947</v>
      </c>
      <c r="B324" s="18" t="s">
        <v>1324</v>
      </c>
      <c r="C324" s="18" t="s">
        <v>1832</v>
      </c>
      <c r="D324" s="18" t="s">
        <v>453</v>
      </c>
      <c r="E324" s="18" t="s">
        <v>454</v>
      </c>
      <c r="F324" s="187">
        <v>7.744248357</v>
      </c>
      <c r="G324" s="187">
        <v>9.942622965</v>
      </c>
      <c r="H324" s="84">
        <f t="shared" si="12"/>
        <v>-0.22110610205563597</v>
      </c>
      <c r="I324" s="126">
        <v>6.2835528499999995</v>
      </c>
      <c r="J324" s="126">
        <v>77.866732549999995</v>
      </c>
      <c r="K324" s="84">
        <f t="shared" si="13"/>
        <v>-0.91930375599149239</v>
      </c>
      <c r="L324" s="41">
        <f t="shared" si="14"/>
        <v>0.81138317888789258</v>
      </c>
      <c r="M324" s="35"/>
      <c r="O324" s="66"/>
    </row>
    <row r="325" spans="1:15" x14ac:dyDescent="0.2">
      <c r="A325" s="18" t="s">
        <v>37</v>
      </c>
      <c r="B325" s="18" t="s">
        <v>373</v>
      </c>
      <c r="C325" s="18" t="s">
        <v>1833</v>
      </c>
      <c r="D325" s="18" t="s">
        <v>452</v>
      </c>
      <c r="E325" s="18" t="s">
        <v>454</v>
      </c>
      <c r="F325" s="187">
        <v>14.093700427</v>
      </c>
      <c r="G325" s="187">
        <v>8.0551445749999999</v>
      </c>
      <c r="H325" s="84">
        <f t="shared" si="12"/>
        <v>0.74965207585985505</v>
      </c>
      <c r="I325" s="126">
        <v>6.2631398300000001</v>
      </c>
      <c r="J325" s="126">
        <v>1.67234745</v>
      </c>
      <c r="K325" s="84">
        <f t="shared" si="13"/>
        <v>2.7451187730157391</v>
      </c>
      <c r="L325" s="41">
        <f t="shared" si="14"/>
        <v>0.444392859238117</v>
      </c>
      <c r="M325" s="35"/>
      <c r="O325" s="66"/>
    </row>
    <row r="326" spans="1:15" x14ac:dyDescent="0.2">
      <c r="A326" s="18" t="s">
        <v>42</v>
      </c>
      <c r="B326" s="18" t="s">
        <v>1386</v>
      </c>
      <c r="C326" s="18" t="s">
        <v>1398</v>
      </c>
      <c r="D326" s="18" t="s">
        <v>452</v>
      </c>
      <c r="E326" s="18" t="s">
        <v>2192</v>
      </c>
      <c r="F326" s="187">
        <v>5.7587112099999995</v>
      </c>
      <c r="G326" s="187">
        <v>14.149071724999999</v>
      </c>
      <c r="H326" s="84">
        <f t="shared" si="12"/>
        <v>-0.59299724236856255</v>
      </c>
      <c r="I326" s="126">
        <v>6.1761364299999997</v>
      </c>
      <c r="J326" s="126">
        <v>25.520632110000001</v>
      </c>
      <c r="K326" s="84">
        <f t="shared" si="13"/>
        <v>-0.75799437869017583</v>
      </c>
      <c r="L326" s="41">
        <f t="shared" si="14"/>
        <v>1.0724858748386517</v>
      </c>
      <c r="M326" s="35"/>
      <c r="O326" s="66"/>
    </row>
    <row r="327" spans="1:15" x14ac:dyDescent="0.2">
      <c r="A327" s="18" t="s">
        <v>7</v>
      </c>
      <c r="B327" s="18" t="s">
        <v>121</v>
      </c>
      <c r="C327" s="18" t="s">
        <v>1833</v>
      </c>
      <c r="D327" s="18" t="s">
        <v>452</v>
      </c>
      <c r="E327" s="18" t="s">
        <v>454</v>
      </c>
      <c r="F327" s="187">
        <v>9.900710221999999</v>
      </c>
      <c r="G327" s="187">
        <v>8.2480614150000005</v>
      </c>
      <c r="H327" s="84">
        <f t="shared" ref="H327:H390" si="15">IF(ISERROR(F327/G327-1),"",((F327/G327-1)))</f>
        <v>0.20036815002304365</v>
      </c>
      <c r="I327" s="126">
        <v>6.17520224</v>
      </c>
      <c r="J327" s="126">
        <v>1.7294809</v>
      </c>
      <c r="K327" s="84">
        <f t="shared" ref="K327:K390" si="16">IF(ISERROR(I327/J327-1),"",((I327/J327-1)))</f>
        <v>2.5705524357048408</v>
      </c>
      <c r="L327" s="41">
        <f t="shared" ref="L327:L390" si="17">IF(ISERROR(I327/F327),"",(I327/F327))</f>
        <v>0.62371305709749114</v>
      </c>
      <c r="M327" s="35"/>
      <c r="O327" s="66"/>
    </row>
    <row r="328" spans="1:15" x14ac:dyDescent="0.2">
      <c r="A328" s="18" t="s">
        <v>803</v>
      </c>
      <c r="B328" s="18" t="s">
        <v>1385</v>
      </c>
      <c r="C328" s="18" t="s">
        <v>1398</v>
      </c>
      <c r="D328" s="18" t="s">
        <v>452</v>
      </c>
      <c r="E328" s="18" t="s">
        <v>454</v>
      </c>
      <c r="F328" s="187">
        <v>11.782794547</v>
      </c>
      <c r="G328" s="187">
        <v>15.339815799</v>
      </c>
      <c r="H328" s="84">
        <f t="shared" si="15"/>
        <v>-0.23188161439538812</v>
      </c>
      <c r="I328" s="126">
        <v>6.0411435899999999</v>
      </c>
      <c r="J328" s="126">
        <v>8.4752357600000003</v>
      </c>
      <c r="K328" s="84">
        <f t="shared" si="16"/>
        <v>-0.2872005262069548</v>
      </c>
      <c r="L328" s="41">
        <f t="shared" si="17"/>
        <v>0.51270889651030427</v>
      </c>
      <c r="M328" s="35"/>
      <c r="O328" s="66"/>
    </row>
    <row r="329" spans="1:15" x14ac:dyDescent="0.2">
      <c r="A329" s="18" t="s">
        <v>762</v>
      </c>
      <c r="B329" s="18" t="s">
        <v>763</v>
      </c>
      <c r="C329" s="18" t="s">
        <v>1829</v>
      </c>
      <c r="D329" s="18" t="s">
        <v>452</v>
      </c>
      <c r="E329" s="18" t="s">
        <v>2192</v>
      </c>
      <c r="F329" s="187">
        <v>0.56299895</v>
      </c>
      <c r="G329" s="187">
        <v>1.1809139199999998</v>
      </c>
      <c r="H329" s="84">
        <f t="shared" si="15"/>
        <v>-0.52325149152276906</v>
      </c>
      <c r="I329" s="126">
        <v>6.0169223000000001</v>
      </c>
      <c r="J329" s="126">
        <v>4.15548275</v>
      </c>
      <c r="K329" s="84">
        <f t="shared" si="16"/>
        <v>0.44794784673333088</v>
      </c>
      <c r="L329" s="41">
        <f t="shared" si="17"/>
        <v>10.687270908764573</v>
      </c>
      <c r="M329" s="35"/>
      <c r="O329" s="66"/>
    </row>
    <row r="330" spans="1:15" x14ac:dyDescent="0.2">
      <c r="A330" s="18" t="s">
        <v>1274</v>
      </c>
      <c r="B330" s="18" t="s">
        <v>1275</v>
      </c>
      <c r="C330" s="18" t="s">
        <v>1833</v>
      </c>
      <c r="D330" s="18" t="s">
        <v>452</v>
      </c>
      <c r="E330" s="18" t="s">
        <v>454</v>
      </c>
      <c r="F330" s="187">
        <v>9.6265926429999986</v>
      </c>
      <c r="G330" s="187">
        <v>12.074297789999999</v>
      </c>
      <c r="H330" s="84">
        <f t="shared" si="15"/>
        <v>-0.20272028979003676</v>
      </c>
      <c r="I330" s="126">
        <v>5.9576803399999996</v>
      </c>
      <c r="J330" s="126">
        <v>7.7412393899999996</v>
      </c>
      <c r="K330" s="84">
        <f t="shared" si="16"/>
        <v>-0.23039709278387266</v>
      </c>
      <c r="L330" s="41">
        <f t="shared" si="17"/>
        <v>0.61887737031566847</v>
      </c>
      <c r="M330" s="35"/>
      <c r="O330" s="66"/>
    </row>
    <row r="331" spans="1:15" x14ac:dyDescent="0.2">
      <c r="A331" s="18" t="s">
        <v>1006</v>
      </c>
      <c r="B331" s="18" t="s">
        <v>431</v>
      </c>
      <c r="C331" s="18" t="s">
        <v>1826</v>
      </c>
      <c r="D331" s="18" t="s">
        <v>452</v>
      </c>
      <c r="E331" s="18" t="s">
        <v>2192</v>
      </c>
      <c r="F331" s="187">
        <v>0.43425652000000003</v>
      </c>
      <c r="G331" s="187">
        <v>0.39121309000000004</v>
      </c>
      <c r="H331" s="84">
        <f t="shared" si="15"/>
        <v>0.11002553621096878</v>
      </c>
      <c r="I331" s="126">
        <v>5.9152725199999994</v>
      </c>
      <c r="J331" s="126">
        <v>0.87168889000000005</v>
      </c>
      <c r="K331" s="84">
        <f t="shared" si="16"/>
        <v>5.7859904925483212</v>
      </c>
      <c r="L331" s="41">
        <f t="shared" si="17"/>
        <v>13.621608997373254</v>
      </c>
      <c r="M331" s="35"/>
      <c r="O331" s="66"/>
    </row>
    <row r="332" spans="1:15" x14ac:dyDescent="0.2">
      <c r="A332" s="18" t="s">
        <v>1147</v>
      </c>
      <c r="B332" s="18" t="s">
        <v>1148</v>
      </c>
      <c r="C332" s="18" t="s">
        <v>1832</v>
      </c>
      <c r="D332" s="18" t="s">
        <v>453</v>
      </c>
      <c r="E332" s="18" t="s">
        <v>454</v>
      </c>
      <c r="F332" s="187">
        <v>4.5528770180000002</v>
      </c>
      <c r="G332" s="187">
        <v>8.0308262779999993</v>
      </c>
      <c r="H332" s="84">
        <f t="shared" si="15"/>
        <v>-0.43307489660530285</v>
      </c>
      <c r="I332" s="126">
        <v>5.82704398</v>
      </c>
      <c r="J332" s="126">
        <v>3.6778712699999998</v>
      </c>
      <c r="K332" s="84">
        <f t="shared" si="16"/>
        <v>0.58435234738381703</v>
      </c>
      <c r="L332" s="41">
        <f t="shared" si="17"/>
        <v>1.2798597363738411</v>
      </c>
      <c r="M332" s="35"/>
      <c r="O332" s="66"/>
    </row>
    <row r="333" spans="1:15" x14ac:dyDescent="0.2">
      <c r="A333" s="18" t="s">
        <v>1954</v>
      </c>
      <c r="B333" s="18" t="s">
        <v>2020</v>
      </c>
      <c r="C333" s="18" t="s">
        <v>1832</v>
      </c>
      <c r="D333" s="18" t="s">
        <v>453</v>
      </c>
      <c r="E333" s="18" t="s">
        <v>454</v>
      </c>
      <c r="F333" s="187">
        <v>5.0035214400000001</v>
      </c>
      <c r="G333" s="187">
        <v>1.808682E-2</v>
      </c>
      <c r="H333" s="84">
        <f t="shared" si="15"/>
        <v>275.63909078544486</v>
      </c>
      <c r="I333" s="126">
        <v>5.8025804900000004</v>
      </c>
      <c r="J333" s="126">
        <v>4.8694399999999992E-3</v>
      </c>
      <c r="K333" s="84">
        <f t="shared" si="16"/>
        <v>1190.6319925905241</v>
      </c>
      <c r="L333" s="41">
        <f t="shared" si="17"/>
        <v>1.1596993356742766</v>
      </c>
      <c r="M333" s="35"/>
      <c r="O333" s="66"/>
    </row>
    <row r="334" spans="1:15" x14ac:dyDescent="0.2">
      <c r="A334" s="18" t="s">
        <v>1081</v>
      </c>
      <c r="B334" s="18" t="s">
        <v>630</v>
      </c>
      <c r="C334" s="18" t="s">
        <v>1828</v>
      </c>
      <c r="D334" s="18" t="s">
        <v>452</v>
      </c>
      <c r="E334" s="18" t="s">
        <v>2192</v>
      </c>
      <c r="F334" s="187">
        <v>0</v>
      </c>
      <c r="G334" s="187">
        <v>2.2150720000000002E-2</v>
      </c>
      <c r="H334" s="84">
        <f t="shared" si="15"/>
        <v>-1</v>
      </c>
      <c r="I334" s="126">
        <v>5.7555560000000003</v>
      </c>
      <c r="J334" s="126">
        <v>1.6121989399999999</v>
      </c>
      <c r="K334" s="84">
        <f t="shared" si="16"/>
        <v>2.5700035877706262</v>
      </c>
      <c r="L334" s="41" t="str">
        <f t="shared" si="17"/>
        <v/>
      </c>
      <c r="M334" s="35"/>
      <c r="O334" s="66"/>
    </row>
    <row r="335" spans="1:15" x14ac:dyDescent="0.2">
      <c r="A335" s="18" t="s">
        <v>708</v>
      </c>
      <c r="B335" s="18" t="s">
        <v>720</v>
      </c>
      <c r="C335" s="18" t="s">
        <v>1846</v>
      </c>
      <c r="D335" s="18" t="s">
        <v>452</v>
      </c>
      <c r="E335" s="18" t="s">
        <v>2192</v>
      </c>
      <c r="F335" s="187">
        <v>0.83889471999999998</v>
      </c>
      <c r="G335" s="187">
        <v>6.2475462400000001</v>
      </c>
      <c r="H335" s="84">
        <f t="shared" si="15"/>
        <v>-0.86572412787776343</v>
      </c>
      <c r="I335" s="126">
        <v>5.6912846100000003</v>
      </c>
      <c r="J335" s="126">
        <v>12.187730977787949</v>
      </c>
      <c r="K335" s="84">
        <f t="shared" si="16"/>
        <v>-0.53303165122594809</v>
      </c>
      <c r="L335" s="41">
        <f t="shared" si="17"/>
        <v>6.7842656227470357</v>
      </c>
      <c r="M335" s="35"/>
      <c r="O335" s="66"/>
    </row>
    <row r="336" spans="1:15" x14ac:dyDescent="0.2">
      <c r="A336" s="18" t="s">
        <v>1957</v>
      </c>
      <c r="B336" s="18" t="s">
        <v>785</v>
      </c>
      <c r="C336" s="18" t="s">
        <v>1832</v>
      </c>
      <c r="D336" s="18" t="s">
        <v>453</v>
      </c>
      <c r="E336" s="18" t="s">
        <v>454</v>
      </c>
      <c r="F336" s="187">
        <v>4.0670387400000001</v>
      </c>
      <c r="G336" s="187">
        <v>3.5153958300000001</v>
      </c>
      <c r="H336" s="84">
        <f t="shared" si="15"/>
        <v>0.15692199020444297</v>
      </c>
      <c r="I336" s="126">
        <v>5.6526790800000004</v>
      </c>
      <c r="J336" s="126">
        <v>74.756210580000001</v>
      </c>
      <c r="K336" s="84">
        <f t="shared" si="16"/>
        <v>-0.92438515761910089</v>
      </c>
      <c r="L336" s="41">
        <f t="shared" si="17"/>
        <v>1.3898758879292112</v>
      </c>
      <c r="M336" s="35"/>
      <c r="O336" s="66"/>
    </row>
    <row r="337" spans="1:15" x14ac:dyDescent="0.2">
      <c r="A337" s="18" t="s">
        <v>789</v>
      </c>
      <c r="B337" s="18" t="s">
        <v>190</v>
      </c>
      <c r="C337" s="18" t="s">
        <v>2081</v>
      </c>
      <c r="D337" s="18" t="s">
        <v>453</v>
      </c>
      <c r="E337" s="18" t="s">
        <v>454</v>
      </c>
      <c r="F337" s="187">
        <v>8.0403477500000005</v>
      </c>
      <c r="G337" s="187">
        <v>9.1676142840000008</v>
      </c>
      <c r="H337" s="84">
        <f t="shared" si="15"/>
        <v>-0.1229618196270964</v>
      </c>
      <c r="I337" s="126">
        <v>5.6364804599999996</v>
      </c>
      <c r="J337" s="126">
        <v>11.44312657</v>
      </c>
      <c r="K337" s="84">
        <f t="shared" si="16"/>
        <v>-0.5074352778044996</v>
      </c>
      <c r="L337" s="41">
        <f t="shared" si="17"/>
        <v>0.70102446253024309</v>
      </c>
      <c r="M337" s="35"/>
      <c r="O337" s="66"/>
    </row>
    <row r="338" spans="1:15" x14ac:dyDescent="0.2">
      <c r="A338" s="18" t="s">
        <v>1925</v>
      </c>
      <c r="B338" s="18" t="s">
        <v>899</v>
      </c>
      <c r="C338" s="18" t="s">
        <v>1832</v>
      </c>
      <c r="D338" s="18" t="s">
        <v>453</v>
      </c>
      <c r="E338" s="18" t="s">
        <v>2192</v>
      </c>
      <c r="F338" s="187">
        <v>4.8560793099999993</v>
      </c>
      <c r="G338" s="187">
        <v>1.748507869</v>
      </c>
      <c r="H338" s="84">
        <f t="shared" si="15"/>
        <v>1.7772704922267635</v>
      </c>
      <c r="I338" s="126">
        <v>5.6178188600000007</v>
      </c>
      <c r="J338" s="126">
        <v>5.19392824</v>
      </c>
      <c r="K338" s="84">
        <f t="shared" si="16"/>
        <v>8.1612721703679281E-2</v>
      </c>
      <c r="L338" s="41">
        <f t="shared" si="17"/>
        <v>1.1568630784986091</v>
      </c>
      <c r="M338" s="35"/>
      <c r="O338" s="66"/>
    </row>
    <row r="339" spans="1:15" x14ac:dyDescent="0.2">
      <c r="A339" s="18" t="s">
        <v>521</v>
      </c>
      <c r="B339" s="18" t="s">
        <v>522</v>
      </c>
      <c r="C339" s="18" t="s">
        <v>1827</v>
      </c>
      <c r="D339" s="18" t="s">
        <v>452</v>
      </c>
      <c r="E339" s="18" t="s">
        <v>2192</v>
      </c>
      <c r="F339" s="187">
        <v>2.8667280430000002</v>
      </c>
      <c r="G339" s="187">
        <v>3.7464519969999999</v>
      </c>
      <c r="H339" s="84">
        <f t="shared" si="15"/>
        <v>-0.23481522109570474</v>
      </c>
      <c r="I339" s="126">
        <v>5.6028768300000005</v>
      </c>
      <c r="J339" s="126">
        <v>4.7422315599999996</v>
      </c>
      <c r="K339" s="84">
        <f t="shared" si="16"/>
        <v>0.18148529001818736</v>
      </c>
      <c r="L339" s="41">
        <f t="shared" si="17"/>
        <v>1.9544500719840345</v>
      </c>
      <c r="M339" s="35"/>
      <c r="O339" s="66"/>
    </row>
    <row r="340" spans="1:15" x14ac:dyDescent="0.2">
      <c r="A340" s="18" t="s">
        <v>1951</v>
      </c>
      <c r="B340" s="18" t="s">
        <v>1326</v>
      </c>
      <c r="C340" s="18" t="s">
        <v>1832</v>
      </c>
      <c r="D340" s="18" t="s">
        <v>453</v>
      </c>
      <c r="E340" s="18" t="s">
        <v>454</v>
      </c>
      <c r="F340" s="187">
        <v>4.7206739369999999</v>
      </c>
      <c r="G340" s="187">
        <v>7.2434463400000002</v>
      </c>
      <c r="H340" s="84">
        <f t="shared" si="15"/>
        <v>-0.34828343920609484</v>
      </c>
      <c r="I340" s="126">
        <v>5.5276702200000001</v>
      </c>
      <c r="J340" s="126">
        <v>2.8073583900000001</v>
      </c>
      <c r="K340" s="84">
        <f t="shared" si="16"/>
        <v>0.96899342801757493</v>
      </c>
      <c r="L340" s="41">
        <f t="shared" si="17"/>
        <v>1.1709493800609427</v>
      </c>
      <c r="M340" s="35"/>
      <c r="O340" s="66"/>
    </row>
    <row r="341" spans="1:15" x14ac:dyDescent="0.2">
      <c r="A341" s="18" t="s">
        <v>798</v>
      </c>
      <c r="B341" s="18" t="s">
        <v>799</v>
      </c>
      <c r="C341" s="18" t="s">
        <v>1398</v>
      </c>
      <c r="D341" s="18" t="s">
        <v>452</v>
      </c>
      <c r="E341" s="18" t="s">
        <v>454</v>
      </c>
      <c r="F341" s="187">
        <v>5.9027659200000002</v>
      </c>
      <c r="G341" s="187">
        <v>4.44098536</v>
      </c>
      <c r="H341" s="84">
        <f t="shared" si="15"/>
        <v>0.3291568067677666</v>
      </c>
      <c r="I341" s="126">
        <v>5.5198370599999995</v>
      </c>
      <c r="J341" s="126">
        <v>1.59375764</v>
      </c>
      <c r="K341" s="84">
        <f t="shared" si="16"/>
        <v>2.4634105722624171</v>
      </c>
      <c r="L341" s="41">
        <f t="shared" si="17"/>
        <v>0.93512721575108626</v>
      </c>
      <c r="M341" s="35"/>
      <c r="O341" s="66"/>
    </row>
    <row r="342" spans="1:15" x14ac:dyDescent="0.2">
      <c r="A342" s="18" t="s">
        <v>2109</v>
      </c>
      <c r="B342" s="18" t="s">
        <v>2110</v>
      </c>
      <c r="C342" s="18" t="s">
        <v>2092</v>
      </c>
      <c r="D342" s="18" t="s">
        <v>452</v>
      </c>
      <c r="E342" s="18" t="s">
        <v>2192</v>
      </c>
      <c r="F342" s="187">
        <v>6.9645526428592301</v>
      </c>
      <c r="G342" s="187">
        <v>4.9811619065728702E-2</v>
      </c>
      <c r="H342" s="84">
        <f t="shared" si="15"/>
        <v>138.81783313787062</v>
      </c>
      <c r="I342" s="126">
        <v>5.4877608708754</v>
      </c>
      <c r="J342" s="126">
        <v>37.149027698028952</v>
      </c>
      <c r="K342" s="84">
        <f t="shared" si="16"/>
        <v>-0.85227713318681098</v>
      </c>
      <c r="L342" s="41">
        <f t="shared" si="17"/>
        <v>0.78795597539233364</v>
      </c>
      <c r="M342" s="35"/>
      <c r="O342" s="66"/>
    </row>
    <row r="343" spans="1:15" x14ac:dyDescent="0.2">
      <c r="A343" s="18" t="s">
        <v>1931</v>
      </c>
      <c r="B343" s="18" t="s">
        <v>889</v>
      </c>
      <c r="C343" s="18" t="s">
        <v>1832</v>
      </c>
      <c r="D343" s="18" t="s">
        <v>453</v>
      </c>
      <c r="E343" s="18" t="s">
        <v>2192</v>
      </c>
      <c r="F343" s="187">
        <v>6.2603082839999997</v>
      </c>
      <c r="G343" s="187">
        <v>1.2356371930000001</v>
      </c>
      <c r="H343" s="84">
        <f t="shared" si="15"/>
        <v>4.0664615143225129</v>
      </c>
      <c r="I343" s="126">
        <v>5.3100214599999997</v>
      </c>
      <c r="J343" s="126">
        <v>0.79275708999999994</v>
      </c>
      <c r="K343" s="84">
        <f t="shared" si="16"/>
        <v>5.6981696246955043</v>
      </c>
      <c r="L343" s="41">
        <f t="shared" si="17"/>
        <v>0.84820446839195951</v>
      </c>
      <c r="M343" s="35"/>
      <c r="O343" s="66"/>
    </row>
    <row r="344" spans="1:15" x14ac:dyDescent="0.2">
      <c r="A344" s="18" t="s">
        <v>146</v>
      </c>
      <c r="B344" s="18" t="s">
        <v>147</v>
      </c>
      <c r="C344" s="18" t="s">
        <v>1826</v>
      </c>
      <c r="D344" s="18" t="s">
        <v>452</v>
      </c>
      <c r="E344" s="18" t="s">
        <v>2192</v>
      </c>
      <c r="F344" s="187">
        <v>4.7861295500000001</v>
      </c>
      <c r="G344" s="187">
        <v>5.8154242900000002</v>
      </c>
      <c r="H344" s="84">
        <f t="shared" si="15"/>
        <v>-0.17699391973341294</v>
      </c>
      <c r="I344" s="126">
        <v>5.29330664</v>
      </c>
      <c r="J344" s="126">
        <v>19.33193941</v>
      </c>
      <c r="K344" s="84">
        <f t="shared" si="16"/>
        <v>-0.72618853557642105</v>
      </c>
      <c r="L344" s="41">
        <f t="shared" si="17"/>
        <v>1.1059681073614065</v>
      </c>
      <c r="M344" s="35"/>
      <c r="O344" s="66"/>
    </row>
    <row r="345" spans="1:15" x14ac:dyDescent="0.2">
      <c r="A345" s="18" t="s">
        <v>701</v>
      </c>
      <c r="B345" s="18" t="s">
        <v>702</v>
      </c>
      <c r="C345" s="18" t="s">
        <v>703</v>
      </c>
      <c r="D345" s="18" t="s">
        <v>452</v>
      </c>
      <c r="E345" s="18" t="s">
        <v>2192</v>
      </c>
      <c r="F345" s="187">
        <v>0.47367216600000001</v>
      </c>
      <c r="G345" s="187">
        <v>0.38245338900000003</v>
      </c>
      <c r="H345" s="84">
        <f t="shared" si="15"/>
        <v>0.23850952723548735</v>
      </c>
      <c r="I345" s="126">
        <v>5.2926048200000002</v>
      </c>
      <c r="J345" s="126">
        <v>0</v>
      </c>
      <c r="K345" s="84" t="str">
        <f t="shared" si="16"/>
        <v/>
      </c>
      <c r="L345" s="41">
        <f t="shared" si="17"/>
        <v>11.173560956081174</v>
      </c>
      <c r="M345" s="35"/>
      <c r="O345" s="66"/>
    </row>
    <row r="346" spans="1:15" x14ac:dyDescent="0.2">
      <c r="A346" s="18" t="s">
        <v>566</v>
      </c>
      <c r="B346" s="18" t="s">
        <v>877</v>
      </c>
      <c r="C346" s="18" t="s">
        <v>1398</v>
      </c>
      <c r="D346" s="18" t="s">
        <v>452</v>
      </c>
      <c r="E346" s="18" t="s">
        <v>2192</v>
      </c>
      <c r="F346" s="187">
        <v>0.49430034</v>
      </c>
      <c r="G346" s="187">
        <v>0.55039647999999997</v>
      </c>
      <c r="H346" s="84">
        <f t="shared" si="15"/>
        <v>-0.10191951082245287</v>
      </c>
      <c r="I346" s="126">
        <v>5.2611184400000006</v>
      </c>
      <c r="J346" s="126">
        <v>2.0541667100000001</v>
      </c>
      <c r="K346" s="84">
        <f t="shared" si="16"/>
        <v>1.5611935070255329</v>
      </c>
      <c r="L346" s="41">
        <f t="shared" si="17"/>
        <v>10.643566298174104</v>
      </c>
      <c r="M346" s="35"/>
      <c r="O346" s="66"/>
    </row>
    <row r="347" spans="1:15" x14ac:dyDescent="0.2">
      <c r="A347" s="18" t="s">
        <v>1638</v>
      </c>
      <c r="B347" s="18" t="s">
        <v>1639</v>
      </c>
      <c r="C347" s="18" t="s">
        <v>1026</v>
      </c>
      <c r="D347" s="18" t="s">
        <v>452</v>
      </c>
      <c r="E347" s="18" t="s">
        <v>2192</v>
      </c>
      <c r="F347" s="187">
        <v>0.55016041000000004</v>
      </c>
      <c r="G347" s="187">
        <v>4.9367910000000001E-2</v>
      </c>
      <c r="H347" s="84">
        <f t="shared" si="15"/>
        <v>10.144089551289492</v>
      </c>
      <c r="I347" s="126">
        <v>5.0204750000000002</v>
      </c>
      <c r="J347" s="126">
        <v>0</v>
      </c>
      <c r="K347" s="84" t="str">
        <f t="shared" si="16"/>
        <v/>
      </c>
      <c r="L347" s="41">
        <f t="shared" si="17"/>
        <v>9.1254748774089354</v>
      </c>
      <c r="M347" s="35"/>
      <c r="O347" s="66"/>
    </row>
    <row r="348" spans="1:15" x14ac:dyDescent="0.2">
      <c r="A348" s="18" t="s">
        <v>274</v>
      </c>
      <c r="B348" s="18" t="s">
        <v>21</v>
      </c>
      <c r="C348" s="18" t="s">
        <v>1846</v>
      </c>
      <c r="D348" s="18" t="s">
        <v>453</v>
      </c>
      <c r="E348" s="18" t="s">
        <v>2192</v>
      </c>
      <c r="F348" s="187">
        <v>1.48450021</v>
      </c>
      <c r="G348" s="187">
        <v>0</v>
      </c>
      <c r="H348" s="84" t="str">
        <f t="shared" si="15"/>
        <v/>
      </c>
      <c r="I348" s="126">
        <v>5.0070308416857996</v>
      </c>
      <c r="J348" s="126">
        <v>0</v>
      </c>
      <c r="K348" s="84" t="str">
        <f t="shared" si="16"/>
        <v/>
      </c>
      <c r="L348" s="41">
        <f t="shared" si="17"/>
        <v>3.3728731110693473</v>
      </c>
      <c r="M348" s="35"/>
      <c r="O348" s="66"/>
    </row>
    <row r="349" spans="1:15" x14ac:dyDescent="0.2">
      <c r="A349" s="18" t="s">
        <v>1668</v>
      </c>
      <c r="B349" s="18" t="s">
        <v>1669</v>
      </c>
      <c r="C349" s="18" t="s">
        <v>1026</v>
      </c>
      <c r="D349" s="18" t="s">
        <v>452</v>
      </c>
      <c r="E349" s="18" t="s">
        <v>2192</v>
      </c>
      <c r="F349" s="187">
        <v>2.7371038599999999</v>
      </c>
      <c r="G349" s="187">
        <v>0.67366999999999999</v>
      </c>
      <c r="H349" s="84">
        <f t="shared" si="15"/>
        <v>3.0629742455504925</v>
      </c>
      <c r="I349" s="126">
        <v>4.9833569899999999</v>
      </c>
      <c r="J349" s="126">
        <v>0</v>
      </c>
      <c r="K349" s="84" t="str">
        <f t="shared" si="16"/>
        <v/>
      </c>
      <c r="L349" s="41">
        <f t="shared" si="17"/>
        <v>1.8206678463417898</v>
      </c>
      <c r="M349" s="35"/>
      <c r="O349" s="66"/>
    </row>
    <row r="350" spans="1:15" x14ac:dyDescent="0.2">
      <c r="A350" s="18" t="s">
        <v>1685</v>
      </c>
      <c r="B350" s="18" t="s">
        <v>1686</v>
      </c>
      <c r="C350" s="18" t="s">
        <v>1026</v>
      </c>
      <c r="D350" s="18" t="s">
        <v>452</v>
      </c>
      <c r="E350" s="18" t="s">
        <v>2192</v>
      </c>
      <c r="F350" s="187">
        <v>9.0018539999999994E-2</v>
      </c>
      <c r="G350" s="187">
        <v>1.1737959999999999E-2</v>
      </c>
      <c r="H350" s="84">
        <f t="shared" si="15"/>
        <v>6.6690106287634308</v>
      </c>
      <c r="I350" s="126">
        <v>4.9624060150375895</v>
      </c>
      <c r="J350" s="126">
        <v>0</v>
      </c>
      <c r="K350" s="84" t="str">
        <f t="shared" si="16"/>
        <v/>
      </c>
      <c r="L350" s="41">
        <f t="shared" si="17"/>
        <v>55.126488554886471</v>
      </c>
      <c r="M350" s="35"/>
      <c r="O350" s="66"/>
    </row>
    <row r="351" spans="1:15" x14ac:dyDescent="0.2">
      <c r="A351" s="18" t="s">
        <v>1683</v>
      </c>
      <c r="B351" s="18" t="s">
        <v>1684</v>
      </c>
      <c r="C351" s="18" t="s">
        <v>1026</v>
      </c>
      <c r="D351" s="18" t="s">
        <v>452</v>
      </c>
      <c r="E351" s="18" t="s">
        <v>2192</v>
      </c>
      <c r="F351" s="187">
        <v>7.0901999999999998E-4</v>
      </c>
      <c r="G351" s="187">
        <v>0</v>
      </c>
      <c r="H351" s="84" t="str">
        <f t="shared" si="15"/>
        <v/>
      </c>
      <c r="I351" s="126">
        <v>4.9624060150375895</v>
      </c>
      <c r="J351" s="126">
        <v>0</v>
      </c>
      <c r="K351" s="84" t="str">
        <f t="shared" si="16"/>
        <v/>
      </c>
      <c r="L351" s="41">
        <f t="shared" si="17"/>
        <v>6998.9647894806767</v>
      </c>
      <c r="M351" s="35"/>
      <c r="O351" s="66"/>
    </row>
    <row r="352" spans="1:15" x14ac:dyDescent="0.2">
      <c r="A352" s="18" t="s">
        <v>45</v>
      </c>
      <c r="B352" s="18" t="s">
        <v>1251</v>
      </c>
      <c r="C352" s="18" t="s">
        <v>1833</v>
      </c>
      <c r="D352" s="18" t="s">
        <v>452</v>
      </c>
      <c r="E352" s="18" t="s">
        <v>2192</v>
      </c>
      <c r="F352" s="187">
        <v>0.71178251300000006</v>
      </c>
      <c r="G352" s="187">
        <v>0.458928169</v>
      </c>
      <c r="H352" s="84">
        <f t="shared" si="15"/>
        <v>0.55096714710488826</v>
      </c>
      <c r="I352" s="126">
        <v>4.9593685000000001</v>
      </c>
      <c r="J352" s="126">
        <v>9.420772999999999E-2</v>
      </c>
      <c r="K352" s="84">
        <f t="shared" si="16"/>
        <v>51.642904143853173</v>
      </c>
      <c r="L352" s="41">
        <f t="shared" si="17"/>
        <v>6.9675334943217404</v>
      </c>
      <c r="M352" s="35"/>
      <c r="O352" s="66"/>
    </row>
    <row r="353" spans="1:15" x14ac:dyDescent="0.2">
      <c r="A353" s="18" t="s">
        <v>1111</v>
      </c>
      <c r="B353" s="18" t="s">
        <v>1258</v>
      </c>
      <c r="C353" s="18" t="s">
        <v>1833</v>
      </c>
      <c r="D353" s="18" t="s">
        <v>452</v>
      </c>
      <c r="E353" s="18" t="s">
        <v>454</v>
      </c>
      <c r="F353" s="187">
        <v>0.47120656</v>
      </c>
      <c r="G353" s="187">
        <v>1.7771983519999999</v>
      </c>
      <c r="H353" s="84">
        <f t="shared" si="15"/>
        <v>-0.73485989368056759</v>
      </c>
      <c r="I353" s="126">
        <v>4.9542572099999997</v>
      </c>
      <c r="J353" s="126">
        <v>7.1447380000000005E-2</v>
      </c>
      <c r="K353" s="84">
        <f t="shared" si="16"/>
        <v>68.341341977830396</v>
      </c>
      <c r="L353" s="41">
        <f t="shared" si="17"/>
        <v>10.513981829964337</v>
      </c>
      <c r="M353" s="35"/>
      <c r="O353" s="66"/>
    </row>
    <row r="354" spans="1:15" x14ac:dyDescent="0.2">
      <c r="A354" s="18" t="s">
        <v>800</v>
      </c>
      <c r="B354" s="18" t="s">
        <v>801</v>
      </c>
      <c r="C354" s="18" t="s">
        <v>2081</v>
      </c>
      <c r="D354" s="18" t="s">
        <v>1693</v>
      </c>
      <c r="E354" s="18" t="s">
        <v>454</v>
      </c>
      <c r="F354" s="187">
        <v>0.247302099</v>
      </c>
      <c r="G354" s="187">
        <v>0.42831998900000001</v>
      </c>
      <c r="H354" s="84">
        <f t="shared" si="15"/>
        <v>-0.42262302635611992</v>
      </c>
      <c r="I354" s="126">
        <v>4.9499267290602402</v>
      </c>
      <c r="J354" s="126">
        <v>2.7522099999999997E-2</v>
      </c>
      <c r="K354" s="84">
        <f t="shared" si="16"/>
        <v>178.85279935252908</v>
      </c>
      <c r="L354" s="41">
        <f t="shared" si="17"/>
        <v>20.015708516328608</v>
      </c>
      <c r="M354" s="35"/>
      <c r="O354" s="66"/>
    </row>
    <row r="355" spans="1:15" x14ac:dyDescent="0.2">
      <c r="A355" s="18" t="s">
        <v>16</v>
      </c>
      <c r="B355" s="18" t="s">
        <v>17</v>
      </c>
      <c r="C355" s="18" t="s">
        <v>2081</v>
      </c>
      <c r="D355" s="18" t="s">
        <v>1693</v>
      </c>
      <c r="E355" s="18" t="s">
        <v>454</v>
      </c>
      <c r="F355" s="187">
        <v>2.2470951000000001</v>
      </c>
      <c r="G355" s="187">
        <v>11.92485928</v>
      </c>
      <c r="H355" s="84">
        <f t="shared" si="15"/>
        <v>-0.81156212855536525</v>
      </c>
      <c r="I355" s="126">
        <v>4.9160814974580198</v>
      </c>
      <c r="J355" s="126">
        <v>17.16505763</v>
      </c>
      <c r="K355" s="84">
        <f t="shared" si="16"/>
        <v>-0.71359947613190622</v>
      </c>
      <c r="L355" s="41">
        <f t="shared" si="17"/>
        <v>2.1877496406173549</v>
      </c>
      <c r="M355" s="35"/>
      <c r="O355" s="66"/>
    </row>
    <row r="356" spans="1:15" x14ac:dyDescent="0.2">
      <c r="A356" s="18" t="s">
        <v>162</v>
      </c>
      <c r="B356" s="18" t="s">
        <v>163</v>
      </c>
      <c r="C356" s="18" t="s">
        <v>1826</v>
      </c>
      <c r="D356" s="18" t="s">
        <v>452</v>
      </c>
      <c r="E356" s="18" t="s">
        <v>2192</v>
      </c>
      <c r="F356" s="187">
        <v>2.1204378699999999</v>
      </c>
      <c r="G356" s="187">
        <v>1.2252769890000001</v>
      </c>
      <c r="H356" s="84">
        <f t="shared" si="15"/>
        <v>0.7305783827137553</v>
      </c>
      <c r="I356" s="126">
        <v>4.8931649000000004</v>
      </c>
      <c r="J356" s="126">
        <v>1.78924028</v>
      </c>
      <c r="K356" s="84">
        <f t="shared" si="16"/>
        <v>1.7347723805994355</v>
      </c>
      <c r="L356" s="41">
        <f t="shared" si="17"/>
        <v>2.3076200294423153</v>
      </c>
      <c r="M356" s="35"/>
      <c r="O356" s="66"/>
    </row>
    <row r="357" spans="1:15" x14ac:dyDescent="0.2">
      <c r="A357" s="18" t="s">
        <v>1047</v>
      </c>
      <c r="B357" s="18" t="s">
        <v>1293</v>
      </c>
      <c r="C357" s="18" t="s">
        <v>1398</v>
      </c>
      <c r="D357" s="18" t="s">
        <v>452</v>
      </c>
      <c r="E357" s="18" t="s">
        <v>2192</v>
      </c>
      <c r="F357" s="187">
        <v>0.87273825000000005</v>
      </c>
      <c r="G357" s="187">
        <v>0.72161893999999993</v>
      </c>
      <c r="H357" s="84">
        <f t="shared" si="15"/>
        <v>0.20941705050036541</v>
      </c>
      <c r="I357" s="126">
        <v>4.7501302699999997</v>
      </c>
      <c r="J357" s="126">
        <v>20.778208210000003</v>
      </c>
      <c r="K357" s="84">
        <f t="shared" si="16"/>
        <v>-0.77138884055874035</v>
      </c>
      <c r="L357" s="41">
        <f t="shared" si="17"/>
        <v>5.4427891409595022</v>
      </c>
      <c r="M357" s="35"/>
      <c r="O357" s="66"/>
    </row>
    <row r="358" spans="1:15" x14ac:dyDescent="0.2">
      <c r="A358" s="18" t="s">
        <v>142</v>
      </c>
      <c r="B358" s="18" t="s">
        <v>143</v>
      </c>
      <c r="C358" s="18" t="s">
        <v>1826</v>
      </c>
      <c r="D358" s="18" t="s">
        <v>452</v>
      </c>
      <c r="E358" s="18" t="s">
        <v>2192</v>
      </c>
      <c r="F358" s="187">
        <v>1.889240713</v>
      </c>
      <c r="G358" s="187">
        <v>0.7579314399999999</v>
      </c>
      <c r="H358" s="84">
        <f t="shared" si="15"/>
        <v>1.4926274505778521</v>
      </c>
      <c r="I358" s="126">
        <v>4.6966701100000003</v>
      </c>
      <c r="J358" s="126">
        <v>1.4359453400000002</v>
      </c>
      <c r="K358" s="84">
        <f t="shared" si="16"/>
        <v>2.2707861359123878</v>
      </c>
      <c r="L358" s="41">
        <f t="shared" si="17"/>
        <v>2.4860093675103858</v>
      </c>
      <c r="M358" s="35"/>
      <c r="O358" s="66"/>
    </row>
    <row r="359" spans="1:15" x14ac:dyDescent="0.2">
      <c r="A359" s="18" t="s">
        <v>206</v>
      </c>
      <c r="B359" s="18" t="s">
        <v>207</v>
      </c>
      <c r="C359" s="18" t="s">
        <v>1398</v>
      </c>
      <c r="D359" s="18" t="s">
        <v>452</v>
      </c>
      <c r="E359" s="18" t="s">
        <v>2192</v>
      </c>
      <c r="F359" s="187">
        <v>10.058253708000001</v>
      </c>
      <c r="G359" s="187">
        <v>2.0711101749999998</v>
      </c>
      <c r="H359" s="84">
        <f t="shared" si="15"/>
        <v>3.8564551656456425</v>
      </c>
      <c r="I359" s="126">
        <v>4.6561910599999994</v>
      </c>
      <c r="J359" s="126">
        <v>17.048183350000002</v>
      </c>
      <c r="K359" s="84">
        <f t="shared" si="16"/>
        <v>-0.72688051480863503</v>
      </c>
      <c r="L359" s="41">
        <f t="shared" si="17"/>
        <v>0.46292241130253253</v>
      </c>
      <c r="M359" s="35"/>
      <c r="O359" s="66"/>
    </row>
    <row r="360" spans="1:15" x14ac:dyDescent="0.2">
      <c r="A360" s="18" t="s">
        <v>1566</v>
      </c>
      <c r="B360" s="18" t="s">
        <v>1570</v>
      </c>
      <c r="C360" s="18" t="s">
        <v>1833</v>
      </c>
      <c r="D360" s="18" t="s">
        <v>452</v>
      </c>
      <c r="E360" s="18" t="s">
        <v>454</v>
      </c>
      <c r="F360" s="187">
        <v>17.573578771000001</v>
      </c>
      <c r="G360" s="187">
        <v>24.639153931999999</v>
      </c>
      <c r="H360" s="84">
        <f t="shared" si="15"/>
        <v>-0.28676208527694658</v>
      </c>
      <c r="I360" s="126">
        <v>4.6015022800000001</v>
      </c>
      <c r="J360" s="126">
        <v>10.329864349999999</v>
      </c>
      <c r="K360" s="84">
        <f t="shared" si="16"/>
        <v>-0.55454378449800257</v>
      </c>
      <c r="L360" s="41">
        <f t="shared" si="17"/>
        <v>0.26184207212212346</v>
      </c>
      <c r="M360" s="35"/>
      <c r="O360" s="66"/>
    </row>
    <row r="361" spans="1:15" x14ac:dyDescent="0.2">
      <c r="A361" s="18" t="s">
        <v>2169</v>
      </c>
      <c r="B361" s="18" t="s">
        <v>2190</v>
      </c>
      <c r="C361" s="18" t="s">
        <v>1398</v>
      </c>
      <c r="D361" s="18" t="s">
        <v>452</v>
      </c>
      <c r="E361" s="18" t="s">
        <v>2192</v>
      </c>
      <c r="F361" s="187">
        <v>2.9985270699999997</v>
      </c>
      <c r="G361" s="187">
        <v>0.77358647999999997</v>
      </c>
      <c r="H361" s="84">
        <f t="shared" si="15"/>
        <v>2.8761368606131792</v>
      </c>
      <c r="I361" s="126">
        <v>4.55046383</v>
      </c>
      <c r="J361" s="126">
        <v>13.469129730000001</v>
      </c>
      <c r="K361" s="84">
        <f t="shared" si="16"/>
        <v>-0.66215606195664733</v>
      </c>
      <c r="L361" s="41">
        <f t="shared" si="17"/>
        <v>1.5175663663426591</v>
      </c>
      <c r="M361" s="35"/>
      <c r="O361" s="66"/>
    </row>
    <row r="362" spans="1:15" x14ac:dyDescent="0.2">
      <c r="A362" s="18" t="s">
        <v>975</v>
      </c>
      <c r="B362" s="18" t="s">
        <v>976</v>
      </c>
      <c r="C362" s="18" t="s">
        <v>1826</v>
      </c>
      <c r="D362" s="18" t="s">
        <v>452</v>
      </c>
      <c r="E362" s="18" t="s">
        <v>2192</v>
      </c>
      <c r="F362" s="187">
        <v>2.7182226900000002</v>
      </c>
      <c r="G362" s="187">
        <v>0</v>
      </c>
      <c r="H362" s="84" t="str">
        <f t="shared" si="15"/>
        <v/>
      </c>
      <c r="I362" s="126">
        <v>4.5167196900000004</v>
      </c>
      <c r="J362" s="126">
        <v>0</v>
      </c>
      <c r="K362" s="84" t="str">
        <f t="shared" si="16"/>
        <v/>
      </c>
      <c r="L362" s="41">
        <f t="shared" si="17"/>
        <v>1.6616444659285807</v>
      </c>
      <c r="M362" s="35"/>
      <c r="O362" s="66"/>
    </row>
    <row r="363" spans="1:15" x14ac:dyDescent="0.2">
      <c r="A363" s="18" t="s">
        <v>1997</v>
      </c>
      <c r="B363" s="18" t="s">
        <v>1998</v>
      </c>
      <c r="C363" s="18" t="s">
        <v>1832</v>
      </c>
      <c r="D363" s="18" t="s">
        <v>453</v>
      </c>
      <c r="E363" s="18" t="s">
        <v>454</v>
      </c>
      <c r="F363" s="187">
        <v>7.9283320700000006</v>
      </c>
      <c r="G363" s="187">
        <v>15.64766528</v>
      </c>
      <c r="H363" s="84">
        <f t="shared" si="15"/>
        <v>-0.49332172383994144</v>
      </c>
      <c r="I363" s="126">
        <v>4.4852930300000002</v>
      </c>
      <c r="J363" s="126">
        <v>13.865622524774199</v>
      </c>
      <c r="K363" s="84">
        <f t="shared" si="16"/>
        <v>-0.67651701018212718</v>
      </c>
      <c r="L363" s="41">
        <f t="shared" si="17"/>
        <v>0.56572971343769662</v>
      </c>
      <c r="M363" s="35"/>
      <c r="O363" s="66"/>
    </row>
    <row r="364" spans="1:15" x14ac:dyDescent="0.2">
      <c r="A364" s="18" t="s">
        <v>1004</v>
      </c>
      <c r="B364" s="18" t="s">
        <v>430</v>
      </c>
      <c r="C364" s="18" t="s">
        <v>1826</v>
      </c>
      <c r="D364" s="18" t="s">
        <v>452</v>
      </c>
      <c r="E364" s="18" t="s">
        <v>2192</v>
      </c>
      <c r="F364" s="187">
        <v>2.29036551</v>
      </c>
      <c r="G364" s="187">
        <v>0.144008</v>
      </c>
      <c r="H364" s="84">
        <f t="shared" si="15"/>
        <v>14.90443246208544</v>
      </c>
      <c r="I364" s="126">
        <v>4.4017245100000002</v>
      </c>
      <c r="J364" s="126">
        <v>0.144008</v>
      </c>
      <c r="K364" s="84">
        <f t="shared" si="16"/>
        <v>29.565833217599025</v>
      </c>
      <c r="L364" s="41">
        <f t="shared" si="17"/>
        <v>1.9218436929745768</v>
      </c>
      <c r="M364" s="35"/>
      <c r="O364" s="66"/>
    </row>
    <row r="365" spans="1:15" x14ac:dyDescent="0.2">
      <c r="A365" s="18" t="s">
        <v>1116</v>
      </c>
      <c r="B365" s="18" t="s">
        <v>1263</v>
      </c>
      <c r="C365" s="18" t="s">
        <v>1833</v>
      </c>
      <c r="D365" s="18" t="s">
        <v>452</v>
      </c>
      <c r="E365" s="18" t="s">
        <v>454</v>
      </c>
      <c r="F365" s="187">
        <v>1.4294057450000002</v>
      </c>
      <c r="G365" s="187">
        <v>4.1165811400000001</v>
      </c>
      <c r="H365" s="84">
        <f t="shared" si="15"/>
        <v>-0.65276871841277484</v>
      </c>
      <c r="I365" s="126">
        <v>4.2693982100000003</v>
      </c>
      <c r="J365" s="126">
        <v>1.0907E-4</v>
      </c>
      <c r="K365" s="84">
        <f t="shared" si="16"/>
        <v>39142.652791785098</v>
      </c>
      <c r="L365" s="41">
        <f t="shared" si="17"/>
        <v>2.9868343715100991</v>
      </c>
      <c r="M365" s="35"/>
      <c r="O365" s="66"/>
    </row>
    <row r="366" spans="1:15" x14ac:dyDescent="0.2">
      <c r="A366" s="18" t="s">
        <v>255</v>
      </c>
      <c r="B366" s="18" t="s">
        <v>1249</v>
      </c>
      <c r="C366" s="18" t="s">
        <v>1831</v>
      </c>
      <c r="D366" s="18" t="s">
        <v>452</v>
      </c>
      <c r="E366" s="18" t="s">
        <v>454</v>
      </c>
      <c r="F366" s="187">
        <v>7.3990323700000005</v>
      </c>
      <c r="G366" s="187">
        <v>5.4538328600000003</v>
      </c>
      <c r="H366" s="84">
        <f t="shared" si="15"/>
        <v>0.35666650591122084</v>
      </c>
      <c r="I366" s="126">
        <v>4.1958283099999996</v>
      </c>
      <c r="J366" s="126">
        <v>2.7310467099999998</v>
      </c>
      <c r="K366" s="84">
        <f t="shared" si="16"/>
        <v>0.53634439668737843</v>
      </c>
      <c r="L366" s="41">
        <f t="shared" si="17"/>
        <v>0.567077977251774</v>
      </c>
      <c r="M366" s="35"/>
      <c r="O366" s="66"/>
    </row>
    <row r="367" spans="1:15" x14ac:dyDescent="0.2">
      <c r="A367" s="18" t="s">
        <v>352</v>
      </c>
      <c r="B367" s="18" t="s">
        <v>353</v>
      </c>
      <c r="C367" s="18" t="s">
        <v>1398</v>
      </c>
      <c r="D367" s="18" t="s">
        <v>452</v>
      </c>
      <c r="E367" s="18" t="s">
        <v>2192</v>
      </c>
      <c r="F367" s="187">
        <v>2.48188641</v>
      </c>
      <c r="G367" s="187">
        <v>4.4970892580000008</v>
      </c>
      <c r="H367" s="84">
        <f t="shared" si="15"/>
        <v>-0.4481127085514478</v>
      </c>
      <c r="I367" s="126">
        <v>4.19501378</v>
      </c>
      <c r="J367" s="126">
        <v>15.34232622</v>
      </c>
      <c r="K367" s="84">
        <f t="shared" si="16"/>
        <v>-0.72657250798568929</v>
      </c>
      <c r="L367" s="41">
        <f t="shared" si="17"/>
        <v>1.6902521255998981</v>
      </c>
      <c r="M367" s="35"/>
      <c r="O367" s="66"/>
    </row>
    <row r="368" spans="1:15" x14ac:dyDescent="0.2">
      <c r="A368" s="18" t="s">
        <v>1851</v>
      </c>
      <c r="B368" s="18" t="s">
        <v>1852</v>
      </c>
      <c r="C368" s="18" t="s">
        <v>1398</v>
      </c>
      <c r="D368" s="18" t="s">
        <v>452</v>
      </c>
      <c r="E368" s="18" t="s">
        <v>2192</v>
      </c>
      <c r="F368" s="187">
        <v>0.58265528</v>
      </c>
      <c r="G368" s="187">
        <v>2.2281068500000001</v>
      </c>
      <c r="H368" s="84">
        <f t="shared" si="15"/>
        <v>-0.73849760391877073</v>
      </c>
      <c r="I368" s="126">
        <v>4.1741159999999997</v>
      </c>
      <c r="J368" s="126">
        <v>5.2198135800000003</v>
      </c>
      <c r="K368" s="84">
        <f t="shared" si="16"/>
        <v>-0.20033236129478793</v>
      </c>
      <c r="L368" s="41">
        <f t="shared" si="17"/>
        <v>7.1639546457040595</v>
      </c>
      <c r="M368" s="35"/>
      <c r="O368" s="66"/>
    </row>
    <row r="369" spans="1:15" x14ac:dyDescent="0.2">
      <c r="A369" s="18" t="s">
        <v>1296</v>
      </c>
      <c r="B369" s="18" t="s">
        <v>1297</v>
      </c>
      <c r="C369" s="18" t="s">
        <v>1398</v>
      </c>
      <c r="D369" s="18" t="s">
        <v>452</v>
      </c>
      <c r="E369" s="18" t="s">
        <v>2192</v>
      </c>
      <c r="F369" s="187">
        <v>4.1963368210000001</v>
      </c>
      <c r="G369" s="187">
        <v>6.3273734949999998</v>
      </c>
      <c r="H369" s="84">
        <f t="shared" si="15"/>
        <v>-0.33679640939229871</v>
      </c>
      <c r="I369" s="126">
        <v>4.0184821499999996</v>
      </c>
      <c r="J369" s="126">
        <v>3.4995409100000003</v>
      </c>
      <c r="K369" s="84">
        <f t="shared" si="16"/>
        <v>0.14828837648878901</v>
      </c>
      <c r="L369" s="41">
        <f t="shared" si="17"/>
        <v>0.95761668364895047</v>
      </c>
      <c r="M369" s="35"/>
      <c r="O369" s="66"/>
    </row>
    <row r="370" spans="1:15" x14ac:dyDescent="0.2">
      <c r="A370" s="18" t="s">
        <v>2863</v>
      </c>
      <c r="B370" s="18" t="s">
        <v>2864</v>
      </c>
      <c r="C370" s="18" t="s">
        <v>347</v>
      </c>
      <c r="D370" s="18" t="s">
        <v>453</v>
      </c>
      <c r="E370" s="18" t="s">
        <v>2192</v>
      </c>
      <c r="F370" s="187">
        <v>0.88165741000000009</v>
      </c>
      <c r="G370" s="187">
        <v>0.38719999999999999</v>
      </c>
      <c r="H370" s="84">
        <f t="shared" si="15"/>
        <v>1.2770077737603307</v>
      </c>
      <c r="I370" s="126">
        <v>3.9633587978848097</v>
      </c>
      <c r="J370" s="126">
        <v>0</v>
      </c>
      <c r="K370" s="84" t="str">
        <f t="shared" si="16"/>
        <v/>
      </c>
      <c r="L370" s="41">
        <f t="shared" si="17"/>
        <v>4.4953501812963941</v>
      </c>
      <c r="M370" s="35"/>
      <c r="O370" s="66"/>
    </row>
    <row r="371" spans="1:15" x14ac:dyDescent="0.2">
      <c r="A371" s="18" t="s">
        <v>1345</v>
      </c>
      <c r="B371" s="18" t="s">
        <v>1337</v>
      </c>
      <c r="C371" s="18" t="s">
        <v>1830</v>
      </c>
      <c r="D371" s="18" t="s">
        <v>453</v>
      </c>
      <c r="E371" s="18" t="s">
        <v>454</v>
      </c>
      <c r="F371" s="187">
        <v>1.279810474</v>
      </c>
      <c r="G371" s="187">
        <v>0.82719329900000005</v>
      </c>
      <c r="H371" s="84">
        <f t="shared" si="15"/>
        <v>0.54717219729315048</v>
      </c>
      <c r="I371" s="126">
        <v>3.9468678800000001</v>
      </c>
      <c r="J371" s="126">
        <v>5.5596551171364492</v>
      </c>
      <c r="K371" s="84">
        <f t="shared" si="16"/>
        <v>-0.29008764089797168</v>
      </c>
      <c r="L371" s="41">
        <f t="shared" si="17"/>
        <v>3.0839471626327697</v>
      </c>
      <c r="M371" s="35"/>
      <c r="O371" s="66"/>
    </row>
    <row r="372" spans="1:15" x14ac:dyDescent="0.2">
      <c r="A372" s="18" t="s">
        <v>282</v>
      </c>
      <c r="B372" s="18" t="s">
        <v>195</v>
      </c>
      <c r="C372" s="18" t="s">
        <v>1846</v>
      </c>
      <c r="D372" s="18" t="s">
        <v>453</v>
      </c>
      <c r="E372" s="18" t="s">
        <v>454</v>
      </c>
      <c r="F372" s="187">
        <v>1.2902761100000002</v>
      </c>
      <c r="G372" s="187">
        <v>3.3312518099999999</v>
      </c>
      <c r="H372" s="84">
        <f t="shared" si="15"/>
        <v>-0.61267529937942444</v>
      </c>
      <c r="I372" s="126">
        <v>3.8782570499999998</v>
      </c>
      <c r="J372" s="126">
        <v>0.62381006999999999</v>
      </c>
      <c r="K372" s="84">
        <f t="shared" si="16"/>
        <v>5.2170478427833009</v>
      </c>
      <c r="L372" s="41">
        <f t="shared" si="17"/>
        <v>3.0057574653536747</v>
      </c>
      <c r="M372" s="35"/>
      <c r="O372" s="66"/>
    </row>
    <row r="373" spans="1:15" x14ac:dyDescent="0.2">
      <c r="A373" s="18" t="s">
        <v>2089</v>
      </c>
      <c r="B373" s="18" t="s">
        <v>1167</v>
      </c>
      <c r="C373" s="18" t="s">
        <v>1828</v>
      </c>
      <c r="D373" s="18" t="s">
        <v>453</v>
      </c>
      <c r="E373" s="18" t="s">
        <v>454</v>
      </c>
      <c r="F373" s="187">
        <v>0.62320662999999998</v>
      </c>
      <c r="G373" s="187">
        <v>1.7890276599999999</v>
      </c>
      <c r="H373" s="84">
        <f t="shared" si="15"/>
        <v>-0.65165064580387755</v>
      </c>
      <c r="I373" s="126">
        <v>3.75206865</v>
      </c>
      <c r="J373" s="126">
        <v>0.13978246</v>
      </c>
      <c r="K373" s="84">
        <f t="shared" si="16"/>
        <v>25.842199300255555</v>
      </c>
      <c r="L373" s="41">
        <f t="shared" si="17"/>
        <v>6.0205852591780031</v>
      </c>
      <c r="M373" s="35"/>
      <c r="O373" s="66"/>
    </row>
    <row r="374" spans="1:15" x14ac:dyDescent="0.2">
      <c r="A374" s="18" t="s">
        <v>746</v>
      </c>
      <c r="B374" s="18" t="s">
        <v>747</v>
      </c>
      <c r="C374" s="18" t="s">
        <v>1398</v>
      </c>
      <c r="D374" s="18" t="s">
        <v>452</v>
      </c>
      <c r="E374" s="18" t="s">
        <v>2192</v>
      </c>
      <c r="F374" s="187">
        <v>2.0571497509999999</v>
      </c>
      <c r="G374" s="187">
        <v>3.5042134059999999</v>
      </c>
      <c r="H374" s="84">
        <f t="shared" si="15"/>
        <v>-0.41294963729158229</v>
      </c>
      <c r="I374" s="126">
        <v>3.7268722200000002</v>
      </c>
      <c r="J374" s="126">
        <v>10.10461982</v>
      </c>
      <c r="K374" s="84">
        <f t="shared" si="16"/>
        <v>-0.63117145559267562</v>
      </c>
      <c r="L374" s="41">
        <f t="shared" si="17"/>
        <v>1.8116679246070115</v>
      </c>
      <c r="M374" s="35"/>
      <c r="O374" s="66"/>
    </row>
    <row r="375" spans="1:15" x14ac:dyDescent="0.2">
      <c r="A375" s="18" t="s">
        <v>672</v>
      </c>
      <c r="B375" s="18" t="s">
        <v>673</v>
      </c>
      <c r="C375" s="18" t="s">
        <v>1846</v>
      </c>
      <c r="D375" s="18" t="s">
        <v>452</v>
      </c>
      <c r="E375" s="18" t="s">
        <v>2192</v>
      </c>
      <c r="F375" s="187">
        <v>2.2173608640000002</v>
      </c>
      <c r="G375" s="187">
        <v>3.279868424</v>
      </c>
      <c r="H375" s="84">
        <f t="shared" si="15"/>
        <v>-0.32394822677191637</v>
      </c>
      <c r="I375" s="126">
        <v>3.7042508735055901</v>
      </c>
      <c r="J375" s="126">
        <v>1.0861233300000002</v>
      </c>
      <c r="K375" s="84">
        <f t="shared" si="16"/>
        <v>2.4105250952537678</v>
      </c>
      <c r="L375" s="41">
        <f t="shared" si="17"/>
        <v>1.670567445130839</v>
      </c>
      <c r="M375" s="35"/>
      <c r="O375" s="66"/>
    </row>
    <row r="376" spans="1:15" x14ac:dyDescent="0.2">
      <c r="A376" s="18" t="s">
        <v>540</v>
      </c>
      <c r="B376" s="18" t="s">
        <v>908</v>
      </c>
      <c r="C376" s="18" t="s">
        <v>1827</v>
      </c>
      <c r="D376" s="18" t="s">
        <v>452</v>
      </c>
      <c r="E376" s="18" t="s">
        <v>2192</v>
      </c>
      <c r="F376" s="187">
        <v>19.066829289999998</v>
      </c>
      <c r="G376" s="187">
        <v>15.747393615</v>
      </c>
      <c r="H376" s="84">
        <f t="shared" si="15"/>
        <v>0.21079270361528946</v>
      </c>
      <c r="I376" s="126">
        <v>3.4756998700000001</v>
      </c>
      <c r="J376" s="126">
        <v>7.6691343200000004</v>
      </c>
      <c r="K376" s="84">
        <f t="shared" si="16"/>
        <v>-0.54679371556501832</v>
      </c>
      <c r="L376" s="41">
        <f t="shared" si="17"/>
        <v>0.18229039643329184</v>
      </c>
      <c r="M376" s="35"/>
      <c r="O376" s="66"/>
    </row>
    <row r="377" spans="1:15" x14ac:dyDescent="0.2">
      <c r="A377" s="18" t="s">
        <v>83</v>
      </c>
      <c r="B377" s="18" t="s">
        <v>98</v>
      </c>
      <c r="C377" s="18" t="s">
        <v>1832</v>
      </c>
      <c r="D377" s="18" t="s">
        <v>1693</v>
      </c>
      <c r="E377" s="18" t="s">
        <v>454</v>
      </c>
      <c r="F377" s="187">
        <v>0.16836479000000001</v>
      </c>
      <c r="G377" s="187">
        <v>1.364342044</v>
      </c>
      <c r="H377" s="84">
        <f t="shared" si="15"/>
        <v>-0.87659634859130675</v>
      </c>
      <c r="I377" s="126">
        <v>3.44898295</v>
      </c>
      <c r="J377" s="126">
        <v>5.4237900300000002</v>
      </c>
      <c r="K377" s="84">
        <f t="shared" si="16"/>
        <v>-0.36410094584727137</v>
      </c>
      <c r="L377" s="41">
        <f t="shared" si="17"/>
        <v>20.485179531896186</v>
      </c>
      <c r="M377" s="35"/>
      <c r="O377" s="66"/>
    </row>
    <row r="378" spans="1:15" x14ac:dyDescent="0.2">
      <c r="A378" s="18" t="s">
        <v>1884</v>
      </c>
      <c r="B378" s="18" t="s">
        <v>189</v>
      </c>
      <c r="C378" s="18" t="s">
        <v>2081</v>
      </c>
      <c r="D378" s="18" t="s">
        <v>453</v>
      </c>
      <c r="E378" s="18" t="s">
        <v>454</v>
      </c>
      <c r="F378" s="187">
        <v>0</v>
      </c>
      <c r="G378" s="187">
        <v>1.1860149899999999</v>
      </c>
      <c r="H378" s="84">
        <f t="shared" si="15"/>
        <v>-1</v>
      </c>
      <c r="I378" s="126">
        <v>3.4167825199999999</v>
      </c>
      <c r="J378" s="126">
        <v>1.52973099</v>
      </c>
      <c r="K378" s="84">
        <f t="shared" si="16"/>
        <v>1.2335839061481</v>
      </c>
      <c r="L378" s="41" t="str">
        <f t="shared" si="17"/>
        <v/>
      </c>
      <c r="M378" s="35"/>
      <c r="O378" s="66"/>
    </row>
    <row r="379" spans="1:15" x14ac:dyDescent="0.2">
      <c r="A379" s="18" t="s">
        <v>1245</v>
      </c>
      <c r="B379" s="18" t="s">
        <v>637</v>
      </c>
      <c r="C379" s="18" t="s">
        <v>1828</v>
      </c>
      <c r="D379" s="18" t="s">
        <v>452</v>
      </c>
      <c r="E379" s="18" t="s">
        <v>2192</v>
      </c>
      <c r="F379" s="187">
        <v>1.78133206</v>
      </c>
      <c r="G379" s="187">
        <v>28.05865854</v>
      </c>
      <c r="H379" s="84">
        <f t="shared" si="15"/>
        <v>-0.93651399772157462</v>
      </c>
      <c r="I379" s="126">
        <v>3.4114177699999999</v>
      </c>
      <c r="J379" s="126">
        <v>113.40647977081301</v>
      </c>
      <c r="K379" s="84">
        <f t="shared" si="16"/>
        <v>-0.96991866975419527</v>
      </c>
      <c r="L379" s="41">
        <f t="shared" si="17"/>
        <v>1.9150936799509464</v>
      </c>
      <c r="M379" s="35"/>
      <c r="O379" s="66"/>
    </row>
    <row r="380" spans="1:15" x14ac:dyDescent="0.2">
      <c r="A380" s="18" t="s">
        <v>1112</v>
      </c>
      <c r="B380" s="18" t="s">
        <v>1259</v>
      </c>
      <c r="C380" s="18" t="s">
        <v>1833</v>
      </c>
      <c r="D380" s="18" t="s">
        <v>452</v>
      </c>
      <c r="E380" s="18" t="s">
        <v>454</v>
      </c>
      <c r="F380" s="187">
        <v>1.805071385</v>
      </c>
      <c r="G380" s="187">
        <v>0.45626380499999997</v>
      </c>
      <c r="H380" s="84">
        <f t="shared" si="15"/>
        <v>2.9562011389441687</v>
      </c>
      <c r="I380" s="126">
        <v>3.3977114300000002</v>
      </c>
      <c r="J380" s="126">
        <v>0</v>
      </c>
      <c r="K380" s="84" t="str">
        <f t="shared" si="16"/>
        <v/>
      </c>
      <c r="L380" s="41">
        <f t="shared" si="17"/>
        <v>1.8823141612208318</v>
      </c>
      <c r="M380" s="35"/>
      <c r="O380" s="66"/>
    </row>
    <row r="381" spans="1:15" x14ac:dyDescent="0.2">
      <c r="A381" s="18" t="s">
        <v>198</v>
      </c>
      <c r="B381" s="18" t="s">
        <v>96</v>
      </c>
      <c r="C381" s="18" t="s">
        <v>1832</v>
      </c>
      <c r="D381" s="18" t="s">
        <v>453</v>
      </c>
      <c r="E381" s="18" t="s">
        <v>454</v>
      </c>
      <c r="F381" s="187">
        <v>1.1237703100000001</v>
      </c>
      <c r="G381" s="187">
        <v>1.7095615500000001</v>
      </c>
      <c r="H381" s="84">
        <f t="shared" si="15"/>
        <v>-0.3426558347665225</v>
      </c>
      <c r="I381" s="126">
        <v>3.3912471399999999</v>
      </c>
      <c r="J381" s="126">
        <v>1.0529609340129351</v>
      </c>
      <c r="K381" s="84">
        <f t="shared" si="16"/>
        <v>2.2206770740065651</v>
      </c>
      <c r="L381" s="41">
        <f t="shared" si="17"/>
        <v>3.0177404669108938</v>
      </c>
      <c r="M381" s="35"/>
      <c r="O381" s="66"/>
    </row>
    <row r="382" spans="1:15" x14ac:dyDescent="0.2">
      <c r="A382" s="18" t="s">
        <v>252</v>
      </c>
      <c r="B382" s="18" t="s">
        <v>33</v>
      </c>
      <c r="C382" s="18" t="s">
        <v>1846</v>
      </c>
      <c r="D382" s="18" t="s">
        <v>1693</v>
      </c>
      <c r="E382" s="18" t="s">
        <v>2192</v>
      </c>
      <c r="F382" s="187">
        <v>0.79188000000000003</v>
      </c>
      <c r="G382" s="187">
        <v>0.27853499999999998</v>
      </c>
      <c r="H382" s="84">
        <f t="shared" si="15"/>
        <v>1.8430179331143308</v>
      </c>
      <c r="I382" s="126">
        <v>3.348865</v>
      </c>
      <c r="J382" s="126">
        <v>3.5018451900000001</v>
      </c>
      <c r="K382" s="84">
        <f t="shared" si="16"/>
        <v>-4.3685594793526517E-2</v>
      </c>
      <c r="L382" s="41">
        <f t="shared" si="17"/>
        <v>4.2290056574228414</v>
      </c>
      <c r="M382" s="35"/>
      <c r="O382" s="66"/>
    </row>
    <row r="383" spans="1:15" x14ac:dyDescent="0.2">
      <c r="A383" s="18" t="s">
        <v>2198</v>
      </c>
      <c r="B383" s="18" t="s">
        <v>1166</v>
      </c>
      <c r="C383" s="18" t="s">
        <v>2081</v>
      </c>
      <c r="D383" s="18" t="s">
        <v>452</v>
      </c>
      <c r="E383" s="18" t="s">
        <v>2192</v>
      </c>
      <c r="F383" s="187">
        <v>3.8576521100000001</v>
      </c>
      <c r="G383" s="187">
        <v>3.4187921800000001</v>
      </c>
      <c r="H383" s="84">
        <f t="shared" si="15"/>
        <v>0.12836695151209798</v>
      </c>
      <c r="I383" s="126">
        <v>3.3353561800000002</v>
      </c>
      <c r="J383" s="126">
        <v>6.2299218099999996</v>
      </c>
      <c r="K383" s="84">
        <f t="shared" si="16"/>
        <v>-0.46462310736448864</v>
      </c>
      <c r="L383" s="41">
        <f t="shared" si="17"/>
        <v>0.86460781970305767</v>
      </c>
      <c r="M383" s="35"/>
      <c r="O383" s="66"/>
    </row>
    <row r="384" spans="1:15" x14ac:dyDescent="0.2">
      <c r="A384" s="18" t="s">
        <v>2828</v>
      </c>
      <c r="B384" s="18" t="s">
        <v>2867</v>
      </c>
      <c r="C384" s="18" t="s">
        <v>1398</v>
      </c>
      <c r="D384" s="18" t="s">
        <v>452</v>
      </c>
      <c r="E384" s="18" t="s">
        <v>2192</v>
      </c>
      <c r="F384" s="187">
        <v>1.7130086499999999</v>
      </c>
      <c r="G384" s="187">
        <v>0</v>
      </c>
      <c r="H384" s="84" t="str">
        <f t="shared" si="15"/>
        <v/>
      </c>
      <c r="I384" s="126">
        <v>3.3285037599999998</v>
      </c>
      <c r="J384" s="126">
        <v>0</v>
      </c>
      <c r="K384" s="84" t="str">
        <f t="shared" si="16"/>
        <v/>
      </c>
      <c r="L384" s="41">
        <f t="shared" si="17"/>
        <v>1.9430746949234612</v>
      </c>
      <c r="M384" s="35"/>
      <c r="O384" s="66"/>
    </row>
    <row r="385" spans="1:15" x14ac:dyDescent="0.2">
      <c r="A385" s="18" t="s">
        <v>534</v>
      </c>
      <c r="B385" s="18" t="s">
        <v>905</v>
      </c>
      <c r="C385" s="18" t="s">
        <v>1827</v>
      </c>
      <c r="D385" s="18" t="s">
        <v>452</v>
      </c>
      <c r="E385" s="18" t="s">
        <v>2192</v>
      </c>
      <c r="F385" s="187">
        <v>73.936723667999999</v>
      </c>
      <c r="G385" s="187">
        <v>142.88475709799999</v>
      </c>
      <c r="H385" s="84">
        <f t="shared" si="15"/>
        <v>-0.48254295860761964</v>
      </c>
      <c r="I385" s="126">
        <v>3.3230043500000002</v>
      </c>
      <c r="J385" s="126">
        <v>4.3349582400000006</v>
      </c>
      <c r="K385" s="84">
        <f t="shared" si="16"/>
        <v>-0.23344028569004172</v>
      </c>
      <c r="L385" s="41">
        <f t="shared" si="17"/>
        <v>4.4943895065209724E-2</v>
      </c>
      <c r="M385" s="35"/>
      <c r="O385" s="66"/>
    </row>
    <row r="386" spans="1:15" x14ac:dyDescent="0.2">
      <c r="A386" s="18" t="s">
        <v>251</v>
      </c>
      <c r="B386" s="18" t="s">
        <v>32</v>
      </c>
      <c r="C386" s="18" t="s">
        <v>1846</v>
      </c>
      <c r="D386" s="18" t="s">
        <v>1693</v>
      </c>
      <c r="E386" s="18" t="s">
        <v>2192</v>
      </c>
      <c r="F386" s="187">
        <v>8.0347719999999997E-2</v>
      </c>
      <c r="G386" s="187">
        <v>1.658246E-2</v>
      </c>
      <c r="H386" s="84">
        <f t="shared" si="15"/>
        <v>3.8453438150913675</v>
      </c>
      <c r="I386" s="126">
        <v>3.3112722699999999</v>
      </c>
      <c r="J386" s="126">
        <v>0</v>
      </c>
      <c r="K386" s="84" t="str">
        <f t="shared" si="16"/>
        <v/>
      </c>
      <c r="L386" s="41">
        <f t="shared" si="17"/>
        <v>41.211776388925536</v>
      </c>
      <c r="M386" s="35"/>
      <c r="O386" s="66"/>
    </row>
    <row r="387" spans="1:15" x14ac:dyDescent="0.2">
      <c r="A387" s="18" t="s">
        <v>1314</v>
      </c>
      <c r="B387" s="18" t="s">
        <v>1315</v>
      </c>
      <c r="C387" s="18" t="s">
        <v>1832</v>
      </c>
      <c r="D387" s="18" t="s">
        <v>453</v>
      </c>
      <c r="E387" s="18" t="s">
        <v>454</v>
      </c>
      <c r="F387" s="187">
        <v>6.6604279139999996</v>
      </c>
      <c r="G387" s="187">
        <v>7.7559680520000001</v>
      </c>
      <c r="H387" s="84">
        <f t="shared" si="15"/>
        <v>-0.14125124428761637</v>
      </c>
      <c r="I387" s="126">
        <v>3.3015646200000002</v>
      </c>
      <c r="J387" s="126">
        <v>6.1609673045113498</v>
      </c>
      <c r="K387" s="84">
        <f t="shared" si="16"/>
        <v>-0.46411586739269994</v>
      </c>
      <c r="L387" s="41">
        <f t="shared" si="17"/>
        <v>0.49569857412017332</v>
      </c>
      <c r="M387" s="35"/>
      <c r="O387" s="66"/>
    </row>
    <row r="388" spans="1:15" x14ac:dyDescent="0.2">
      <c r="A388" s="18" t="s">
        <v>881</v>
      </c>
      <c r="B388" s="18" t="s">
        <v>878</v>
      </c>
      <c r="C388" s="18" t="s">
        <v>1834</v>
      </c>
      <c r="D388" s="18" t="s">
        <v>453</v>
      </c>
      <c r="E388" s="18" t="s">
        <v>2192</v>
      </c>
      <c r="F388" s="187">
        <v>3.3759589700000001</v>
      </c>
      <c r="G388" s="187">
        <v>1.3498297399999999</v>
      </c>
      <c r="H388" s="84">
        <f t="shared" si="15"/>
        <v>1.5010257738135184</v>
      </c>
      <c r="I388" s="126">
        <v>3.2939441299999999</v>
      </c>
      <c r="J388" s="126">
        <v>0.58514913000000002</v>
      </c>
      <c r="K388" s="84">
        <f t="shared" si="16"/>
        <v>4.6292387036446589</v>
      </c>
      <c r="L388" s="41">
        <f t="shared" si="17"/>
        <v>0.97570620948630771</v>
      </c>
      <c r="M388" s="35"/>
      <c r="O388" s="66"/>
    </row>
    <row r="389" spans="1:15" x14ac:dyDescent="0.2">
      <c r="A389" s="18" t="s">
        <v>1870</v>
      </c>
      <c r="B389" s="18" t="s">
        <v>2042</v>
      </c>
      <c r="C389" s="18" t="s">
        <v>1398</v>
      </c>
      <c r="D389" s="18" t="s">
        <v>452</v>
      </c>
      <c r="E389" s="18" t="s">
        <v>2192</v>
      </c>
      <c r="F389" s="187">
        <v>4.9564960899999999</v>
      </c>
      <c r="G389" s="187">
        <v>8.0453610849999997</v>
      </c>
      <c r="H389" s="84">
        <f t="shared" si="15"/>
        <v>-0.38393118249956082</v>
      </c>
      <c r="I389" s="126">
        <v>3.2455182100000002</v>
      </c>
      <c r="J389" s="126">
        <v>8.3874852000000004</v>
      </c>
      <c r="K389" s="84">
        <f t="shared" si="16"/>
        <v>-0.61305228771074316</v>
      </c>
      <c r="L389" s="41">
        <f t="shared" si="17"/>
        <v>0.65480092207638563</v>
      </c>
      <c r="M389" s="35"/>
      <c r="O389" s="66"/>
    </row>
    <row r="390" spans="1:15" x14ac:dyDescent="0.2">
      <c r="A390" s="18" t="s">
        <v>281</v>
      </c>
      <c r="B390" s="18" t="s">
        <v>36</v>
      </c>
      <c r="C390" s="18" t="s">
        <v>1846</v>
      </c>
      <c r="D390" s="18" t="s">
        <v>1693</v>
      </c>
      <c r="E390" s="18" t="s">
        <v>454</v>
      </c>
      <c r="F390" s="187">
        <v>4.2109324699999995</v>
      </c>
      <c r="G390" s="187">
        <v>5.6452190599999996</v>
      </c>
      <c r="H390" s="84">
        <f t="shared" si="15"/>
        <v>-0.25407102448208629</v>
      </c>
      <c r="I390" s="126">
        <v>3.1264296407316698</v>
      </c>
      <c r="J390" s="126">
        <v>1.20608213</v>
      </c>
      <c r="K390" s="84">
        <f t="shared" si="16"/>
        <v>1.5922195205161276</v>
      </c>
      <c r="L390" s="41">
        <f t="shared" si="17"/>
        <v>0.74245542121735097</v>
      </c>
      <c r="M390" s="35"/>
      <c r="O390" s="66"/>
    </row>
    <row r="391" spans="1:15" x14ac:dyDescent="0.2">
      <c r="A391" s="18" t="s">
        <v>1051</v>
      </c>
      <c r="B391" s="18" t="s">
        <v>225</v>
      </c>
      <c r="C391" s="18" t="s">
        <v>1398</v>
      </c>
      <c r="D391" s="18" t="s">
        <v>452</v>
      </c>
      <c r="E391" s="18" t="s">
        <v>2192</v>
      </c>
      <c r="F391" s="187">
        <v>0.48123259999999995</v>
      </c>
      <c r="G391" s="187">
        <v>9.7371000000000003E-3</v>
      </c>
      <c r="H391" s="84">
        <f t="shared" ref="H391:H454" si="18">IF(ISERROR(F391/G391-1),"",((F391/G391-1)))</f>
        <v>48.422579618161457</v>
      </c>
      <c r="I391" s="126">
        <v>3.0757082900000001</v>
      </c>
      <c r="J391" s="126">
        <v>0.95182876000000005</v>
      </c>
      <c r="K391" s="84">
        <f t="shared" ref="K391:K454" si="19">IF(ISERROR(I391/J391-1),"",((I391/J391-1)))</f>
        <v>2.2313672576987482</v>
      </c>
      <c r="L391" s="41">
        <f t="shared" ref="L391:L454" si="20">IF(ISERROR(I391/F391),"",(I391/F391))</f>
        <v>6.3913132443645759</v>
      </c>
      <c r="M391" s="35"/>
      <c r="O391" s="66"/>
    </row>
    <row r="392" spans="1:15" x14ac:dyDescent="0.2">
      <c r="A392" s="18" t="s">
        <v>1022</v>
      </c>
      <c r="B392" s="18" t="s">
        <v>126</v>
      </c>
      <c r="C392" s="18" t="s">
        <v>1026</v>
      </c>
      <c r="D392" s="18" t="s">
        <v>452</v>
      </c>
      <c r="E392" s="18" t="s">
        <v>2192</v>
      </c>
      <c r="F392" s="187">
        <v>2.9606292700000001</v>
      </c>
      <c r="G392" s="187">
        <v>2.180999608</v>
      </c>
      <c r="H392" s="84">
        <f t="shared" si="18"/>
        <v>0.35746437511510099</v>
      </c>
      <c r="I392" s="126">
        <v>3.0371429999999999</v>
      </c>
      <c r="J392" s="126">
        <v>0.36065214000000001</v>
      </c>
      <c r="K392" s="84">
        <f t="shared" si="19"/>
        <v>7.4212532331015701</v>
      </c>
      <c r="L392" s="41">
        <f t="shared" si="20"/>
        <v>1.0258437389562118</v>
      </c>
      <c r="M392" s="35"/>
      <c r="O392" s="66"/>
    </row>
    <row r="393" spans="1:15" x14ac:dyDescent="0.2">
      <c r="A393" s="18" t="s">
        <v>601</v>
      </c>
      <c r="B393" s="18" t="s">
        <v>602</v>
      </c>
      <c r="C393" s="18" t="s">
        <v>1833</v>
      </c>
      <c r="D393" s="18" t="s">
        <v>452</v>
      </c>
      <c r="E393" s="18" t="s">
        <v>2192</v>
      </c>
      <c r="F393" s="187">
        <v>0.19963824999999999</v>
      </c>
      <c r="G393" s="187">
        <v>0.25451364000000004</v>
      </c>
      <c r="H393" s="84">
        <f t="shared" si="18"/>
        <v>-0.21560883731025193</v>
      </c>
      <c r="I393" s="126">
        <v>3.0200409500000003</v>
      </c>
      <c r="J393" s="126">
        <v>0</v>
      </c>
      <c r="K393" s="84" t="str">
        <f t="shared" si="19"/>
        <v/>
      </c>
      <c r="L393" s="41">
        <f t="shared" si="20"/>
        <v>15.127566736334346</v>
      </c>
      <c r="M393" s="35"/>
      <c r="O393" s="66"/>
    </row>
    <row r="394" spans="1:15" x14ac:dyDescent="0.2">
      <c r="A394" s="18" t="s">
        <v>1882</v>
      </c>
      <c r="B394" s="18" t="s">
        <v>1568</v>
      </c>
      <c r="C394" s="18" t="s">
        <v>1832</v>
      </c>
      <c r="D394" s="18" t="s">
        <v>453</v>
      </c>
      <c r="E394" s="18" t="s">
        <v>2192</v>
      </c>
      <c r="F394" s="187">
        <v>5.2450373200000007</v>
      </c>
      <c r="G394" s="187">
        <v>5.7283398099999996</v>
      </c>
      <c r="H394" s="84">
        <f t="shared" si="18"/>
        <v>-8.4370429484000753E-2</v>
      </c>
      <c r="I394" s="126">
        <v>3.0045189300000001</v>
      </c>
      <c r="J394" s="126">
        <v>2.6761214199999999</v>
      </c>
      <c r="K394" s="84">
        <f t="shared" si="19"/>
        <v>0.12271397984625088</v>
      </c>
      <c r="L394" s="41">
        <f t="shared" si="20"/>
        <v>0.57283080113527196</v>
      </c>
      <c r="M394" s="35"/>
      <c r="O394" s="66"/>
    </row>
    <row r="395" spans="1:15" x14ac:dyDescent="0.2">
      <c r="A395" s="18" t="s">
        <v>1176</v>
      </c>
      <c r="B395" s="18" t="s">
        <v>1177</v>
      </c>
      <c r="C395" s="18" t="s">
        <v>1832</v>
      </c>
      <c r="D395" s="18" t="s">
        <v>453</v>
      </c>
      <c r="E395" s="18" t="s">
        <v>2192</v>
      </c>
      <c r="F395" s="187">
        <v>3.9859189330000002</v>
      </c>
      <c r="G395" s="187">
        <v>8.8034458779999998</v>
      </c>
      <c r="H395" s="84">
        <f t="shared" si="18"/>
        <v>-0.54723196027581689</v>
      </c>
      <c r="I395" s="126">
        <v>2.9957027300000001</v>
      </c>
      <c r="J395" s="126">
        <v>4.9901894999999996</v>
      </c>
      <c r="K395" s="84">
        <f t="shared" si="19"/>
        <v>-0.39968156920694087</v>
      </c>
      <c r="L395" s="41">
        <f t="shared" si="20"/>
        <v>0.75157141436022279</v>
      </c>
      <c r="M395" s="35"/>
      <c r="O395" s="66"/>
    </row>
    <row r="396" spans="1:15" x14ac:dyDescent="0.2">
      <c r="A396" s="18" t="s">
        <v>308</v>
      </c>
      <c r="B396" s="18" t="s">
        <v>316</v>
      </c>
      <c r="C396" s="18" t="s">
        <v>1827</v>
      </c>
      <c r="D396" s="18" t="s">
        <v>452</v>
      </c>
      <c r="E396" s="18" t="s">
        <v>2192</v>
      </c>
      <c r="F396" s="187">
        <v>3.1244939999999999E-2</v>
      </c>
      <c r="G396" s="187">
        <v>3.7342180000000003E-2</v>
      </c>
      <c r="H396" s="84">
        <f t="shared" si="18"/>
        <v>-0.1632802369866998</v>
      </c>
      <c r="I396" s="126">
        <v>2.9877310499999998</v>
      </c>
      <c r="J396" s="126">
        <v>3.0029E-2</v>
      </c>
      <c r="K396" s="84">
        <f t="shared" si="19"/>
        <v>98.494856638582704</v>
      </c>
      <c r="L396" s="41">
        <f t="shared" si="20"/>
        <v>95.622876856220557</v>
      </c>
      <c r="M396" s="35"/>
      <c r="O396" s="66"/>
    </row>
    <row r="397" spans="1:15" x14ac:dyDescent="0.2">
      <c r="A397" s="164" t="s">
        <v>2775</v>
      </c>
      <c r="B397" s="164" t="s">
        <v>2776</v>
      </c>
      <c r="C397" s="164" t="s">
        <v>1026</v>
      </c>
      <c r="D397" s="164" t="s">
        <v>452</v>
      </c>
      <c r="E397" s="164" t="s">
        <v>2192</v>
      </c>
      <c r="F397" s="187">
        <v>1.99986E-3</v>
      </c>
      <c r="G397" s="187">
        <v>1.49169E-2</v>
      </c>
      <c r="H397" s="84">
        <f t="shared" si="18"/>
        <v>-0.86593327031755929</v>
      </c>
      <c r="I397" s="126">
        <v>2.9642889000000001</v>
      </c>
      <c r="J397" s="126">
        <v>0</v>
      </c>
      <c r="K397" s="84" t="str">
        <f t="shared" si="19"/>
        <v/>
      </c>
      <c r="L397" s="41">
        <f t="shared" si="20"/>
        <v>1482.2482073745164</v>
      </c>
      <c r="M397" s="35"/>
      <c r="O397" s="66"/>
    </row>
    <row r="398" spans="1:15" x14ac:dyDescent="0.2">
      <c r="A398" s="18" t="s">
        <v>1096</v>
      </c>
      <c r="B398" s="18" t="s">
        <v>1320</v>
      </c>
      <c r="C398" s="18" t="s">
        <v>1832</v>
      </c>
      <c r="D398" s="18" t="s">
        <v>453</v>
      </c>
      <c r="E398" s="18" t="s">
        <v>454</v>
      </c>
      <c r="F398" s="187">
        <v>3.7782131099999998</v>
      </c>
      <c r="G398" s="187">
        <v>6.3955909200000001</v>
      </c>
      <c r="H398" s="84">
        <f t="shared" si="18"/>
        <v>-0.4092472208963609</v>
      </c>
      <c r="I398" s="126">
        <v>2.9296357899999999</v>
      </c>
      <c r="J398" s="126">
        <v>2.0675796900000001</v>
      </c>
      <c r="K398" s="84">
        <f t="shared" si="19"/>
        <v>0.41693972143825797</v>
      </c>
      <c r="L398" s="41">
        <f t="shared" si="20"/>
        <v>0.77540247326069967</v>
      </c>
      <c r="M398" s="35"/>
      <c r="O398" s="66"/>
    </row>
    <row r="399" spans="1:15" x14ac:dyDescent="0.2">
      <c r="A399" s="18" t="s">
        <v>1110</v>
      </c>
      <c r="B399" s="18" t="s">
        <v>1257</v>
      </c>
      <c r="C399" s="18" t="s">
        <v>1833</v>
      </c>
      <c r="D399" s="18" t="s">
        <v>452</v>
      </c>
      <c r="E399" s="18" t="s">
        <v>454</v>
      </c>
      <c r="F399" s="187">
        <v>0.52993561999999994</v>
      </c>
      <c r="G399" s="187">
        <v>5.5290822899999998</v>
      </c>
      <c r="H399" s="84">
        <f t="shared" si="18"/>
        <v>-0.90415486834796233</v>
      </c>
      <c r="I399" s="126">
        <v>2.8731190499999997</v>
      </c>
      <c r="J399" s="126">
        <v>0.88908329000000008</v>
      </c>
      <c r="K399" s="84">
        <f t="shared" si="19"/>
        <v>2.2315521867473174</v>
      </c>
      <c r="L399" s="41">
        <f t="shared" si="20"/>
        <v>5.4216379151867544</v>
      </c>
      <c r="M399" s="35"/>
      <c r="O399" s="66"/>
    </row>
    <row r="400" spans="1:15" x14ac:dyDescent="0.2">
      <c r="A400" s="18" t="s">
        <v>238</v>
      </c>
      <c r="B400" s="18" t="s">
        <v>239</v>
      </c>
      <c r="C400" s="18" t="s">
        <v>1398</v>
      </c>
      <c r="D400" s="18" t="s">
        <v>452</v>
      </c>
      <c r="E400" s="18" t="s">
        <v>454</v>
      </c>
      <c r="F400" s="187">
        <v>0.28941752199999998</v>
      </c>
      <c r="G400" s="187">
        <v>0.41136928899999997</v>
      </c>
      <c r="H400" s="84">
        <f t="shared" si="18"/>
        <v>-0.29645326051551701</v>
      </c>
      <c r="I400" s="126">
        <v>2.820316</v>
      </c>
      <c r="J400" s="126">
        <v>0.40290217</v>
      </c>
      <c r="K400" s="84">
        <f t="shared" si="19"/>
        <v>6.0000020104135947</v>
      </c>
      <c r="L400" s="41">
        <f t="shared" si="20"/>
        <v>9.7448004547561577</v>
      </c>
      <c r="M400" s="35"/>
      <c r="O400" s="66"/>
    </row>
    <row r="401" spans="1:15" x14ac:dyDescent="0.2">
      <c r="A401" s="18" t="s">
        <v>401</v>
      </c>
      <c r="B401" s="18" t="s">
        <v>402</v>
      </c>
      <c r="C401" s="18" t="s">
        <v>1830</v>
      </c>
      <c r="D401" s="18" t="s">
        <v>453</v>
      </c>
      <c r="E401" s="18" t="s">
        <v>454</v>
      </c>
      <c r="F401" s="187">
        <v>3.6184146690000003</v>
      </c>
      <c r="G401" s="187">
        <v>0.12880540700000001</v>
      </c>
      <c r="H401" s="84">
        <f t="shared" si="18"/>
        <v>27.09210229039531</v>
      </c>
      <c r="I401" s="126">
        <v>2.8087241499999998</v>
      </c>
      <c r="J401" s="126">
        <v>4.3427036500000007</v>
      </c>
      <c r="K401" s="84">
        <f t="shared" si="19"/>
        <v>-0.35323144833979192</v>
      </c>
      <c r="L401" s="41">
        <f t="shared" si="20"/>
        <v>0.77623058906519138</v>
      </c>
      <c r="M401" s="35"/>
      <c r="O401" s="66"/>
    </row>
    <row r="402" spans="1:15" x14ac:dyDescent="0.2">
      <c r="A402" s="18" t="s">
        <v>279</v>
      </c>
      <c r="B402" s="18" t="s">
        <v>407</v>
      </c>
      <c r="C402" s="18" t="s">
        <v>1846</v>
      </c>
      <c r="D402" s="18" t="s">
        <v>453</v>
      </c>
      <c r="E402" s="18" t="s">
        <v>2192</v>
      </c>
      <c r="F402" s="187">
        <v>0.19409752</v>
      </c>
      <c r="G402" s="187">
        <v>2.6316266600000002</v>
      </c>
      <c r="H402" s="84">
        <f t="shared" si="18"/>
        <v>-0.9262442796502145</v>
      </c>
      <c r="I402" s="126">
        <v>2.7734854599999998</v>
      </c>
      <c r="J402" s="126">
        <v>29.198282755742301</v>
      </c>
      <c r="K402" s="84">
        <f t="shared" si="19"/>
        <v>-0.90501203501584182</v>
      </c>
      <c r="L402" s="41">
        <f t="shared" si="20"/>
        <v>14.289133936384143</v>
      </c>
      <c r="M402" s="35"/>
      <c r="O402" s="66"/>
    </row>
    <row r="403" spans="1:15" x14ac:dyDescent="0.2">
      <c r="A403" s="18" t="s">
        <v>593</v>
      </c>
      <c r="B403" s="18" t="s">
        <v>594</v>
      </c>
      <c r="C403" s="18" t="s">
        <v>617</v>
      </c>
      <c r="D403" s="18" t="s">
        <v>453</v>
      </c>
      <c r="E403" s="18" t="s">
        <v>454</v>
      </c>
      <c r="F403" s="187">
        <v>4.1212972799999994</v>
      </c>
      <c r="G403" s="187">
        <v>1.1191230000000001</v>
      </c>
      <c r="H403" s="84">
        <f t="shared" si="18"/>
        <v>2.6826133320466106</v>
      </c>
      <c r="I403" s="126">
        <v>2.7276275000000001</v>
      </c>
      <c r="J403" s="126">
        <v>0</v>
      </c>
      <c r="K403" s="84" t="str">
        <f t="shared" si="19"/>
        <v/>
      </c>
      <c r="L403" s="41">
        <f t="shared" si="20"/>
        <v>0.66183711455049432</v>
      </c>
      <c r="M403" s="35"/>
      <c r="O403" s="66"/>
    </row>
    <row r="404" spans="1:15" x14ac:dyDescent="0.2">
      <c r="A404" s="18" t="s">
        <v>686</v>
      </c>
      <c r="B404" s="18" t="s">
        <v>687</v>
      </c>
      <c r="C404" s="18" t="s">
        <v>1832</v>
      </c>
      <c r="D404" s="18" t="s">
        <v>453</v>
      </c>
      <c r="E404" s="18" t="s">
        <v>2192</v>
      </c>
      <c r="F404" s="187">
        <v>0.68549455000000004</v>
      </c>
      <c r="G404" s="187">
        <v>0.63803406000000007</v>
      </c>
      <c r="H404" s="84">
        <f t="shared" si="18"/>
        <v>7.4385511644942559E-2</v>
      </c>
      <c r="I404" s="126">
        <v>2.6281503390135899</v>
      </c>
      <c r="J404" s="126">
        <v>22.85266579398245</v>
      </c>
      <c r="K404" s="84">
        <f t="shared" si="19"/>
        <v>-0.88499589664039835</v>
      </c>
      <c r="L404" s="41">
        <f t="shared" si="20"/>
        <v>3.8339478249879444</v>
      </c>
      <c r="M404" s="35"/>
      <c r="O404" s="66"/>
    </row>
    <row r="405" spans="1:15" x14ac:dyDescent="0.2">
      <c r="A405" s="18" t="s">
        <v>1174</v>
      </c>
      <c r="B405" s="18" t="s">
        <v>1175</v>
      </c>
      <c r="C405" s="18" t="s">
        <v>1832</v>
      </c>
      <c r="D405" s="18" t="s">
        <v>453</v>
      </c>
      <c r="E405" s="18" t="s">
        <v>454</v>
      </c>
      <c r="F405" s="187">
        <v>8.5171169500000001</v>
      </c>
      <c r="G405" s="187">
        <v>7.8288886199999999</v>
      </c>
      <c r="H405" s="84">
        <f t="shared" si="18"/>
        <v>8.790881610473078E-2</v>
      </c>
      <c r="I405" s="126">
        <v>2.6232691099999998</v>
      </c>
      <c r="J405" s="126">
        <v>4.4538942144627596</v>
      </c>
      <c r="K405" s="84">
        <f t="shared" si="19"/>
        <v>-0.41101674541759958</v>
      </c>
      <c r="L405" s="41">
        <f t="shared" si="20"/>
        <v>0.30799965826464315</v>
      </c>
      <c r="M405" s="35"/>
      <c r="O405" s="66"/>
    </row>
    <row r="406" spans="1:15" x14ac:dyDescent="0.2">
      <c r="A406" s="18" t="s">
        <v>832</v>
      </c>
      <c r="B406" s="18" t="s">
        <v>833</v>
      </c>
      <c r="C406" s="18" t="s">
        <v>1832</v>
      </c>
      <c r="D406" s="18" t="s">
        <v>453</v>
      </c>
      <c r="E406" s="18" t="s">
        <v>454</v>
      </c>
      <c r="F406" s="187">
        <v>1.6681368000000001</v>
      </c>
      <c r="G406" s="187">
        <v>2.74954381</v>
      </c>
      <c r="H406" s="84">
        <f t="shared" si="18"/>
        <v>-0.39330415688121001</v>
      </c>
      <c r="I406" s="126">
        <v>2.5928482499999999</v>
      </c>
      <c r="J406" s="126">
        <v>1.7157231799999999</v>
      </c>
      <c r="K406" s="84">
        <f t="shared" si="19"/>
        <v>0.51122761540122097</v>
      </c>
      <c r="L406" s="41">
        <f t="shared" si="20"/>
        <v>1.5543378996254982</v>
      </c>
      <c r="M406" s="35"/>
      <c r="O406" s="66"/>
    </row>
    <row r="407" spans="1:15" x14ac:dyDescent="0.2">
      <c r="A407" s="18" t="s">
        <v>1234</v>
      </c>
      <c r="B407" s="18" t="s">
        <v>1235</v>
      </c>
      <c r="C407" s="18" t="s">
        <v>1827</v>
      </c>
      <c r="D407" s="18" t="s">
        <v>452</v>
      </c>
      <c r="E407" s="18" t="s">
        <v>2192</v>
      </c>
      <c r="F407" s="187">
        <v>3.4219639559999999</v>
      </c>
      <c r="G407" s="187">
        <v>1.6359582099999999</v>
      </c>
      <c r="H407" s="84">
        <f t="shared" si="18"/>
        <v>1.0917184406562561</v>
      </c>
      <c r="I407" s="126">
        <v>2.5791203300000003</v>
      </c>
      <c r="J407" s="126">
        <v>2.8925999399999998</v>
      </c>
      <c r="K407" s="84">
        <f t="shared" si="19"/>
        <v>-0.10837295737481056</v>
      </c>
      <c r="L407" s="41">
        <f t="shared" si="20"/>
        <v>0.7536959369422418</v>
      </c>
      <c r="M407" s="35"/>
      <c r="O407" s="66"/>
    </row>
    <row r="408" spans="1:15" x14ac:dyDescent="0.2">
      <c r="A408" s="18" t="s">
        <v>875</v>
      </c>
      <c r="B408" s="18" t="s">
        <v>876</v>
      </c>
      <c r="C408" s="18" t="s">
        <v>1398</v>
      </c>
      <c r="D408" s="18" t="s">
        <v>452</v>
      </c>
      <c r="E408" s="18" t="s">
        <v>2192</v>
      </c>
      <c r="F408" s="187">
        <v>0.4690608</v>
      </c>
      <c r="G408" s="187">
        <v>3.0987067000000001</v>
      </c>
      <c r="H408" s="84">
        <f t="shared" si="18"/>
        <v>-0.84862691264068335</v>
      </c>
      <c r="I408" s="126">
        <v>2.5614831600000003</v>
      </c>
      <c r="J408" s="126">
        <v>5.5488778400000003</v>
      </c>
      <c r="K408" s="84">
        <f t="shared" si="19"/>
        <v>-0.53837816692681051</v>
      </c>
      <c r="L408" s="41">
        <f t="shared" si="20"/>
        <v>5.4608766283603325</v>
      </c>
      <c r="M408" s="35"/>
      <c r="O408" s="66"/>
    </row>
    <row r="409" spans="1:15" x14ac:dyDescent="0.2">
      <c r="A409" s="18" t="s">
        <v>1346</v>
      </c>
      <c r="B409" s="18" t="s">
        <v>1340</v>
      </c>
      <c r="C409" s="18" t="s">
        <v>1827</v>
      </c>
      <c r="D409" s="18" t="s">
        <v>452</v>
      </c>
      <c r="E409" s="18" t="s">
        <v>2192</v>
      </c>
      <c r="F409" s="187">
        <v>4.8408634630000007</v>
      </c>
      <c r="G409" s="187">
        <v>1.0500922699999999</v>
      </c>
      <c r="H409" s="84">
        <f t="shared" si="18"/>
        <v>3.6099410511801988</v>
      </c>
      <c r="I409" s="126">
        <v>2.5029415699999999</v>
      </c>
      <c r="J409" s="126">
        <v>5.2397310999999993</v>
      </c>
      <c r="K409" s="84">
        <f t="shared" si="19"/>
        <v>-0.52231488176940988</v>
      </c>
      <c r="L409" s="41">
        <f t="shared" si="20"/>
        <v>0.51704444653947468</v>
      </c>
      <c r="M409" s="35"/>
      <c r="O409" s="66"/>
    </row>
    <row r="410" spans="1:15" x14ac:dyDescent="0.2">
      <c r="A410" s="18" t="s">
        <v>767</v>
      </c>
      <c r="B410" s="18" t="s">
        <v>768</v>
      </c>
      <c r="C410" s="18" t="s">
        <v>1829</v>
      </c>
      <c r="D410" s="18" t="s">
        <v>452</v>
      </c>
      <c r="E410" s="18" t="s">
        <v>2192</v>
      </c>
      <c r="F410" s="187">
        <v>0.18273044399999999</v>
      </c>
      <c r="G410" s="187">
        <v>0.20149751999999999</v>
      </c>
      <c r="H410" s="84">
        <f t="shared" si="18"/>
        <v>-9.3137999911859892E-2</v>
      </c>
      <c r="I410" s="126">
        <v>2.4942749900000001</v>
      </c>
      <c r="J410" s="126">
        <v>1.6832935200000001</v>
      </c>
      <c r="K410" s="84">
        <f t="shared" si="19"/>
        <v>0.48178256517021456</v>
      </c>
      <c r="L410" s="41">
        <f t="shared" si="20"/>
        <v>13.650024240076821</v>
      </c>
      <c r="M410" s="35"/>
      <c r="O410" s="66"/>
    </row>
    <row r="411" spans="1:15" x14ac:dyDescent="0.2">
      <c r="A411" s="18" t="s">
        <v>1866</v>
      </c>
      <c r="B411" s="18" t="s">
        <v>1886</v>
      </c>
      <c r="C411" s="18" t="s">
        <v>1831</v>
      </c>
      <c r="D411" s="18" t="s">
        <v>452</v>
      </c>
      <c r="E411" s="18" t="s">
        <v>454</v>
      </c>
      <c r="F411" s="187">
        <v>1.6515056299999999</v>
      </c>
      <c r="G411" s="187">
        <v>0.85261315000000004</v>
      </c>
      <c r="H411" s="84">
        <f t="shared" si="18"/>
        <v>0.93699291407832486</v>
      </c>
      <c r="I411" s="126">
        <v>2.44868855</v>
      </c>
      <c r="J411" s="126">
        <v>0</v>
      </c>
      <c r="K411" s="84" t="str">
        <f t="shared" si="19"/>
        <v/>
      </c>
      <c r="L411" s="41">
        <f t="shared" si="20"/>
        <v>1.4827006977869037</v>
      </c>
      <c r="M411" s="35"/>
      <c r="O411" s="66"/>
    </row>
    <row r="412" spans="1:15" x14ac:dyDescent="0.2">
      <c r="A412" s="18" t="s">
        <v>1727</v>
      </c>
      <c r="B412" s="18" t="s">
        <v>1728</v>
      </c>
      <c r="C412" s="18" t="s">
        <v>347</v>
      </c>
      <c r="D412" s="18" t="s">
        <v>453</v>
      </c>
      <c r="E412" s="18" t="s">
        <v>454</v>
      </c>
      <c r="F412" s="187">
        <v>0.25017293000000002</v>
      </c>
      <c r="G412" s="187">
        <v>0.213008</v>
      </c>
      <c r="H412" s="84">
        <f t="shared" si="18"/>
        <v>0.17447668632164048</v>
      </c>
      <c r="I412" s="126">
        <v>2.3851459757492597</v>
      </c>
      <c r="J412" s="126">
        <v>0.38005</v>
      </c>
      <c r="K412" s="84">
        <f t="shared" si="19"/>
        <v>5.2758741632660433</v>
      </c>
      <c r="L412" s="41">
        <f t="shared" si="20"/>
        <v>9.5339890520899271</v>
      </c>
      <c r="M412" s="35"/>
      <c r="O412" s="66"/>
    </row>
    <row r="413" spans="1:15" x14ac:dyDescent="0.2">
      <c r="A413" s="18" t="s">
        <v>309</v>
      </c>
      <c r="B413" s="18" t="s">
        <v>317</v>
      </c>
      <c r="C413" s="18" t="s">
        <v>2081</v>
      </c>
      <c r="D413" s="18" t="s">
        <v>1693</v>
      </c>
      <c r="E413" s="18" t="s">
        <v>454</v>
      </c>
      <c r="F413" s="187">
        <v>3.7948900000000001</v>
      </c>
      <c r="G413" s="187">
        <v>6.6748099999999999</v>
      </c>
      <c r="H413" s="84">
        <f t="shared" si="18"/>
        <v>-0.43146097042462628</v>
      </c>
      <c r="I413" s="126">
        <v>2.3759670000000002</v>
      </c>
      <c r="J413" s="126">
        <v>0.15194557</v>
      </c>
      <c r="K413" s="84">
        <f t="shared" si="19"/>
        <v>14.636961314502292</v>
      </c>
      <c r="L413" s="41">
        <f t="shared" si="20"/>
        <v>0.62609640859155336</v>
      </c>
      <c r="M413" s="35"/>
      <c r="O413" s="66"/>
    </row>
    <row r="414" spans="1:15" x14ac:dyDescent="0.2">
      <c r="A414" s="18" t="s">
        <v>1283</v>
      </c>
      <c r="B414" s="18" t="s">
        <v>1284</v>
      </c>
      <c r="C414" s="18" t="s">
        <v>1833</v>
      </c>
      <c r="D414" s="18" t="s">
        <v>452</v>
      </c>
      <c r="E414" s="18" t="s">
        <v>2192</v>
      </c>
      <c r="F414" s="187">
        <v>0.23451334200000001</v>
      </c>
      <c r="G414" s="187">
        <v>15.623203211</v>
      </c>
      <c r="H414" s="84">
        <f t="shared" si="18"/>
        <v>-0.98498941997791567</v>
      </c>
      <c r="I414" s="126">
        <v>2.3677321099999999</v>
      </c>
      <c r="J414" s="126">
        <v>2.2159206299999998</v>
      </c>
      <c r="K414" s="84">
        <f t="shared" si="19"/>
        <v>6.8509439347563594E-2</v>
      </c>
      <c r="L414" s="41">
        <f t="shared" si="20"/>
        <v>10.09636419747922</v>
      </c>
      <c r="M414" s="35"/>
      <c r="O414" s="66"/>
    </row>
    <row r="415" spans="1:15" x14ac:dyDescent="0.2">
      <c r="A415" s="18" t="s">
        <v>1725</v>
      </c>
      <c r="B415" s="18" t="s">
        <v>1726</v>
      </c>
      <c r="C415" s="18" t="s">
        <v>347</v>
      </c>
      <c r="D415" s="18" t="s">
        <v>453</v>
      </c>
      <c r="E415" s="18" t="s">
        <v>454</v>
      </c>
      <c r="F415" s="187">
        <v>0.74088900000000002</v>
      </c>
      <c r="G415" s="187">
        <v>2.4129166299999998</v>
      </c>
      <c r="H415" s="84">
        <f t="shared" si="18"/>
        <v>-0.69294877792773135</v>
      </c>
      <c r="I415" s="126">
        <v>2.34523459</v>
      </c>
      <c r="J415" s="126">
        <v>12.9303382314645</v>
      </c>
      <c r="K415" s="84">
        <f t="shared" si="19"/>
        <v>-0.81862542587686227</v>
      </c>
      <c r="L415" s="41">
        <f t="shared" si="20"/>
        <v>3.1654331350580183</v>
      </c>
      <c r="M415" s="35"/>
      <c r="O415" s="66"/>
    </row>
    <row r="416" spans="1:15" x14ac:dyDescent="0.2">
      <c r="A416" s="18" t="s">
        <v>303</v>
      </c>
      <c r="B416" s="18" t="s">
        <v>349</v>
      </c>
      <c r="C416" s="18" t="s">
        <v>1398</v>
      </c>
      <c r="D416" s="18" t="s">
        <v>452</v>
      </c>
      <c r="E416" s="18" t="s">
        <v>2192</v>
      </c>
      <c r="F416" s="187">
        <v>8.1679999999999999E-3</v>
      </c>
      <c r="G416" s="187">
        <v>0</v>
      </c>
      <c r="H416" s="84" t="str">
        <f t="shared" si="18"/>
        <v/>
      </c>
      <c r="I416" s="126">
        <v>2.3076680000000001</v>
      </c>
      <c r="J416" s="126">
        <v>0</v>
      </c>
      <c r="K416" s="84" t="str">
        <f t="shared" si="19"/>
        <v/>
      </c>
      <c r="L416" s="41">
        <f t="shared" si="20"/>
        <v>282.5254652301665</v>
      </c>
      <c r="M416" s="35"/>
      <c r="O416" s="66"/>
    </row>
    <row r="417" spans="1:15" x14ac:dyDescent="0.2">
      <c r="A417" s="18" t="s">
        <v>272</v>
      </c>
      <c r="B417" s="18" t="s">
        <v>411</v>
      </c>
      <c r="C417" s="18" t="s">
        <v>1846</v>
      </c>
      <c r="D417" s="18" t="s">
        <v>453</v>
      </c>
      <c r="E417" s="18" t="s">
        <v>2192</v>
      </c>
      <c r="F417" s="187">
        <v>1.2996272200000001</v>
      </c>
      <c r="G417" s="187">
        <v>1.8350537</v>
      </c>
      <c r="H417" s="84">
        <f t="shared" si="18"/>
        <v>-0.29177700903248771</v>
      </c>
      <c r="I417" s="126">
        <v>2.2150119106923003</v>
      </c>
      <c r="J417" s="126">
        <v>0.26157599999999998</v>
      </c>
      <c r="K417" s="84">
        <f t="shared" si="19"/>
        <v>7.4679477883762289</v>
      </c>
      <c r="L417" s="41">
        <f t="shared" si="20"/>
        <v>1.7043440431266899</v>
      </c>
      <c r="M417" s="35"/>
      <c r="O417" s="66"/>
    </row>
    <row r="418" spans="1:15" x14ac:dyDescent="0.2">
      <c r="A418" s="18" t="s">
        <v>706</v>
      </c>
      <c r="B418" s="18" t="s">
        <v>707</v>
      </c>
      <c r="C418" s="18" t="s">
        <v>1846</v>
      </c>
      <c r="D418" s="18" t="s">
        <v>452</v>
      </c>
      <c r="E418" s="18" t="s">
        <v>2192</v>
      </c>
      <c r="F418" s="187">
        <v>9.9176109999999998E-2</v>
      </c>
      <c r="G418" s="187">
        <v>0.82202291999999999</v>
      </c>
      <c r="H418" s="84">
        <f t="shared" si="18"/>
        <v>-0.87935116213061315</v>
      </c>
      <c r="I418" s="126">
        <v>2.2096274199999999</v>
      </c>
      <c r="J418" s="126">
        <v>0.67371405000000006</v>
      </c>
      <c r="K418" s="84">
        <f t="shared" si="19"/>
        <v>2.2797704307933011</v>
      </c>
      <c r="L418" s="41">
        <f t="shared" si="20"/>
        <v>22.279835537005837</v>
      </c>
      <c r="M418" s="35"/>
      <c r="O418" s="66"/>
    </row>
    <row r="419" spans="1:15" x14ac:dyDescent="0.2">
      <c r="A419" s="18" t="s">
        <v>760</v>
      </c>
      <c r="B419" s="18" t="s">
        <v>761</v>
      </c>
      <c r="C419" s="18" t="s">
        <v>1829</v>
      </c>
      <c r="D419" s="18" t="s">
        <v>452</v>
      </c>
      <c r="E419" s="18" t="s">
        <v>454</v>
      </c>
      <c r="F419" s="187">
        <v>1.1424772059999999</v>
      </c>
      <c r="G419" s="187">
        <v>0.34840945400000001</v>
      </c>
      <c r="H419" s="84">
        <f t="shared" si="18"/>
        <v>2.2791222881110449</v>
      </c>
      <c r="I419" s="126">
        <v>2.20603098</v>
      </c>
      <c r="J419" s="126">
        <v>1.0828498</v>
      </c>
      <c r="K419" s="84">
        <f t="shared" si="19"/>
        <v>1.0372455902933169</v>
      </c>
      <c r="L419" s="41">
        <f t="shared" si="20"/>
        <v>1.9309190313946625</v>
      </c>
      <c r="M419" s="35"/>
      <c r="O419" s="66"/>
    </row>
    <row r="420" spans="1:15" x14ac:dyDescent="0.2">
      <c r="A420" s="18" t="s">
        <v>1938</v>
      </c>
      <c r="B420" s="18" t="s">
        <v>898</v>
      </c>
      <c r="C420" s="18" t="s">
        <v>1832</v>
      </c>
      <c r="D420" s="18" t="s">
        <v>453</v>
      </c>
      <c r="E420" s="18" t="s">
        <v>2192</v>
      </c>
      <c r="F420" s="187">
        <v>1.036301594</v>
      </c>
      <c r="G420" s="187">
        <v>5.0464285889999996</v>
      </c>
      <c r="H420" s="84">
        <f t="shared" si="18"/>
        <v>-0.79464653552040976</v>
      </c>
      <c r="I420" s="126">
        <v>2.2051400499999998</v>
      </c>
      <c r="J420" s="126">
        <v>13.38669412</v>
      </c>
      <c r="K420" s="84">
        <f t="shared" si="19"/>
        <v>-0.83527374045953029</v>
      </c>
      <c r="L420" s="41">
        <f t="shared" si="20"/>
        <v>2.127894102225997</v>
      </c>
      <c r="M420" s="35"/>
      <c r="O420" s="66"/>
    </row>
    <row r="421" spans="1:15" x14ac:dyDescent="0.2">
      <c r="A421" s="18" t="s">
        <v>1869</v>
      </c>
      <c r="B421" s="18" t="s">
        <v>164</v>
      </c>
      <c r="C421" s="79" t="s">
        <v>1826</v>
      </c>
      <c r="D421" s="18" t="s">
        <v>452</v>
      </c>
      <c r="E421" s="18" t="s">
        <v>2192</v>
      </c>
      <c r="F421" s="187">
        <v>2.3591896400000003</v>
      </c>
      <c r="G421" s="187">
        <v>0.63082939999999998</v>
      </c>
      <c r="H421" s="84">
        <f t="shared" si="18"/>
        <v>2.739821955032534</v>
      </c>
      <c r="I421" s="126">
        <v>2.1894687300000002</v>
      </c>
      <c r="J421" s="126">
        <v>0.78809740000000006</v>
      </c>
      <c r="K421" s="84">
        <f t="shared" si="19"/>
        <v>1.778170223629719</v>
      </c>
      <c r="L421" s="41">
        <f t="shared" si="20"/>
        <v>0.92805965780690691</v>
      </c>
      <c r="M421" s="35"/>
      <c r="O421" s="66"/>
    </row>
    <row r="422" spans="1:15" x14ac:dyDescent="0.2">
      <c r="A422" s="18" t="s">
        <v>518</v>
      </c>
      <c r="B422" s="18" t="s">
        <v>816</v>
      </c>
      <c r="C422" s="18" t="s">
        <v>1398</v>
      </c>
      <c r="D422" s="18" t="s">
        <v>452</v>
      </c>
      <c r="E422" s="18" t="s">
        <v>2192</v>
      </c>
      <c r="F422" s="187">
        <v>4.7647331449999992</v>
      </c>
      <c r="G422" s="187">
        <v>12.317152539999999</v>
      </c>
      <c r="H422" s="84">
        <f t="shared" si="18"/>
        <v>-0.61316277203464753</v>
      </c>
      <c r="I422" s="126">
        <v>2.1390871699999998</v>
      </c>
      <c r="J422" s="126">
        <v>1.87070267</v>
      </c>
      <c r="K422" s="84">
        <f t="shared" si="19"/>
        <v>0.1434672138464419</v>
      </c>
      <c r="L422" s="41">
        <f t="shared" si="20"/>
        <v>0.44894165211428649</v>
      </c>
      <c r="M422" s="35"/>
      <c r="O422" s="66"/>
    </row>
    <row r="423" spans="1:15" x14ac:dyDescent="0.2">
      <c r="A423" s="18" t="s">
        <v>390</v>
      </c>
      <c r="B423" s="18" t="s">
        <v>168</v>
      </c>
      <c r="C423" s="18" t="s">
        <v>1834</v>
      </c>
      <c r="D423" s="18" t="s">
        <v>453</v>
      </c>
      <c r="E423" s="18" t="s">
        <v>454</v>
      </c>
      <c r="F423" s="187">
        <v>7.6243895000000006E-2</v>
      </c>
      <c r="G423" s="187">
        <v>0.52998372999999999</v>
      </c>
      <c r="H423" s="84">
        <f t="shared" si="18"/>
        <v>-0.85613917808382534</v>
      </c>
      <c r="I423" s="126">
        <v>2.1274857200000001</v>
      </c>
      <c r="J423" s="126">
        <v>2.111903E-2</v>
      </c>
      <c r="K423" s="84">
        <f t="shared" si="19"/>
        <v>99.737852069910417</v>
      </c>
      <c r="L423" s="41">
        <f t="shared" si="20"/>
        <v>27.903686190218902</v>
      </c>
      <c r="M423" s="35"/>
      <c r="O423" s="66"/>
    </row>
    <row r="424" spans="1:15" x14ac:dyDescent="0.2">
      <c r="A424" s="18" t="s">
        <v>510</v>
      </c>
      <c r="B424" s="18" t="s">
        <v>511</v>
      </c>
      <c r="C424" s="18" t="s">
        <v>1398</v>
      </c>
      <c r="D424" s="18" t="s">
        <v>452</v>
      </c>
      <c r="E424" s="18" t="s">
        <v>2192</v>
      </c>
      <c r="F424" s="187">
        <v>0.29285423999999999</v>
      </c>
      <c r="G424" s="187">
        <v>0.24550304000000001</v>
      </c>
      <c r="H424" s="84">
        <f t="shared" si="18"/>
        <v>0.19287419007112905</v>
      </c>
      <c r="I424" s="126">
        <v>2.1183908599999999</v>
      </c>
      <c r="J424" s="126">
        <v>0.25375669000000001</v>
      </c>
      <c r="K424" s="84">
        <f t="shared" si="19"/>
        <v>7.3481182703005778</v>
      </c>
      <c r="L424" s="41">
        <f t="shared" si="20"/>
        <v>7.2336014667228312</v>
      </c>
      <c r="M424" s="35"/>
      <c r="O424" s="66"/>
    </row>
    <row r="425" spans="1:15" x14ac:dyDescent="0.2">
      <c r="A425" s="18" t="s">
        <v>1709</v>
      </c>
      <c r="B425" s="18" t="s">
        <v>1710</v>
      </c>
      <c r="C425" s="18" t="s">
        <v>347</v>
      </c>
      <c r="D425" s="18" t="s">
        <v>453</v>
      </c>
      <c r="E425" s="18" t="s">
        <v>454</v>
      </c>
      <c r="F425" s="187">
        <v>2.0149490000000001</v>
      </c>
      <c r="G425" s="187">
        <v>0.82045000000000001</v>
      </c>
      <c r="H425" s="84">
        <f t="shared" si="18"/>
        <v>1.4559071241391921</v>
      </c>
      <c r="I425" s="126">
        <v>2.11698144</v>
      </c>
      <c r="J425" s="126">
        <v>2.0442029100000001</v>
      </c>
      <c r="K425" s="84">
        <f t="shared" si="19"/>
        <v>3.5602400155080538E-2</v>
      </c>
      <c r="L425" s="41">
        <f t="shared" si="20"/>
        <v>1.0506377282998229</v>
      </c>
      <c r="M425" s="35"/>
      <c r="O425" s="66"/>
    </row>
    <row r="426" spans="1:15" x14ac:dyDescent="0.2">
      <c r="A426" s="18" t="s">
        <v>1632</v>
      </c>
      <c r="B426" s="18" t="s">
        <v>1633</v>
      </c>
      <c r="C426" s="18" t="s">
        <v>1846</v>
      </c>
      <c r="D426" s="18" t="s">
        <v>452</v>
      </c>
      <c r="E426" s="18" t="s">
        <v>2192</v>
      </c>
      <c r="F426" s="187">
        <v>1.36810275</v>
      </c>
      <c r="G426" s="187">
        <v>0.93401590000000001</v>
      </c>
      <c r="H426" s="84">
        <f t="shared" si="18"/>
        <v>0.46475316961948931</v>
      </c>
      <c r="I426" s="126">
        <v>2.0854214999999998</v>
      </c>
      <c r="J426" s="126">
        <v>1.5504795099999999</v>
      </c>
      <c r="K426" s="84">
        <f t="shared" si="19"/>
        <v>0.34501712957174124</v>
      </c>
      <c r="L426" s="41">
        <f t="shared" si="20"/>
        <v>1.5243164301804084</v>
      </c>
      <c r="M426" s="35"/>
      <c r="O426" s="66"/>
    </row>
    <row r="427" spans="1:15" x14ac:dyDescent="0.2">
      <c r="A427" s="18" t="s">
        <v>1402</v>
      </c>
      <c r="B427" s="18" t="s">
        <v>627</v>
      </c>
      <c r="C427" s="18" t="s">
        <v>1398</v>
      </c>
      <c r="D427" s="18" t="s">
        <v>452</v>
      </c>
      <c r="E427" s="18" t="s">
        <v>2192</v>
      </c>
      <c r="F427" s="187">
        <v>2.0625223799999999</v>
      </c>
      <c r="G427" s="187">
        <v>0</v>
      </c>
      <c r="H427" s="84" t="str">
        <f t="shared" si="18"/>
        <v/>
      </c>
      <c r="I427" s="126">
        <v>2.06252244</v>
      </c>
      <c r="J427" s="126">
        <v>1.0936743200000001</v>
      </c>
      <c r="K427" s="84">
        <f t="shared" si="19"/>
        <v>0.88586529123221958</v>
      </c>
      <c r="L427" s="41">
        <f t="shared" si="20"/>
        <v>1.0000000290905935</v>
      </c>
      <c r="M427" s="35"/>
      <c r="O427" s="66"/>
    </row>
    <row r="428" spans="1:15" x14ac:dyDescent="0.2">
      <c r="A428" s="18" t="s">
        <v>764</v>
      </c>
      <c r="B428" s="18" t="s">
        <v>765</v>
      </c>
      <c r="C428" s="18" t="s">
        <v>1829</v>
      </c>
      <c r="D428" s="18" t="s">
        <v>452</v>
      </c>
      <c r="E428" s="18" t="s">
        <v>2192</v>
      </c>
      <c r="F428" s="187">
        <v>2.0658462439999998</v>
      </c>
      <c r="G428" s="187">
        <v>0.12285612600000001</v>
      </c>
      <c r="H428" s="84">
        <f t="shared" si="18"/>
        <v>15.81516674227543</v>
      </c>
      <c r="I428" s="126">
        <v>2.0326672399999999</v>
      </c>
      <c r="J428" s="126">
        <v>0.13056934000000001</v>
      </c>
      <c r="K428" s="84">
        <f t="shared" si="19"/>
        <v>14.567722407113337</v>
      </c>
      <c r="L428" s="41">
        <f t="shared" si="20"/>
        <v>0.98393926745692506</v>
      </c>
      <c r="M428" s="35"/>
      <c r="O428" s="66"/>
    </row>
    <row r="429" spans="1:15" x14ac:dyDescent="0.2">
      <c r="A429" s="18" t="s">
        <v>1842</v>
      </c>
      <c r="B429" s="18" t="s">
        <v>1843</v>
      </c>
      <c r="C429" s="18" t="s">
        <v>1827</v>
      </c>
      <c r="D429" s="18" t="s">
        <v>452</v>
      </c>
      <c r="E429" s="18" t="s">
        <v>2192</v>
      </c>
      <c r="F429" s="187">
        <v>0.50422299199999998</v>
      </c>
      <c r="G429" s="187">
        <v>22.292992377999997</v>
      </c>
      <c r="H429" s="84">
        <f t="shared" si="18"/>
        <v>-0.97738199594516539</v>
      </c>
      <c r="I429" s="126">
        <v>2.0322900000000002</v>
      </c>
      <c r="J429" s="126">
        <v>1.9073439999999999</v>
      </c>
      <c r="K429" s="84">
        <f t="shared" si="19"/>
        <v>6.5507847561845356E-2</v>
      </c>
      <c r="L429" s="41">
        <f t="shared" si="20"/>
        <v>4.0305381393635464</v>
      </c>
      <c r="M429" s="35"/>
      <c r="O429" s="66"/>
    </row>
    <row r="430" spans="1:15" x14ac:dyDescent="0.2">
      <c r="A430" s="18" t="s">
        <v>748</v>
      </c>
      <c r="B430" s="18" t="s">
        <v>749</v>
      </c>
      <c r="C430" s="18" t="s">
        <v>1398</v>
      </c>
      <c r="D430" s="18" t="s">
        <v>452</v>
      </c>
      <c r="E430" s="18" t="s">
        <v>2192</v>
      </c>
      <c r="F430" s="187">
        <v>0.80174661199999997</v>
      </c>
      <c r="G430" s="187">
        <v>0.941343398</v>
      </c>
      <c r="H430" s="84">
        <f t="shared" si="18"/>
        <v>-0.14829528341792231</v>
      </c>
      <c r="I430" s="126">
        <v>1.9928581699999999</v>
      </c>
      <c r="J430" s="126">
        <v>6.1069240499999999</v>
      </c>
      <c r="K430" s="84">
        <f t="shared" si="19"/>
        <v>-0.67367235064926012</v>
      </c>
      <c r="L430" s="41">
        <f t="shared" si="20"/>
        <v>2.4856458888285267</v>
      </c>
      <c r="M430" s="35"/>
      <c r="O430" s="66"/>
    </row>
    <row r="431" spans="1:15" x14ac:dyDescent="0.2">
      <c r="A431" s="18" t="s">
        <v>2049</v>
      </c>
      <c r="B431" s="18" t="s">
        <v>2050</v>
      </c>
      <c r="C431" s="18" t="s">
        <v>1828</v>
      </c>
      <c r="D431" s="18" t="s">
        <v>452</v>
      </c>
      <c r="E431" s="18" t="s">
        <v>2192</v>
      </c>
      <c r="F431" s="187">
        <v>2.1782419999999997E-2</v>
      </c>
      <c r="G431" s="187">
        <v>0.70865847999999998</v>
      </c>
      <c r="H431" s="84">
        <f t="shared" si="18"/>
        <v>-0.96926245770741359</v>
      </c>
      <c r="I431" s="126">
        <v>1.9906808999999999</v>
      </c>
      <c r="J431" s="126">
        <v>2.5670643700000002</v>
      </c>
      <c r="K431" s="84">
        <f t="shared" si="19"/>
        <v>-0.2245301975033841</v>
      </c>
      <c r="L431" s="41">
        <f t="shared" si="20"/>
        <v>91.38933598746145</v>
      </c>
      <c r="M431" s="35"/>
      <c r="O431" s="66"/>
    </row>
    <row r="432" spans="1:15" x14ac:dyDescent="0.2">
      <c r="A432" s="18" t="s">
        <v>665</v>
      </c>
      <c r="B432" s="18" t="s">
        <v>666</v>
      </c>
      <c r="C432" s="18" t="s">
        <v>1826</v>
      </c>
      <c r="D432" s="18" t="s">
        <v>452</v>
      </c>
      <c r="E432" s="18" t="s">
        <v>2192</v>
      </c>
      <c r="F432" s="187">
        <v>0.20037364000000002</v>
      </c>
      <c r="G432" s="187">
        <v>2.0823844899999999</v>
      </c>
      <c r="H432" s="84">
        <f t="shared" si="18"/>
        <v>-0.90377682845688112</v>
      </c>
      <c r="I432" s="126">
        <v>1.9901151080975299</v>
      </c>
      <c r="J432" s="126">
        <v>2.76673824</v>
      </c>
      <c r="K432" s="84">
        <f t="shared" si="19"/>
        <v>-0.28069989443687671</v>
      </c>
      <c r="L432" s="41">
        <f t="shared" si="20"/>
        <v>9.9320205397153529</v>
      </c>
      <c r="M432" s="35"/>
      <c r="O432" s="66"/>
    </row>
    <row r="433" spans="1:15" x14ac:dyDescent="0.2">
      <c r="A433" s="18" t="s">
        <v>55</v>
      </c>
      <c r="B433" s="18" t="s">
        <v>770</v>
      </c>
      <c r="C433" s="18" t="s">
        <v>1829</v>
      </c>
      <c r="D433" s="18" t="s">
        <v>452</v>
      </c>
      <c r="E433" s="18" t="s">
        <v>2192</v>
      </c>
      <c r="F433" s="187">
        <v>1.040175E-2</v>
      </c>
      <c r="G433" s="187">
        <v>4.7726999999999995E-3</v>
      </c>
      <c r="H433" s="84">
        <f t="shared" si="18"/>
        <v>1.1794267395813693</v>
      </c>
      <c r="I433" s="126">
        <v>1.98820507</v>
      </c>
      <c r="J433" s="126">
        <v>1.9858642</v>
      </c>
      <c r="K433" s="84">
        <f t="shared" si="19"/>
        <v>1.1787664030602496E-3</v>
      </c>
      <c r="L433" s="41">
        <f t="shared" si="20"/>
        <v>191.14140120652775</v>
      </c>
      <c r="M433" s="35"/>
      <c r="O433" s="66"/>
    </row>
    <row r="434" spans="1:15" x14ac:dyDescent="0.2">
      <c r="A434" s="18" t="s">
        <v>1119</v>
      </c>
      <c r="B434" s="18" t="s">
        <v>1266</v>
      </c>
      <c r="C434" s="18" t="s">
        <v>1833</v>
      </c>
      <c r="D434" s="18" t="s">
        <v>452</v>
      </c>
      <c r="E434" s="18" t="s">
        <v>454</v>
      </c>
      <c r="F434" s="187">
        <v>0.74715303</v>
      </c>
      <c r="G434" s="187">
        <v>2.71464638</v>
      </c>
      <c r="H434" s="84">
        <f t="shared" si="18"/>
        <v>-0.72476966594816672</v>
      </c>
      <c r="I434" s="126">
        <v>1.98565982</v>
      </c>
      <c r="J434" s="126">
        <v>33.536303089999997</v>
      </c>
      <c r="K434" s="84">
        <f t="shared" si="19"/>
        <v>-0.94079073609660657</v>
      </c>
      <c r="L434" s="41">
        <f t="shared" si="20"/>
        <v>2.6576347016888895</v>
      </c>
      <c r="M434" s="35"/>
      <c r="O434" s="66"/>
    </row>
    <row r="435" spans="1:15" x14ac:dyDescent="0.2">
      <c r="A435" s="18" t="s">
        <v>1172</v>
      </c>
      <c r="B435" s="18" t="s">
        <v>1173</v>
      </c>
      <c r="C435" s="18" t="s">
        <v>1832</v>
      </c>
      <c r="D435" s="18" t="s">
        <v>453</v>
      </c>
      <c r="E435" s="18" t="s">
        <v>454</v>
      </c>
      <c r="F435" s="187">
        <v>0.90289041000000003</v>
      </c>
      <c r="G435" s="187">
        <v>0.57976771999999999</v>
      </c>
      <c r="H435" s="84">
        <f t="shared" si="18"/>
        <v>0.55733128777849172</v>
      </c>
      <c r="I435" s="126">
        <v>1.98349113</v>
      </c>
      <c r="J435" s="126">
        <v>4.6131410000000005E-2</v>
      </c>
      <c r="K435" s="84">
        <f t="shared" si="19"/>
        <v>41.996542485911441</v>
      </c>
      <c r="L435" s="41">
        <f t="shared" si="20"/>
        <v>2.1968237872855467</v>
      </c>
      <c r="M435" s="35"/>
      <c r="O435" s="66"/>
    </row>
    <row r="436" spans="1:15" x14ac:dyDescent="0.2">
      <c r="A436" s="18" t="s">
        <v>1835</v>
      </c>
      <c r="B436" s="18" t="s">
        <v>1836</v>
      </c>
      <c r="C436" s="18" t="s">
        <v>1827</v>
      </c>
      <c r="D436" s="18" t="s">
        <v>452</v>
      </c>
      <c r="E436" s="18" t="s">
        <v>2192</v>
      </c>
      <c r="F436" s="187">
        <v>2.69883454</v>
      </c>
      <c r="G436" s="187">
        <v>1.6814337530000001</v>
      </c>
      <c r="H436" s="84">
        <f t="shared" si="18"/>
        <v>0.60507931709159624</v>
      </c>
      <c r="I436" s="126">
        <v>1.9572976899999999</v>
      </c>
      <c r="J436" s="126">
        <v>0.99425818999999993</v>
      </c>
      <c r="K436" s="84">
        <f t="shared" si="19"/>
        <v>0.96860102304010187</v>
      </c>
      <c r="L436" s="41">
        <f t="shared" si="20"/>
        <v>0.7252381207482248</v>
      </c>
      <c r="M436" s="35"/>
      <c r="O436" s="66"/>
    </row>
    <row r="437" spans="1:15" x14ac:dyDescent="0.2">
      <c r="A437" s="18" t="s">
        <v>971</v>
      </c>
      <c r="B437" s="18" t="s">
        <v>972</v>
      </c>
      <c r="C437" s="18" t="s">
        <v>1833</v>
      </c>
      <c r="D437" s="18" t="s">
        <v>452</v>
      </c>
      <c r="E437" s="18" t="s">
        <v>2192</v>
      </c>
      <c r="F437" s="187">
        <v>3.6069781150000004</v>
      </c>
      <c r="G437" s="187">
        <v>1.2340386399999999</v>
      </c>
      <c r="H437" s="84">
        <f t="shared" si="18"/>
        <v>1.9229053273404801</v>
      </c>
      <c r="I437" s="126">
        <v>1.9343941200000001</v>
      </c>
      <c r="J437" s="126">
        <v>8.8140499999999986E-3</v>
      </c>
      <c r="K437" s="84">
        <f t="shared" si="19"/>
        <v>218.46711443660979</v>
      </c>
      <c r="L437" s="41">
        <f t="shared" si="20"/>
        <v>0.53629216987916206</v>
      </c>
      <c r="M437" s="35"/>
      <c r="O437" s="66"/>
    </row>
    <row r="438" spans="1:15" x14ac:dyDescent="0.2">
      <c r="A438" s="18" t="s">
        <v>254</v>
      </c>
      <c r="B438" s="18" t="s">
        <v>1247</v>
      </c>
      <c r="C438" s="18" t="s">
        <v>1831</v>
      </c>
      <c r="D438" s="18" t="s">
        <v>452</v>
      </c>
      <c r="E438" s="18" t="s">
        <v>454</v>
      </c>
      <c r="F438" s="187">
        <v>2.2142086150000004</v>
      </c>
      <c r="G438" s="187">
        <v>2.4140775080000001</v>
      </c>
      <c r="H438" s="84">
        <f t="shared" si="18"/>
        <v>-8.2793072027577908E-2</v>
      </c>
      <c r="I438" s="126">
        <v>1.89306357</v>
      </c>
      <c r="J438" s="126">
        <v>0.17956882999999998</v>
      </c>
      <c r="K438" s="84">
        <f t="shared" si="19"/>
        <v>9.5422726761654584</v>
      </c>
      <c r="L438" s="41">
        <f t="shared" si="20"/>
        <v>0.85496170377785274</v>
      </c>
      <c r="M438" s="35"/>
      <c r="O438" s="66"/>
    </row>
    <row r="439" spans="1:15" x14ac:dyDescent="0.2">
      <c r="A439" s="18" t="s">
        <v>2047</v>
      </c>
      <c r="B439" s="18" t="s">
        <v>2048</v>
      </c>
      <c r="C439" s="18" t="s">
        <v>1398</v>
      </c>
      <c r="D439" s="18" t="s">
        <v>452</v>
      </c>
      <c r="E439" s="18" t="s">
        <v>2192</v>
      </c>
      <c r="F439" s="187">
        <v>1.2841421499999999</v>
      </c>
      <c r="G439" s="187">
        <v>1.885791671</v>
      </c>
      <c r="H439" s="84">
        <f t="shared" si="18"/>
        <v>-0.31904347137187039</v>
      </c>
      <c r="I439" s="126">
        <v>1.8918783300000002</v>
      </c>
      <c r="J439" s="126">
        <v>1.7907601200000001</v>
      </c>
      <c r="K439" s="84">
        <f t="shared" si="19"/>
        <v>5.6466641662759498E-2</v>
      </c>
      <c r="L439" s="41">
        <f t="shared" si="20"/>
        <v>1.4732623876570055</v>
      </c>
      <c r="M439" s="35"/>
      <c r="O439" s="66"/>
    </row>
    <row r="440" spans="1:15" x14ac:dyDescent="0.2">
      <c r="A440" s="18" t="s">
        <v>1654</v>
      </c>
      <c r="B440" s="18" t="s">
        <v>1655</v>
      </c>
      <c r="C440" s="18" t="s">
        <v>1846</v>
      </c>
      <c r="D440" s="18" t="s">
        <v>452</v>
      </c>
      <c r="E440" s="18" t="s">
        <v>2192</v>
      </c>
      <c r="F440" s="187">
        <v>8.4851200000000005E-3</v>
      </c>
      <c r="G440" s="187">
        <v>4.6261739999999996E-2</v>
      </c>
      <c r="H440" s="84">
        <f t="shared" si="18"/>
        <v>-0.81658450373894276</v>
      </c>
      <c r="I440" s="126">
        <v>1.8860389191232101</v>
      </c>
      <c r="J440" s="126">
        <v>4.6306739999999999E-2</v>
      </c>
      <c r="K440" s="84">
        <f t="shared" si="19"/>
        <v>39.729252785301021</v>
      </c>
      <c r="L440" s="41">
        <f t="shared" si="20"/>
        <v>222.27604549177971</v>
      </c>
      <c r="M440" s="35"/>
      <c r="O440" s="66"/>
    </row>
    <row r="441" spans="1:15" x14ac:dyDescent="0.2">
      <c r="A441" s="18" t="s">
        <v>1002</v>
      </c>
      <c r="B441" s="18" t="s">
        <v>428</v>
      </c>
      <c r="C441" s="18" t="s">
        <v>1826</v>
      </c>
      <c r="D441" s="18" t="s">
        <v>452</v>
      </c>
      <c r="E441" s="18" t="s">
        <v>2192</v>
      </c>
      <c r="F441" s="187">
        <v>0.44741248</v>
      </c>
      <c r="G441" s="187">
        <v>0</v>
      </c>
      <c r="H441" s="84" t="str">
        <f t="shared" si="18"/>
        <v/>
      </c>
      <c r="I441" s="126">
        <v>1.8772069299999998</v>
      </c>
      <c r="J441" s="126">
        <v>0</v>
      </c>
      <c r="K441" s="84" t="str">
        <f t="shared" si="19"/>
        <v/>
      </c>
      <c r="L441" s="41">
        <f t="shared" si="20"/>
        <v>4.1956963963097316</v>
      </c>
      <c r="M441" s="35"/>
      <c r="O441" s="66"/>
    </row>
    <row r="442" spans="1:15" x14ac:dyDescent="0.2">
      <c r="A442" s="18" t="s">
        <v>202</v>
      </c>
      <c r="B442" s="18" t="s">
        <v>203</v>
      </c>
      <c r="C442" s="18" t="s">
        <v>1398</v>
      </c>
      <c r="D442" s="18" t="s">
        <v>452</v>
      </c>
      <c r="E442" s="18" t="s">
        <v>2192</v>
      </c>
      <c r="F442" s="187">
        <v>1.250487366</v>
      </c>
      <c r="G442" s="187">
        <v>2.3413955799999999</v>
      </c>
      <c r="H442" s="84">
        <f t="shared" si="18"/>
        <v>-0.46592221464772732</v>
      </c>
      <c r="I442" s="126">
        <v>1.8617408100000001</v>
      </c>
      <c r="J442" s="126">
        <v>6.7922325399999997</v>
      </c>
      <c r="K442" s="84">
        <f t="shared" si="19"/>
        <v>-0.72590149129375947</v>
      </c>
      <c r="L442" s="41">
        <f t="shared" si="20"/>
        <v>1.4888121708540318</v>
      </c>
      <c r="M442" s="35"/>
      <c r="O442" s="66"/>
    </row>
    <row r="443" spans="1:15" x14ac:dyDescent="0.2">
      <c r="A443" s="18" t="s">
        <v>1005</v>
      </c>
      <c r="B443" s="18" t="s">
        <v>2074</v>
      </c>
      <c r="C443" s="18" t="s">
        <v>1826</v>
      </c>
      <c r="D443" s="18" t="s">
        <v>452</v>
      </c>
      <c r="E443" s="18" t="s">
        <v>2192</v>
      </c>
      <c r="F443" s="187">
        <v>0.91172564</v>
      </c>
      <c r="G443" s="187">
        <v>0.41849999999999998</v>
      </c>
      <c r="H443" s="84">
        <f t="shared" si="18"/>
        <v>1.1785558900836319</v>
      </c>
      <c r="I443" s="126">
        <v>1.82047044</v>
      </c>
      <c r="J443" s="126">
        <v>0.83735280000000001</v>
      </c>
      <c r="K443" s="84">
        <f t="shared" si="19"/>
        <v>1.1740781663356232</v>
      </c>
      <c r="L443" s="41">
        <f t="shared" si="20"/>
        <v>1.9967305515286375</v>
      </c>
      <c r="M443" s="35"/>
      <c r="O443" s="66"/>
    </row>
    <row r="444" spans="1:15" x14ac:dyDescent="0.2">
      <c r="A444" s="18" t="s">
        <v>1565</v>
      </c>
      <c r="B444" s="18" t="s">
        <v>1569</v>
      </c>
      <c r="C444" s="18" t="s">
        <v>1833</v>
      </c>
      <c r="D444" s="18" t="s">
        <v>452</v>
      </c>
      <c r="E444" s="18" t="s">
        <v>454</v>
      </c>
      <c r="F444" s="187">
        <v>0.12741330000000001</v>
      </c>
      <c r="G444" s="187">
        <v>6.5524499999999999E-2</v>
      </c>
      <c r="H444" s="84">
        <f t="shared" si="18"/>
        <v>0.94451388411968051</v>
      </c>
      <c r="I444" s="126">
        <v>1.7878976000000002</v>
      </c>
      <c r="J444" s="126">
        <v>8.6241000000000009E-3</v>
      </c>
      <c r="K444" s="84">
        <f t="shared" si="19"/>
        <v>206.31410813882027</v>
      </c>
      <c r="L444" s="41">
        <f t="shared" si="20"/>
        <v>14.032268216897295</v>
      </c>
      <c r="M444" s="35"/>
      <c r="O444" s="66"/>
    </row>
    <row r="445" spans="1:15" x14ac:dyDescent="0.2">
      <c r="A445" s="18" t="s">
        <v>74</v>
      </c>
      <c r="B445" s="18" t="s">
        <v>86</v>
      </c>
      <c r="C445" s="18" t="s">
        <v>1830</v>
      </c>
      <c r="D445" s="18" t="s">
        <v>453</v>
      </c>
      <c r="E445" s="18" t="s">
        <v>454</v>
      </c>
      <c r="F445" s="187">
        <v>1.7516564399999999</v>
      </c>
      <c r="G445" s="187">
        <v>2.72942229</v>
      </c>
      <c r="H445" s="84">
        <f t="shared" si="18"/>
        <v>-0.3582317963703594</v>
      </c>
      <c r="I445" s="126">
        <v>1.7516593600000001</v>
      </c>
      <c r="J445" s="126">
        <v>4.1892815699999995</v>
      </c>
      <c r="K445" s="84">
        <f t="shared" si="19"/>
        <v>-0.5818711798834757</v>
      </c>
      <c r="L445" s="41">
        <f t="shared" si="20"/>
        <v>1.0000016669935574</v>
      </c>
      <c r="M445" s="35"/>
      <c r="O445" s="66"/>
    </row>
    <row r="446" spans="1:15" x14ac:dyDescent="0.2">
      <c r="A446" s="18" t="s">
        <v>1879</v>
      </c>
      <c r="B446" s="18" t="s">
        <v>1379</v>
      </c>
      <c r="C446" s="18" t="s">
        <v>1829</v>
      </c>
      <c r="D446" s="18" t="s">
        <v>452</v>
      </c>
      <c r="E446" s="18" t="s">
        <v>2192</v>
      </c>
      <c r="F446" s="187">
        <v>2.5304000000000002</v>
      </c>
      <c r="G446" s="187">
        <v>1.2150000000000001</v>
      </c>
      <c r="H446" s="84">
        <f t="shared" si="18"/>
        <v>1.0826337448559671</v>
      </c>
      <c r="I446" s="126">
        <v>1.7403561000000001</v>
      </c>
      <c r="J446" s="126">
        <v>0</v>
      </c>
      <c r="K446" s="84" t="str">
        <f t="shared" si="19"/>
        <v/>
      </c>
      <c r="L446" s="41">
        <f t="shared" si="20"/>
        <v>0.6877790467910212</v>
      </c>
      <c r="M446" s="35"/>
      <c r="O446" s="66"/>
    </row>
    <row r="447" spans="1:15" x14ac:dyDescent="0.2">
      <c r="A447" s="18" t="s">
        <v>1007</v>
      </c>
      <c r="B447" s="18" t="s">
        <v>432</v>
      </c>
      <c r="C447" s="18" t="s">
        <v>1826</v>
      </c>
      <c r="D447" s="18" t="s">
        <v>452</v>
      </c>
      <c r="E447" s="18" t="s">
        <v>2192</v>
      </c>
      <c r="F447" s="187">
        <v>0.84345300000000001</v>
      </c>
      <c r="G447" s="187">
        <v>8.4941793699999995</v>
      </c>
      <c r="H447" s="84">
        <f t="shared" si="18"/>
        <v>-0.90070223817277362</v>
      </c>
      <c r="I447" s="126">
        <v>1.6710124099999999</v>
      </c>
      <c r="J447" s="126">
        <v>19.044207660000001</v>
      </c>
      <c r="K447" s="84">
        <f t="shared" si="19"/>
        <v>-0.91225613373720171</v>
      </c>
      <c r="L447" s="41">
        <f t="shared" si="20"/>
        <v>1.9811565196875225</v>
      </c>
      <c r="M447" s="35"/>
      <c r="O447" s="66"/>
    </row>
    <row r="448" spans="1:15" x14ac:dyDescent="0.2">
      <c r="A448" s="18" t="s">
        <v>607</v>
      </c>
      <c r="B448" s="18" t="s">
        <v>608</v>
      </c>
      <c r="C448" s="18" t="s">
        <v>1833</v>
      </c>
      <c r="D448" s="18" t="s">
        <v>452</v>
      </c>
      <c r="E448" s="18" t="s">
        <v>2192</v>
      </c>
      <c r="F448" s="187">
        <v>0.12120252000000001</v>
      </c>
      <c r="G448" s="187">
        <v>0.95588967000000002</v>
      </c>
      <c r="H448" s="84">
        <f t="shared" si="18"/>
        <v>-0.87320448812884444</v>
      </c>
      <c r="I448" s="126">
        <v>1.6651775</v>
      </c>
      <c r="J448" s="126">
        <v>0</v>
      </c>
      <c r="K448" s="84" t="str">
        <f t="shared" si="19"/>
        <v/>
      </c>
      <c r="L448" s="41">
        <f t="shared" si="20"/>
        <v>13.738802625555969</v>
      </c>
      <c r="M448" s="35"/>
      <c r="O448" s="66"/>
    </row>
    <row r="449" spans="1:15" x14ac:dyDescent="0.2">
      <c r="A449" s="18" t="s">
        <v>1979</v>
      </c>
      <c r="B449" s="18" t="s">
        <v>479</v>
      </c>
      <c r="C449" s="18" t="s">
        <v>1398</v>
      </c>
      <c r="D449" s="18" t="s">
        <v>452</v>
      </c>
      <c r="E449" s="18" t="s">
        <v>2192</v>
      </c>
      <c r="F449" s="187">
        <v>2.6592120699999997</v>
      </c>
      <c r="G449" s="187">
        <v>1.00348035</v>
      </c>
      <c r="H449" s="84">
        <f t="shared" si="18"/>
        <v>1.6499891801568407</v>
      </c>
      <c r="I449" s="126">
        <v>1.6612889399999999</v>
      </c>
      <c r="J449" s="126">
        <v>3.7668033199999997</v>
      </c>
      <c r="K449" s="84">
        <f t="shared" si="19"/>
        <v>-0.55896583950127776</v>
      </c>
      <c r="L449" s="41">
        <f t="shared" si="20"/>
        <v>0.62472976816775661</v>
      </c>
      <c r="M449" s="35"/>
      <c r="O449" s="66"/>
    </row>
    <row r="450" spans="1:15" x14ac:dyDescent="0.2">
      <c r="A450" s="18" t="s">
        <v>150</v>
      </c>
      <c r="B450" s="18" t="s">
        <v>151</v>
      </c>
      <c r="C450" s="18" t="s">
        <v>1826</v>
      </c>
      <c r="D450" s="18" t="s">
        <v>452</v>
      </c>
      <c r="E450" s="18" t="s">
        <v>2192</v>
      </c>
      <c r="F450" s="187">
        <v>2.4733772629999997</v>
      </c>
      <c r="G450" s="187">
        <v>2.61085755</v>
      </c>
      <c r="H450" s="84">
        <f t="shared" si="18"/>
        <v>-5.2657138264782133E-2</v>
      </c>
      <c r="I450" s="126">
        <v>1.64539933</v>
      </c>
      <c r="J450" s="126">
        <v>2.7091768300000001</v>
      </c>
      <c r="K450" s="84">
        <f t="shared" si="19"/>
        <v>-0.39265709355708611</v>
      </c>
      <c r="L450" s="41">
        <f t="shared" si="20"/>
        <v>0.66524397818886238</v>
      </c>
      <c r="M450" s="35"/>
      <c r="O450" s="66"/>
    </row>
    <row r="451" spans="1:15" x14ac:dyDescent="0.2">
      <c r="A451" s="18" t="s">
        <v>1970</v>
      </c>
      <c r="B451" s="18" t="s">
        <v>94</v>
      </c>
      <c r="C451" s="18" t="s">
        <v>1832</v>
      </c>
      <c r="D451" s="18" t="s">
        <v>453</v>
      </c>
      <c r="E451" s="18" t="s">
        <v>454</v>
      </c>
      <c r="F451" s="187">
        <v>2.8868022519999998</v>
      </c>
      <c r="G451" s="187">
        <v>1.439351166</v>
      </c>
      <c r="H451" s="84">
        <f t="shared" si="18"/>
        <v>1.0056274800697245</v>
      </c>
      <c r="I451" s="126">
        <v>1.63231948</v>
      </c>
      <c r="J451" s="126">
        <v>12.241242160000001</v>
      </c>
      <c r="K451" s="84">
        <f t="shared" si="19"/>
        <v>-0.86665409778969682</v>
      </c>
      <c r="L451" s="41">
        <f t="shared" si="20"/>
        <v>0.56544208349190384</v>
      </c>
      <c r="M451" s="35"/>
      <c r="O451" s="66"/>
    </row>
    <row r="452" spans="1:15" x14ac:dyDescent="0.2">
      <c r="A452" s="18" t="s">
        <v>2161</v>
      </c>
      <c r="B452" s="18" t="s">
        <v>2182</v>
      </c>
      <c r="C452" s="18" t="s">
        <v>1398</v>
      </c>
      <c r="D452" s="18" t="s">
        <v>452</v>
      </c>
      <c r="E452" s="18" t="s">
        <v>2192</v>
      </c>
      <c r="F452" s="187">
        <v>4.3947300000000002E-2</v>
      </c>
      <c r="G452" s="187">
        <v>0</v>
      </c>
      <c r="H452" s="84" t="str">
        <f t="shared" si="18"/>
        <v/>
      </c>
      <c r="I452" s="126">
        <v>1.6176465800000002</v>
      </c>
      <c r="J452" s="126">
        <v>10.02710542</v>
      </c>
      <c r="K452" s="84">
        <f t="shared" si="19"/>
        <v>-0.83867262662129272</v>
      </c>
      <c r="L452" s="41">
        <f t="shared" si="20"/>
        <v>36.808781881935865</v>
      </c>
      <c r="M452" s="35"/>
      <c r="O452" s="66"/>
    </row>
    <row r="453" spans="1:15" x14ac:dyDescent="0.2">
      <c r="A453" s="18" t="s">
        <v>2156</v>
      </c>
      <c r="B453" s="18" t="s">
        <v>2177</v>
      </c>
      <c r="C453" s="18" t="s">
        <v>1398</v>
      </c>
      <c r="D453" s="18" t="s">
        <v>452</v>
      </c>
      <c r="E453" s="18" t="s">
        <v>2192</v>
      </c>
      <c r="F453" s="187">
        <v>3.5579670000000001E-2</v>
      </c>
      <c r="G453" s="187">
        <v>0.14512934</v>
      </c>
      <c r="H453" s="84">
        <f t="shared" si="18"/>
        <v>-0.75484164676832399</v>
      </c>
      <c r="I453" s="126">
        <v>1.5926316999999999</v>
      </c>
      <c r="J453" s="126">
        <v>0.16278517000000001</v>
      </c>
      <c r="K453" s="84">
        <f t="shared" si="19"/>
        <v>8.7836412248118165</v>
      </c>
      <c r="L453" s="41">
        <f t="shared" si="20"/>
        <v>44.762407858195417</v>
      </c>
      <c r="M453" s="35"/>
      <c r="O453" s="66"/>
    </row>
    <row r="454" spans="1:15" x14ac:dyDescent="0.2">
      <c r="A454" s="18" t="s">
        <v>1329</v>
      </c>
      <c r="B454" s="18" t="s">
        <v>1330</v>
      </c>
      <c r="C454" s="18" t="s">
        <v>1832</v>
      </c>
      <c r="D454" s="18" t="s">
        <v>453</v>
      </c>
      <c r="E454" s="18" t="s">
        <v>454</v>
      </c>
      <c r="F454" s="187">
        <v>3.9098818250000003</v>
      </c>
      <c r="G454" s="187">
        <v>4.1138341269999996</v>
      </c>
      <c r="H454" s="84">
        <f t="shared" si="18"/>
        <v>-4.9577181700500628E-2</v>
      </c>
      <c r="I454" s="126">
        <v>1.5782431399999999</v>
      </c>
      <c r="J454" s="126">
        <v>23.701587391206047</v>
      </c>
      <c r="K454" s="84">
        <f t="shared" si="19"/>
        <v>-0.93341192241893589</v>
      </c>
      <c r="L454" s="41">
        <f t="shared" si="20"/>
        <v>0.40365494678346187</v>
      </c>
      <c r="M454" s="35"/>
      <c r="O454" s="66"/>
    </row>
    <row r="455" spans="1:15" x14ac:dyDescent="0.2">
      <c r="A455" s="18" t="s">
        <v>1711</v>
      </c>
      <c r="B455" s="18" t="s">
        <v>1712</v>
      </c>
      <c r="C455" s="18" t="s">
        <v>1831</v>
      </c>
      <c r="D455" s="18" t="s">
        <v>452</v>
      </c>
      <c r="E455" s="18" t="s">
        <v>2192</v>
      </c>
      <c r="F455" s="187">
        <v>26.59525653</v>
      </c>
      <c r="G455" s="187">
        <v>2.12243381</v>
      </c>
      <c r="H455" s="84">
        <f t="shared" ref="H455:H518" si="21">IF(ISERROR(F455/G455-1),"",((F455/G455-1)))</f>
        <v>11.530546962027524</v>
      </c>
      <c r="I455" s="126">
        <v>1.5537920700000001</v>
      </c>
      <c r="J455" s="126">
        <v>7.2161960000000011E-2</v>
      </c>
      <c r="K455" s="84">
        <f t="shared" ref="K455:K518" si="22">IF(ISERROR(I455/J455-1),"",((I455/J455-1)))</f>
        <v>20.532010355594551</v>
      </c>
      <c r="L455" s="41">
        <f t="shared" ref="L455:L518" si="23">IF(ISERROR(I455/F455),"",(I455/F455))</f>
        <v>5.8423654167324555E-2</v>
      </c>
      <c r="M455" s="35"/>
      <c r="O455" s="66"/>
    </row>
    <row r="456" spans="1:15" x14ac:dyDescent="0.2">
      <c r="A456" s="18" t="s">
        <v>2044</v>
      </c>
      <c r="B456" s="18" t="s">
        <v>2045</v>
      </c>
      <c r="C456" s="18" t="s">
        <v>1398</v>
      </c>
      <c r="D456" s="18" t="s">
        <v>452</v>
      </c>
      <c r="E456" s="18" t="s">
        <v>2192</v>
      </c>
      <c r="F456" s="187">
        <v>2.1327396000000003</v>
      </c>
      <c r="G456" s="187">
        <v>3.3186333700000001</v>
      </c>
      <c r="H456" s="84">
        <f t="shared" si="21"/>
        <v>-0.35734401417171302</v>
      </c>
      <c r="I456" s="126">
        <v>1.5308783700000002</v>
      </c>
      <c r="J456" s="126">
        <v>2.42383098</v>
      </c>
      <c r="K456" s="84">
        <f t="shared" si="22"/>
        <v>-0.36840547767897569</v>
      </c>
      <c r="L456" s="41">
        <f t="shared" si="23"/>
        <v>0.71779900837401811</v>
      </c>
      <c r="M456" s="35"/>
      <c r="O456" s="66"/>
    </row>
    <row r="457" spans="1:15" x14ac:dyDescent="0.2">
      <c r="A457" s="18" t="s">
        <v>1687</v>
      </c>
      <c r="B457" s="18" t="s">
        <v>1688</v>
      </c>
      <c r="C457" s="18" t="s">
        <v>1026</v>
      </c>
      <c r="D457" s="18" t="s">
        <v>452</v>
      </c>
      <c r="E457" s="18" t="s">
        <v>2192</v>
      </c>
      <c r="F457" s="187">
        <v>0.86679799999999996</v>
      </c>
      <c r="G457" s="187">
        <v>0.90182332999999992</v>
      </c>
      <c r="H457" s="84">
        <f t="shared" si="21"/>
        <v>-3.8838349857282961E-2</v>
      </c>
      <c r="I457" s="126">
        <v>1.4960221999999999</v>
      </c>
      <c r="J457" s="126">
        <v>1.3053853200000001</v>
      </c>
      <c r="K457" s="84">
        <f t="shared" si="22"/>
        <v>0.1460387803349894</v>
      </c>
      <c r="L457" s="41">
        <f t="shared" si="23"/>
        <v>1.7259179185923363</v>
      </c>
      <c r="M457" s="35"/>
      <c r="O457" s="66"/>
    </row>
    <row r="458" spans="1:15" x14ac:dyDescent="0.2">
      <c r="A458" s="18" t="s">
        <v>1000</v>
      </c>
      <c r="B458" s="18" t="s">
        <v>2046</v>
      </c>
      <c r="C458" s="18" t="s">
        <v>1826</v>
      </c>
      <c r="D458" s="18" t="s">
        <v>452</v>
      </c>
      <c r="E458" s="18" t="s">
        <v>2192</v>
      </c>
      <c r="F458" s="187">
        <v>1.49282545</v>
      </c>
      <c r="G458" s="187">
        <v>0.126941</v>
      </c>
      <c r="H458" s="84">
        <f t="shared" si="21"/>
        <v>10.759994406850426</v>
      </c>
      <c r="I458" s="126">
        <v>1.49329519</v>
      </c>
      <c r="J458" s="126">
        <v>0.12647126</v>
      </c>
      <c r="K458" s="84">
        <f t="shared" si="22"/>
        <v>10.807387623085276</v>
      </c>
      <c r="L458" s="41">
        <f t="shared" si="23"/>
        <v>1.0003146650534394</v>
      </c>
      <c r="M458" s="35"/>
      <c r="O458" s="66"/>
    </row>
    <row r="459" spans="1:15" x14ac:dyDescent="0.2">
      <c r="A459" s="18" t="s">
        <v>791</v>
      </c>
      <c r="B459" s="18" t="s">
        <v>191</v>
      </c>
      <c r="C459" s="18" t="s">
        <v>2081</v>
      </c>
      <c r="D459" s="18" t="s">
        <v>453</v>
      </c>
      <c r="E459" s="18" t="s">
        <v>454</v>
      </c>
      <c r="F459" s="187">
        <v>13.678097201</v>
      </c>
      <c r="G459" s="187">
        <v>8.6788711060000008</v>
      </c>
      <c r="H459" s="84">
        <f t="shared" si="21"/>
        <v>0.57602262252101699</v>
      </c>
      <c r="I459" s="126">
        <v>1.4898319899999999</v>
      </c>
      <c r="J459" s="126">
        <v>1.5107178999999999</v>
      </c>
      <c r="K459" s="84">
        <f t="shared" si="22"/>
        <v>-1.3825155576696391E-2</v>
      </c>
      <c r="L459" s="41">
        <f t="shared" si="23"/>
        <v>0.1089209974243405</v>
      </c>
      <c r="M459" s="35"/>
      <c r="O459" s="66"/>
    </row>
    <row r="460" spans="1:15" x14ac:dyDescent="0.2">
      <c r="A460" s="18" t="s">
        <v>322</v>
      </c>
      <c r="B460" s="18" t="s">
        <v>323</v>
      </c>
      <c r="C460" s="18" t="s">
        <v>347</v>
      </c>
      <c r="D460" s="18" t="s">
        <v>453</v>
      </c>
      <c r="E460" s="18" t="s">
        <v>2192</v>
      </c>
      <c r="F460" s="187">
        <v>2.8537935499999998</v>
      </c>
      <c r="G460" s="187">
        <v>3.1693499999999999E-2</v>
      </c>
      <c r="H460" s="84">
        <f t="shared" si="21"/>
        <v>89.04349630050325</v>
      </c>
      <c r="I460" s="126">
        <v>1.4481474999999999</v>
      </c>
      <c r="J460" s="126">
        <v>0</v>
      </c>
      <c r="K460" s="84" t="str">
        <f t="shared" si="22"/>
        <v/>
      </c>
      <c r="L460" s="41">
        <f t="shared" si="23"/>
        <v>0.50744648294548145</v>
      </c>
      <c r="M460" s="35"/>
      <c r="O460" s="66"/>
    </row>
    <row r="461" spans="1:15" x14ac:dyDescent="0.2">
      <c r="A461" s="18" t="s">
        <v>2090</v>
      </c>
      <c r="B461" s="18" t="s">
        <v>2091</v>
      </c>
      <c r="C461" s="18" t="s">
        <v>2092</v>
      </c>
      <c r="D461" s="18" t="s">
        <v>452</v>
      </c>
      <c r="E461" s="18" t="s">
        <v>2192</v>
      </c>
      <c r="F461" s="187">
        <v>0.83673774999999995</v>
      </c>
      <c r="G461" s="187">
        <v>0.39557874999999998</v>
      </c>
      <c r="H461" s="84">
        <f t="shared" si="21"/>
        <v>1.1152242126251726</v>
      </c>
      <c r="I461" s="126">
        <v>1.4478412599999999</v>
      </c>
      <c r="J461" s="126">
        <v>4.8507968300000002</v>
      </c>
      <c r="K461" s="84">
        <f t="shared" si="22"/>
        <v>-0.7015250667589803</v>
      </c>
      <c r="L461" s="41">
        <f t="shared" si="23"/>
        <v>1.7303405517439605</v>
      </c>
      <c r="M461" s="35"/>
      <c r="O461" s="66"/>
    </row>
    <row r="462" spans="1:15" x14ac:dyDescent="0.2">
      <c r="A462" s="18" t="s">
        <v>2163</v>
      </c>
      <c r="B462" s="18" t="s">
        <v>2184</v>
      </c>
      <c r="C462" s="18" t="s">
        <v>1398</v>
      </c>
      <c r="D462" s="18" t="s">
        <v>452</v>
      </c>
      <c r="E462" s="18" t="s">
        <v>2192</v>
      </c>
      <c r="F462" s="187">
        <v>0.407154925</v>
      </c>
      <c r="G462" s="187">
        <v>0.56061169999999994</v>
      </c>
      <c r="H462" s="84">
        <f t="shared" si="21"/>
        <v>-0.27373095317133045</v>
      </c>
      <c r="I462" s="126">
        <v>1.4187059799999999</v>
      </c>
      <c r="J462" s="126">
        <v>0.39014030999999999</v>
      </c>
      <c r="K462" s="84">
        <f t="shared" si="22"/>
        <v>2.6363993764192171</v>
      </c>
      <c r="L462" s="41">
        <f t="shared" si="23"/>
        <v>3.4844377235520358</v>
      </c>
      <c r="M462" s="35"/>
      <c r="O462" s="66"/>
    </row>
    <row r="463" spans="1:15" x14ac:dyDescent="0.2">
      <c r="A463" s="18" t="s">
        <v>1003</v>
      </c>
      <c r="B463" s="18" t="s">
        <v>429</v>
      </c>
      <c r="C463" s="18" t="s">
        <v>1826</v>
      </c>
      <c r="D463" s="18" t="s">
        <v>452</v>
      </c>
      <c r="E463" s="18" t="s">
        <v>2192</v>
      </c>
      <c r="F463" s="187">
        <v>1.4079434</v>
      </c>
      <c r="G463" s="187">
        <v>0.47504000000000002</v>
      </c>
      <c r="H463" s="84">
        <f t="shared" si="21"/>
        <v>1.9638417817446951</v>
      </c>
      <c r="I463" s="126">
        <v>1.4079434</v>
      </c>
      <c r="J463" s="126">
        <v>0.344196</v>
      </c>
      <c r="K463" s="84">
        <f t="shared" si="22"/>
        <v>3.0905280712152381</v>
      </c>
      <c r="L463" s="41">
        <f t="shared" si="23"/>
        <v>1</v>
      </c>
      <c r="M463" s="35"/>
      <c r="O463" s="66"/>
    </row>
    <row r="464" spans="1:15" x14ac:dyDescent="0.2">
      <c r="A464" s="18" t="s">
        <v>628</v>
      </c>
      <c r="B464" s="18" t="s">
        <v>629</v>
      </c>
      <c r="C464" s="18" t="s">
        <v>1830</v>
      </c>
      <c r="D464" s="18" t="s">
        <v>453</v>
      </c>
      <c r="E464" s="18" t="s">
        <v>454</v>
      </c>
      <c r="F464" s="187">
        <v>5.2898186569999996</v>
      </c>
      <c r="G464" s="187">
        <v>2.876864522</v>
      </c>
      <c r="H464" s="84">
        <f t="shared" si="21"/>
        <v>0.8387444443586487</v>
      </c>
      <c r="I464" s="126">
        <v>1.3366448100000001</v>
      </c>
      <c r="J464" s="126">
        <v>3.6865250000000002E-2</v>
      </c>
      <c r="K464" s="84">
        <f t="shared" si="22"/>
        <v>35.257581597846212</v>
      </c>
      <c r="L464" s="41">
        <f t="shared" si="23"/>
        <v>0.25268253917007577</v>
      </c>
      <c r="M464" s="35"/>
      <c r="O464" s="66"/>
    </row>
    <row r="465" spans="1:15" x14ac:dyDescent="0.2">
      <c r="A465" s="18" t="s">
        <v>1100</v>
      </c>
      <c r="B465" s="18" t="s">
        <v>1328</v>
      </c>
      <c r="C465" s="18" t="s">
        <v>1832</v>
      </c>
      <c r="D465" s="18" t="s">
        <v>453</v>
      </c>
      <c r="E465" s="18" t="s">
        <v>454</v>
      </c>
      <c r="F465" s="187">
        <v>8.8921952260000001</v>
      </c>
      <c r="G465" s="187">
        <v>4.6996028179999998</v>
      </c>
      <c r="H465" s="84">
        <f t="shared" si="21"/>
        <v>0.89211632777602112</v>
      </c>
      <c r="I465" s="126">
        <v>1.3357622099999999</v>
      </c>
      <c r="J465" s="126">
        <v>0.42152634</v>
      </c>
      <c r="K465" s="84">
        <f t="shared" si="22"/>
        <v>2.168870087691317</v>
      </c>
      <c r="L465" s="41">
        <f t="shared" si="23"/>
        <v>0.15021737333142982</v>
      </c>
      <c r="M465" s="35"/>
      <c r="O465" s="66"/>
    </row>
    <row r="466" spans="1:15" x14ac:dyDescent="0.2">
      <c r="A466" s="18" t="s">
        <v>48</v>
      </c>
      <c r="B466" s="18" t="s">
        <v>350</v>
      </c>
      <c r="C466" s="18" t="s">
        <v>1398</v>
      </c>
      <c r="D466" s="18" t="s">
        <v>452</v>
      </c>
      <c r="E466" s="18" t="s">
        <v>2192</v>
      </c>
      <c r="F466" s="187">
        <v>0.65200155000000004</v>
      </c>
      <c r="G466" s="187">
        <v>0.51489768999999996</v>
      </c>
      <c r="H466" s="84">
        <f t="shared" si="21"/>
        <v>0.26627398542028824</v>
      </c>
      <c r="I466" s="126">
        <v>1.32690628</v>
      </c>
      <c r="J466" s="126">
        <v>1.0125554000000001</v>
      </c>
      <c r="K466" s="84">
        <f t="shared" si="22"/>
        <v>0.31045301817559801</v>
      </c>
      <c r="L466" s="41">
        <f t="shared" si="23"/>
        <v>2.0351274931785053</v>
      </c>
      <c r="M466" s="35"/>
      <c r="O466" s="66"/>
    </row>
    <row r="467" spans="1:15" x14ac:dyDescent="0.2">
      <c r="A467" s="18" t="s">
        <v>1347</v>
      </c>
      <c r="B467" s="18" t="s">
        <v>1342</v>
      </c>
      <c r="C467" s="18" t="s">
        <v>1827</v>
      </c>
      <c r="D467" s="18" t="s">
        <v>452</v>
      </c>
      <c r="E467" s="18" t="s">
        <v>2192</v>
      </c>
      <c r="F467" s="187">
        <v>2.7238240019999997</v>
      </c>
      <c r="G467" s="187">
        <v>3.9787167319999996</v>
      </c>
      <c r="H467" s="84">
        <f t="shared" si="21"/>
        <v>-0.31540137550058689</v>
      </c>
      <c r="I467" s="126">
        <v>1.3182009099999998</v>
      </c>
      <c r="J467" s="126">
        <v>0.27552304</v>
      </c>
      <c r="K467" s="84">
        <f t="shared" si="22"/>
        <v>3.7843581792651531</v>
      </c>
      <c r="L467" s="41">
        <f t="shared" si="23"/>
        <v>0.48395230713588522</v>
      </c>
      <c r="M467" s="35"/>
      <c r="O467" s="66"/>
    </row>
    <row r="468" spans="1:15" x14ac:dyDescent="0.2">
      <c r="A468" s="18" t="s">
        <v>10</v>
      </c>
      <c r="B468" s="18" t="s">
        <v>11</v>
      </c>
      <c r="C468" s="18" t="s">
        <v>2081</v>
      </c>
      <c r="D468" s="18" t="s">
        <v>453</v>
      </c>
      <c r="E468" s="18" t="s">
        <v>454</v>
      </c>
      <c r="F468" s="187">
        <v>0.53829373999999997</v>
      </c>
      <c r="G468" s="187">
        <v>5.1034336260000002</v>
      </c>
      <c r="H468" s="84">
        <f t="shared" si="21"/>
        <v>-0.89452322113927307</v>
      </c>
      <c r="I468" s="126">
        <v>1.3071606746463</v>
      </c>
      <c r="J468" s="126">
        <v>7.9019249999999999E-2</v>
      </c>
      <c r="K468" s="84">
        <f t="shared" si="22"/>
        <v>15.542306775200981</v>
      </c>
      <c r="L468" s="41">
        <f t="shared" si="23"/>
        <v>2.4283408435073017</v>
      </c>
      <c r="M468" s="35"/>
      <c r="O468" s="66"/>
    </row>
    <row r="469" spans="1:15" x14ac:dyDescent="0.2">
      <c r="A469" s="18" t="s">
        <v>542</v>
      </c>
      <c r="B469" s="18" t="s">
        <v>910</v>
      </c>
      <c r="C469" s="18" t="s">
        <v>1827</v>
      </c>
      <c r="D469" s="18" t="s">
        <v>452</v>
      </c>
      <c r="E469" s="18" t="s">
        <v>2192</v>
      </c>
      <c r="F469" s="187">
        <v>8.0679733230000004</v>
      </c>
      <c r="G469" s="187">
        <v>14.695072397000001</v>
      </c>
      <c r="H469" s="84">
        <f t="shared" si="21"/>
        <v>-0.45097423782362056</v>
      </c>
      <c r="I469" s="126">
        <v>1.27284401</v>
      </c>
      <c r="J469" s="126">
        <v>4.5979241599999998</v>
      </c>
      <c r="K469" s="84">
        <f t="shared" si="22"/>
        <v>-0.72316985541579704</v>
      </c>
      <c r="L469" s="41">
        <f t="shared" si="23"/>
        <v>0.15776502462785844</v>
      </c>
      <c r="M469" s="35"/>
      <c r="O469" s="66"/>
    </row>
    <row r="470" spans="1:15" x14ac:dyDescent="0.2">
      <c r="A470" s="18" t="s">
        <v>365</v>
      </c>
      <c r="B470" s="18" t="s">
        <v>366</v>
      </c>
      <c r="C470" s="18" t="s">
        <v>1833</v>
      </c>
      <c r="D470" s="18" t="s">
        <v>452</v>
      </c>
      <c r="E470" s="18" t="s">
        <v>454</v>
      </c>
      <c r="F470" s="187">
        <v>0.96891868999999997</v>
      </c>
      <c r="G470" s="187">
        <v>0.18114937</v>
      </c>
      <c r="H470" s="84">
        <f t="shared" si="21"/>
        <v>4.3487279033871324</v>
      </c>
      <c r="I470" s="126">
        <v>1.2471785099999999</v>
      </c>
      <c r="J470" s="126">
        <v>2.5897000000000002E-4</v>
      </c>
      <c r="K470" s="84">
        <f t="shared" si="22"/>
        <v>4814.9188709116879</v>
      </c>
      <c r="L470" s="41">
        <f t="shared" si="23"/>
        <v>1.2871859350757284</v>
      </c>
      <c r="M470" s="35"/>
      <c r="O470" s="66"/>
    </row>
    <row r="471" spans="1:15" x14ac:dyDescent="0.2">
      <c r="A471" s="18" t="s">
        <v>51</v>
      </c>
      <c r="B471" s="18" t="s">
        <v>870</v>
      </c>
      <c r="C471" s="18" t="s">
        <v>1398</v>
      </c>
      <c r="D471" s="18" t="s">
        <v>452</v>
      </c>
      <c r="E471" s="18" t="s">
        <v>2192</v>
      </c>
      <c r="F471" s="187">
        <v>0.18148510000000001</v>
      </c>
      <c r="G471" s="187">
        <v>8.4352499999999997E-2</v>
      </c>
      <c r="H471" s="84">
        <f t="shared" si="21"/>
        <v>1.1515082540529327</v>
      </c>
      <c r="I471" s="126">
        <v>1.2444668400000001</v>
      </c>
      <c r="J471" s="126">
        <v>0.16871343999999999</v>
      </c>
      <c r="K471" s="84">
        <f t="shared" si="22"/>
        <v>6.3762163820499431</v>
      </c>
      <c r="L471" s="41">
        <f t="shared" si="23"/>
        <v>6.8571295384579782</v>
      </c>
      <c r="M471" s="35"/>
      <c r="O471" s="66"/>
    </row>
    <row r="472" spans="1:15" x14ac:dyDescent="0.2">
      <c r="A472" s="18" t="s">
        <v>1887</v>
      </c>
      <c r="B472" s="18" t="s">
        <v>1888</v>
      </c>
      <c r="C472" s="18" t="s">
        <v>1833</v>
      </c>
      <c r="D472" s="18" t="s">
        <v>452</v>
      </c>
      <c r="E472" s="18" t="s">
        <v>454</v>
      </c>
      <c r="F472" s="187">
        <v>1.36690829</v>
      </c>
      <c r="G472" s="187">
        <v>27.012405155</v>
      </c>
      <c r="H472" s="84">
        <f t="shared" si="21"/>
        <v>-0.94939701658713704</v>
      </c>
      <c r="I472" s="126">
        <v>1.2441328999999999</v>
      </c>
      <c r="J472" s="126">
        <v>5.5061265300000004</v>
      </c>
      <c r="K472" s="84">
        <f t="shared" si="22"/>
        <v>-0.77404571194988503</v>
      </c>
      <c r="L472" s="41">
        <f t="shared" si="23"/>
        <v>0.91018022869698145</v>
      </c>
      <c r="M472" s="35"/>
      <c r="O472" s="66"/>
    </row>
    <row r="473" spans="1:15" x14ac:dyDescent="0.2">
      <c r="A473" s="18" t="s">
        <v>1052</v>
      </c>
      <c r="B473" s="18" t="s">
        <v>227</v>
      </c>
      <c r="C473" s="18" t="s">
        <v>1398</v>
      </c>
      <c r="D473" s="18" t="s">
        <v>452</v>
      </c>
      <c r="E473" s="18" t="s">
        <v>2192</v>
      </c>
      <c r="F473" s="187">
        <v>2.3976771690000001</v>
      </c>
      <c r="G473" s="187">
        <v>5.7074344409999993</v>
      </c>
      <c r="H473" s="84">
        <f t="shared" si="21"/>
        <v>-0.57990281031070356</v>
      </c>
      <c r="I473" s="126">
        <v>1.2345614199999999</v>
      </c>
      <c r="J473" s="126">
        <v>16.75212582</v>
      </c>
      <c r="K473" s="84">
        <f t="shared" si="22"/>
        <v>-0.9263041936727765</v>
      </c>
      <c r="L473" s="41">
        <f t="shared" si="23"/>
        <v>0.5148989346697157</v>
      </c>
      <c r="M473" s="35"/>
      <c r="O473" s="66"/>
    </row>
    <row r="474" spans="1:15" x14ac:dyDescent="0.2">
      <c r="A474" s="18" t="s">
        <v>1920</v>
      </c>
      <c r="B474" s="18" t="s">
        <v>1321</v>
      </c>
      <c r="C474" s="18" t="s">
        <v>1832</v>
      </c>
      <c r="D474" s="18" t="s">
        <v>453</v>
      </c>
      <c r="E474" s="18" t="s">
        <v>454</v>
      </c>
      <c r="F474" s="187">
        <v>0.76917178200000003</v>
      </c>
      <c r="G474" s="187">
        <v>3.5684159609999999</v>
      </c>
      <c r="H474" s="84">
        <f t="shared" si="21"/>
        <v>-0.78445007801600286</v>
      </c>
      <c r="I474" s="126">
        <v>1.20419049</v>
      </c>
      <c r="J474" s="126">
        <v>4.4382009900000003</v>
      </c>
      <c r="K474" s="84">
        <f t="shared" si="22"/>
        <v>-0.72867598995330773</v>
      </c>
      <c r="L474" s="41">
        <f t="shared" si="23"/>
        <v>1.5655676900534035</v>
      </c>
      <c r="M474" s="35"/>
      <c r="O474" s="66"/>
    </row>
    <row r="475" spans="1:15" x14ac:dyDescent="0.2">
      <c r="A475" s="18" t="s">
        <v>208</v>
      </c>
      <c r="B475" s="18" t="s">
        <v>209</v>
      </c>
      <c r="C475" s="18" t="s">
        <v>1398</v>
      </c>
      <c r="D475" s="18" t="s">
        <v>452</v>
      </c>
      <c r="E475" s="18" t="s">
        <v>2192</v>
      </c>
      <c r="F475" s="187">
        <v>0.11999588</v>
      </c>
      <c r="G475" s="187">
        <v>9.2228110000000002E-2</v>
      </c>
      <c r="H475" s="84">
        <f t="shared" si="21"/>
        <v>0.3010770794283868</v>
      </c>
      <c r="I475" s="126">
        <v>1.1993109499999999</v>
      </c>
      <c r="J475" s="126">
        <v>0.20794699</v>
      </c>
      <c r="K475" s="84">
        <f t="shared" si="22"/>
        <v>4.7673878809209977</v>
      </c>
      <c r="L475" s="41">
        <f t="shared" si="23"/>
        <v>9.9946010646365515</v>
      </c>
      <c r="M475" s="35"/>
      <c r="O475" s="66"/>
    </row>
    <row r="476" spans="1:15" x14ac:dyDescent="0.2">
      <c r="A476" s="18" t="s">
        <v>1021</v>
      </c>
      <c r="B476" s="18" t="s">
        <v>129</v>
      </c>
      <c r="C476" s="18" t="s">
        <v>1026</v>
      </c>
      <c r="D476" s="18" t="s">
        <v>452</v>
      </c>
      <c r="E476" s="18" t="s">
        <v>2192</v>
      </c>
      <c r="F476" s="187">
        <v>2.6749597200000004</v>
      </c>
      <c r="G476" s="187">
        <v>0.87754913000000001</v>
      </c>
      <c r="H476" s="84">
        <f t="shared" si="21"/>
        <v>2.0482164799137803</v>
      </c>
      <c r="I476" s="126">
        <v>1.1417516399999998</v>
      </c>
      <c r="J476" s="126">
        <v>1.6988475000000001</v>
      </c>
      <c r="K476" s="84">
        <f t="shared" si="22"/>
        <v>-0.32792576143532615</v>
      </c>
      <c r="L476" s="41">
        <f t="shared" si="23"/>
        <v>0.42682947016488149</v>
      </c>
      <c r="M476" s="35"/>
      <c r="O476" s="66"/>
    </row>
    <row r="477" spans="1:15" x14ac:dyDescent="0.2">
      <c r="A477" s="18" t="s">
        <v>305</v>
      </c>
      <c r="B477" s="18" t="s">
        <v>313</v>
      </c>
      <c r="C477" s="18" t="s">
        <v>2081</v>
      </c>
      <c r="D477" s="18" t="s">
        <v>1693</v>
      </c>
      <c r="E477" s="18" t="s">
        <v>454</v>
      </c>
      <c r="F477" s="187">
        <v>1.613952732</v>
      </c>
      <c r="G477" s="187">
        <v>3.0377971800000001</v>
      </c>
      <c r="H477" s="84">
        <f t="shared" si="21"/>
        <v>-0.46870951667681782</v>
      </c>
      <c r="I477" s="126">
        <v>1.1387878899999999</v>
      </c>
      <c r="J477" s="126">
        <v>0.29292499</v>
      </c>
      <c r="K477" s="84">
        <f t="shared" si="22"/>
        <v>2.8876433519721205</v>
      </c>
      <c r="L477" s="41">
        <f t="shared" si="23"/>
        <v>0.70558936914392856</v>
      </c>
      <c r="M477" s="35"/>
      <c r="O477" s="66"/>
    </row>
    <row r="478" spans="1:15" x14ac:dyDescent="0.2">
      <c r="A478" s="18" t="s">
        <v>268</v>
      </c>
      <c r="B478" s="18" t="s">
        <v>416</v>
      </c>
      <c r="C478" s="18" t="s">
        <v>1846</v>
      </c>
      <c r="D478" s="18" t="s">
        <v>453</v>
      </c>
      <c r="E478" s="18" t="s">
        <v>2192</v>
      </c>
      <c r="F478" s="187">
        <v>5.3668848300000001</v>
      </c>
      <c r="G478" s="187">
        <v>1.6848069299999999</v>
      </c>
      <c r="H478" s="84">
        <f t="shared" si="21"/>
        <v>2.1854598496932822</v>
      </c>
      <c r="I478" s="126">
        <v>1.1061548999999999</v>
      </c>
      <c r="J478" s="126">
        <v>5.5154000000000002E-2</v>
      </c>
      <c r="K478" s="84">
        <f t="shared" si="22"/>
        <v>19.055751169452805</v>
      </c>
      <c r="L478" s="41">
        <f t="shared" si="23"/>
        <v>0.2061074412882454</v>
      </c>
      <c r="M478" s="35"/>
      <c r="O478" s="66"/>
    </row>
    <row r="479" spans="1:15" x14ac:dyDescent="0.2">
      <c r="A479" s="18" t="s">
        <v>579</v>
      </c>
      <c r="B479" s="18" t="s">
        <v>580</v>
      </c>
      <c r="C479" s="18" t="s">
        <v>1827</v>
      </c>
      <c r="D479" s="18" t="s">
        <v>452</v>
      </c>
      <c r="E479" s="18" t="s">
        <v>2192</v>
      </c>
      <c r="F479" s="187">
        <v>3.1250772009999999</v>
      </c>
      <c r="G479" s="187">
        <v>4.7764629599999999</v>
      </c>
      <c r="H479" s="84">
        <f t="shared" si="21"/>
        <v>-0.3457340238643869</v>
      </c>
      <c r="I479" s="126">
        <v>1.0935547800000001</v>
      </c>
      <c r="J479" s="126">
        <v>7.9272610999999999</v>
      </c>
      <c r="K479" s="84">
        <f t="shared" si="22"/>
        <v>-0.86205137358223261</v>
      </c>
      <c r="L479" s="41">
        <f t="shared" si="23"/>
        <v>0.34992888484485157</v>
      </c>
      <c r="M479" s="35"/>
      <c r="O479" s="66"/>
    </row>
    <row r="480" spans="1:15" x14ac:dyDescent="0.2">
      <c r="A480" s="18" t="s">
        <v>1737</v>
      </c>
      <c r="B480" s="18" t="s">
        <v>1738</v>
      </c>
      <c r="C480" s="18" t="s">
        <v>1832</v>
      </c>
      <c r="D480" s="18" t="s">
        <v>453</v>
      </c>
      <c r="E480" s="18" t="s">
        <v>2192</v>
      </c>
      <c r="F480" s="187">
        <v>1.8517416599999998</v>
      </c>
      <c r="G480" s="187">
        <v>3.0264886299999998</v>
      </c>
      <c r="H480" s="84">
        <f t="shared" si="21"/>
        <v>-0.38815509113609326</v>
      </c>
      <c r="I480" s="126">
        <v>1.0902951599999999</v>
      </c>
      <c r="J480" s="126">
        <v>2.3653073300000003</v>
      </c>
      <c r="K480" s="84">
        <f t="shared" si="22"/>
        <v>-0.5390471478393466</v>
      </c>
      <c r="L480" s="41">
        <f t="shared" si="23"/>
        <v>0.58879442178775632</v>
      </c>
      <c r="M480" s="35"/>
      <c r="O480" s="66"/>
    </row>
    <row r="481" spans="1:15" x14ac:dyDescent="0.2">
      <c r="A481" s="18" t="s">
        <v>551</v>
      </c>
      <c r="B481" s="18" t="s">
        <v>907</v>
      </c>
      <c r="C481" s="18" t="s">
        <v>1827</v>
      </c>
      <c r="D481" s="18" t="s">
        <v>452</v>
      </c>
      <c r="E481" s="18" t="s">
        <v>2192</v>
      </c>
      <c r="F481" s="187">
        <v>2.0115852690000002</v>
      </c>
      <c r="G481" s="187">
        <v>2.004388923</v>
      </c>
      <c r="H481" s="84">
        <f t="shared" si="21"/>
        <v>3.590294237522107E-3</v>
      </c>
      <c r="I481" s="126">
        <v>1.0829738100000001</v>
      </c>
      <c r="J481" s="126">
        <v>41.40360355</v>
      </c>
      <c r="K481" s="84">
        <f t="shared" si="22"/>
        <v>-0.97384348904094364</v>
      </c>
      <c r="L481" s="41">
        <f t="shared" si="23"/>
        <v>0.5383683340146791</v>
      </c>
      <c r="M481" s="35"/>
      <c r="O481" s="66"/>
    </row>
    <row r="482" spans="1:15" x14ac:dyDescent="0.2">
      <c r="A482" s="18" t="s">
        <v>1160</v>
      </c>
      <c r="B482" s="18" t="s">
        <v>1161</v>
      </c>
      <c r="C482" s="18" t="s">
        <v>1832</v>
      </c>
      <c r="D482" s="18" t="s">
        <v>453</v>
      </c>
      <c r="E482" s="18" t="s">
        <v>454</v>
      </c>
      <c r="F482" s="187">
        <v>1.142831208</v>
      </c>
      <c r="G482" s="187">
        <v>1.2723281610000001</v>
      </c>
      <c r="H482" s="84">
        <f t="shared" si="21"/>
        <v>-0.1017795227437398</v>
      </c>
      <c r="I482" s="126">
        <v>1.08202592</v>
      </c>
      <c r="J482" s="126">
        <v>0.11205542</v>
      </c>
      <c r="K482" s="84">
        <f t="shared" si="22"/>
        <v>8.6561676356217294</v>
      </c>
      <c r="L482" s="41">
        <f t="shared" si="23"/>
        <v>0.94679416559999985</v>
      </c>
      <c r="M482" s="35"/>
      <c r="O482" s="66"/>
    </row>
    <row r="483" spans="1:15" x14ac:dyDescent="0.2">
      <c r="A483" s="18" t="s">
        <v>144</v>
      </c>
      <c r="B483" s="18" t="s">
        <v>145</v>
      </c>
      <c r="C483" s="18" t="s">
        <v>1826</v>
      </c>
      <c r="D483" s="18" t="s">
        <v>452</v>
      </c>
      <c r="E483" s="18" t="s">
        <v>2192</v>
      </c>
      <c r="F483" s="187">
        <v>1.4279271599999999</v>
      </c>
      <c r="G483" s="187">
        <v>6.1831769999999997</v>
      </c>
      <c r="H483" s="84">
        <f t="shared" si="21"/>
        <v>-0.76906254503146199</v>
      </c>
      <c r="I483" s="126">
        <v>1.06819416</v>
      </c>
      <c r="J483" s="126">
        <v>6.5959004999999999</v>
      </c>
      <c r="K483" s="84">
        <f t="shared" si="22"/>
        <v>-0.83805180808897894</v>
      </c>
      <c r="L483" s="41">
        <f t="shared" si="23"/>
        <v>0.74807328407423812</v>
      </c>
      <c r="M483" s="35"/>
      <c r="O483" s="66"/>
    </row>
    <row r="484" spans="1:15" x14ac:dyDescent="0.2">
      <c r="A484" s="18" t="s">
        <v>1029</v>
      </c>
      <c r="B484" s="18" t="s">
        <v>2076</v>
      </c>
      <c r="C484" s="18" t="s">
        <v>1826</v>
      </c>
      <c r="D484" s="18" t="s">
        <v>452</v>
      </c>
      <c r="E484" s="18" t="s">
        <v>2192</v>
      </c>
      <c r="F484" s="187">
        <v>0.65439035999999995</v>
      </c>
      <c r="G484" s="187">
        <v>0.48708098999999999</v>
      </c>
      <c r="H484" s="84">
        <f t="shared" si="21"/>
        <v>0.34349394337890282</v>
      </c>
      <c r="I484" s="126">
        <v>1.05425788</v>
      </c>
      <c r="J484" s="126">
        <v>0.47344403000000002</v>
      </c>
      <c r="K484" s="84">
        <f t="shared" si="22"/>
        <v>1.2267846106328553</v>
      </c>
      <c r="L484" s="41">
        <f t="shared" si="23"/>
        <v>1.6110535002379927</v>
      </c>
      <c r="M484" s="35"/>
      <c r="O484" s="66"/>
    </row>
    <row r="485" spans="1:15" x14ac:dyDescent="0.2">
      <c r="A485" s="18" t="s">
        <v>1124</v>
      </c>
      <c r="B485" s="18" t="s">
        <v>1271</v>
      </c>
      <c r="C485" s="18" t="s">
        <v>1833</v>
      </c>
      <c r="D485" s="18" t="s">
        <v>452</v>
      </c>
      <c r="E485" s="18" t="s">
        <v>454</v>
      </c>
      <c r="F485" s="187">
        <v>0.31128868099999996</v>
      </c>
      <c r="G485" s="187">
        <v>1.3702135009999998</v>
      </c>
      <c r="H485" s="84">
        <f t="shared" si="21"/>
        <v>-0.77281738884282092</v>
      </c>
      <c r="I485" s="126">
        <v>1.0430412099999999</v>
      </c>
      <c r="J485" s="126">
        <v>2.7967802400000004</v>
      </c>
      <c r="K485" s="84">
        <f t="shared" si="22"/>
        <v>-0.62705642900280223</v>
      </c>
      <c r="L485" s="41">
        <f t="shared" si="23"/>
        <v>3.3507200025689339</v>
      </c>
      <c r="M485" s="35"/>
      <c r="O485" s="66"/>
    </row>
    <row r="486" spans="1:15" x14ac:dyDescent="0.2">
      <c r="A486" s="18" t="s">
        <v>394</v>
      </c>
      <c r="B486" s="18" t="s">
        <v>1187</v>
      </c>
      <c r="C486" s="18" t="s">
        <v>1398</v>
      </c>
      <c r="D486" s="18" t="s">
        <v>452</v>
      </c>
      <c r="E486" s="18" t="s">
        <v>2192</v>
      </c>
      <c r="F486" s="187">
        <v>2.6990075340000002</v>
      </c>
      <c r="G486" s="187">
        <v>2.064576293</v>
      </c>
      <c r="H486" s="84">
        <f t="shared" si="21"/>
        <v>0.30729367723104062</v>
      </c>
      <c r="I486" s="126">
        <v>1.0211351099999999</v>
      </c>
      <c r="J486" s="126">
        <v>1.7194281599999999</v>
      </c>
      <c r="K486" s="84">
        <f t="shared" si="22"/>
        <v>-0.40611935191290571</v>
      </c>
      <c r="L486" s="41">
        <f t="shared" si="23"/>
        <v>0.37833725809822055</v>
      </c>
      <c r="M486" s="35"/>
      <c r="O486" s="66"/>
    </row>
    <row r="487" spans="1:15" x14ac:dyDescent="0.2">
      <c r="A487" s="18" t="s">
        <v>2166</v>
      </c>
      <c r="B487" s="18" t="s">
        <v>2187</v>
      </c>
      <c r="C487" s="18" t="s">
        <v>1398</v>
      </c>
      <c r="D487" s="18" t="s">
        <v>452</v>
      </c>
      <c r="E487" s="18" t="s">
        <v>2192</v>
      </c>
      <c r="F487" s="187">
        <v>0.67924713000000003</v>
      </c>
      <c r="G487" s="187">
        <v>2.4280381900000001</v>
      </c>
      <c r="H487" s="84">
        <f t="shared" si="21"/>
        <v>-0.72024858060408015</v>
      </c>
      <c r="I487" s="126">
        <v>1.0123783399999999</v>
      </c>
      <c r="J487" s="126">
        <v>2.4615401600000002</v>
      </c>
      <c r="K487" s="84">
        <f t="shared" si="22"/>
        <v>-0.58872158315710776</v>
      </c>
      <c r="L487" s="41">
        <f t="shared" si="23"/>
        <v>1.4904418366846834</v>
      </c>
      <c r="M487" s="35"/>
      <c r="O487" s="66"/>
    </row>
    <row r="488" spans="1:15" x14ac:dyDescent="0.2">
      <c r="A488" s="18" t="s">
        <v>69</v>
      </c>
      <c r="B488" s="18" t="s">
        <v>70</v>
      </c>
      <c r="C488" s="18" t="s">
        <v>1832</v>
      </c>
      <c r="D488" s="18" t="s">
        <v>1693</v>
      </c>
      <c r="E488" s="18" t="s">
        <v>454</v>
      </c>
      <c r="F488" s="187">
        <v>1.118688286</v>
      </c>
      <c r="G488" s="187">
        <v>5.8743540000000004E-2</v>
      </c>
      <c r="H488" s="84">
        <f t="shared" si="21"/>
        <v>18.04359672569954</v>
      </c>
      <c r="I488" s="126">
        <v>1.0009235300000001</v>
      </c>
      <c r="J488" s="126">
        <v>1.9457189999999999E-2</v>
      </c>
      <c r="K488" s="84">
        <f t="shared" si="22"/>
        <v>50.442347533225515</v>
      </c>
      <c r="L488" s="41">
        <f t="shared" si="23"/>
        <v>0.89472960656352141</v>
      </c>
      <c r="M488" s="35"/>
      <c r="O488" s="66"/>
    </row>
    <row r="489" spans="1:15" x14ac:dyDescent="0.2">
      <c r="A489" s="18" t="s">
        <v>1872</v>
      </c>
      <c r="B489" s="18" t="s">
        <v>2043</v>
      </c>
      <c r="C489" s="18" t="s">
        <v>1398</v>
      </c>
      <c r="D489" s="18" t="s">
        <v>452</v>
      </c>
      <c r="E489" s="18" t="s">
        <v>2192</v>
      </c>
      <c r="F489" s="187">
        <v>1.2247756999999999</v>
      </c>
      <c r="G489" s="187">
        <v>2.5127552349999998</v>
      </c>
      <c r="H489" s="84">
        <f t="shared" si="21"/>
        <v>-0.51257660000457617</v>
      </c>
      <c r="I489" s="126">
        <v>0.99739992</v>
      </c>
      <c r="J489" s="126">
        <v>1.8655250400000001</v>
      </c>
      <c r="K489" s="84">
        <f t="shared" si="22"/>
        <v>-0.46535163098105614</v>
      </c>
      <c r="L489" s="41">
        <f t="shared" si="23"/>
        <v>0.81435312604585486</v>
      </c>
      <c r="M489" s="35"/>
      <c r="O489" s="66"/>
    </row>
    <row r="490" spans="1:15" x14ac:dyDescent="0.2">
      <c r="A490" s="18" t="s">
        <v>1084</v>
      </c>
      <c r="B490" s="18" t="s">
        <v>117</v>
      </c>
      <c r="C490" s="18" t="s">
        <v>1830</v>
      </c>
      <c r="D490" s="18" t="s">
        <v>453</v>
      </c>
      <c r="E490" s="18" t="s">
        <v>454</v>
      </c>
      <c r="F490" s="187">
        <v>1.11962534</v>
      </c>
      <c r="G490" s="187">
        <v>0.18320306</v>
      </c>
      <c r="H490" s="84">
        <f t="shared" si="21"/>
        <v>5.1113899516743881</v>
      </c>
      <c r="I490" s="126">
        <v>0.99425267000000006</v>
      </c>
      <c r="J490" s="126">
        <v>0.10544036</v>
      </c>
      <c r="K490" s="84">
        <f t="shared" si="22"/>
        <v>8.4295265114800451</v>
      </c>
      <c r="L490" s="41">
        <f t="shared" si="23"/>
        <v>0.88802265765081745</v>
      </c>
      <c r="M490" s="35"/>
      <c r="O490" s="66"/>
    </row>
    <row r="491" spans="1:15" x14ac:dyDescent="0.2">
      <c r="A491" s="18" t="s">
        <v>1868</v>
      </c>
      <c r="B491" s="18" t="s">
        <v>137</v>
      </c>
      <c r="C491" s="18" t="s">
        <v>1826</v>
      </c>
      <c r="D491" s="18" t="s">
        <v>452</v>
      </c>
      <c r="E491" s="18" t="s">
        <v>2192</v>
      </c>
      <c r="F491" s="187">
        <v>1.00579796</v>
      </c>
      <c r="G491" s="187">
        <v>1.90362115</v>
      </c>
      <c r="H491" s="84">
        <f t="shared" si="21"/>
        <v>-0.47163963796052588</v>
      </c>
      <c r="I491" s="126">
        <v>0.97079684999999993</v>
      </c>
      <c r="J491" s="126">
        <v>4.1833085600000004</v>
      </c>
      <c r="K491" s="84">
        <f t="shared" si="22"/>
        <v>-0.76793563370329065</v>
      </c>
      <c r="L491" s="41">
        <f t="shared" si="23"/>
        <v>0.96520065520912368</v>
      </c>
      <c r="M491" s="35"/>
      <c r="O491" s="66"/>
    </row>
    <row r="492" spans="1:15" x14ac:dyDescent="0.2">
      <c r="A492" s="18" t="s">
        <v>2205</v>
      </c>
      <c r="B492" s="18" t="s">
        <v>2206</v>
      </c>
      <c r="C492" s="18" t="s">
        <v>1398</v>
      </c>
      <c r="D492" s="18" t="s">
        <v>452</v>
      </c>
      <c r="E492" s="18" t="s">
        <v>2192</v>
      </c>
      <c r="F492" s="187">
        <v>0.55832797000000001</v>
      </c>
      <c r="G492" s="187">
        <v>0.78139730000000007</v>
      </c>
      <c r="H492" s="84">
        <f t="shared" si="21"/>
        <v>-0.28547491781709511</v>
      </c>
      <c r="I492" s="126">
        <v>0.95205691000000003</v>
      </c>
      <c r="J492" s="126">
        <v>0.67301350999999998</v>
      </c>
      <c r="K492" s="84">
        <f t="shared" si="22"/>
        <v>0.41461782839990846</v>
      </c>
      <c r="L492" s="41">
        <f t="shared" si="23"/>
        <v>1.7051929352563153</v>
      </c>
      <c r="M492" s="35"/>
      <c r="O492" s="66"/>
    </row>
    <row r="493" spans="1:15" x14ac:dyDescent="0.2">
      <c r="A493" s="18" t="s">
        <v>1060</v>
      </c>
      <c r="B493" s="18" t="s">
        <v>635</v>
      </c>
      <c r="C493" s="18" t="s">
        <v>1828</v>
      </c>
      <c r="D493" s="18" t="s">
        <v>452</v>
      </c>
      <c r="E493" s="18" t="s">
        <v>2192</v>
      </c>
      <c r="F493" s="187">
        <v>1.64269211</v>
      </c>
      <c r="G493" s="187">
        <v>2.1332357700000002</v>
      </c>
      <c r="H493" s="84">
        <f t="shared" si="21"/>
        <v>-0.22995285701589385</v>
      </c>
      <c r="I493" s="126">
        <v>0.94874780000000003</v>
      </c>
      <c r="J493" s="126">
        <v>11.848966769999999</v>
      </c>
      <c r="K493" s="84">
        <f t="shared" si="22"/>
        <v>-0.91992991301130977</v>
      </c>
      <c r="L493" s="41">
        <f t="shared" si="23"/>
        <v>0.57755667920021847</v>
      </c>
      <c r="M493" s="35"/>
      <c r="O493" s="66"/>
    </row>
    <row r="494" spans="1:15" x14ac:dyDescent="0.2">
      <c r="A494" s="18" t="s">
        <v>1277</v>
      </c>
      <c r="B494" s="18" t="s">
        <v>1278</v>
      </c>
      <c r="C494" s="18" t="s">
        <v>1833</v>
      </c>
      <c r="D494" s="18" t="s">
        <v>452</v>
      </c>
      <c r="E494" s="18" t="s">
        <v>2192</v>
      </c>
      <c r="F494" s="187">
        <v>0.13888992</v>
      </c>
      <c r="G494" s="187">
        <v>0.66185689999999997</v>
      </c>
      <c r="H494" s="84">
        <f t="shared" si="21"/>
        <v>-0.79015113387803315</v>
      </c>
      <c r="I494" s="126">
        <v>0.93428</v>
      </c>
      <c r="J494" s="126">
        <v>0.64830544999999995</v>
      </c>
      <c r="K494" s="84">
        <f t="shared" si="22"/>
        <v>0.44111082206697483</v>
      </c>
      <c r="L494" s="41">
        <f t="shared" si="23"/>
        <v>6.7267660604887674</v>
      </c>
      <c r="M494" s="35"/>
      <c r="O494" s="66"/>
    </row>
    <row r="495" spans="1:15" x14ac:dyDescent="0.2">
      <c r="A495" s="18" t="s">
        <v>864</v>
      </c>
      <c r="B495" s="18" t="s">
        <v>290</v>
      </c>
      <c r="C495" s="18" t="s">
        <v>1398</v>
      </c>
      <c r="D495" s="18" t="s">
        <v>452</v>
      </c>
      <c r="E495" s="18" t="s">
        <v>2192</v>
      </c>
      <c r="F495" s="187">
        <v>0.19033946599999998</v>
      </c>
      <c r="G495" s="187">
        <v>1.7375501899999999</v>
      </c>
      <c r="H495" s="84">
        <f t="shared" si="21"/>
        <v>-0.89045527024459648</v>
      </c>
      <c r="I495" s="126">
        <v>0.89814066000000004</v>
      </c>
      <c r="J495" s="126">
        <v>1.87594112</v>
      </c>
      <c r="K495" s="84">
        <f t="shared" si="22"/>
        <v>-0.5212319563633212</v>
      </c>
      <c r="L495" s="41">
        <f t="shared" si="23"/>
        <v>4.7186255109069188</v>
      </c>
      <c r="M495" s="35"/>
      <c r="O495" s="66"/>
    </row>
    <row r="496" spans="1:15" x14ac:dyDescent="0.2">
      <c r="A496" s="18" t="s">
        <v>1028</v>
      </c>
      <c r="B496" s="18" t="s">
        <v>2075</v>
      </c>
      <c r="C496" s="18" t="s">
        <v>1826</v>
      </c>
      <c r="D496" s="18" t="s">
        <v>452</v>
      </c>
      <c r="E496" s="18" t="s">
        <v>2192</v>
      </c>
      <c r="F496" s="187">
        <v>0.87787547999999993</v>
      </c>
      <c r="G496" s="187">
        <v>1.32826562</v>
      </c>
      <c r="H496" s="84">
        <f t="shared" si="21"/>
        <v>-0.33908138042449676</v>
      </c>
      <c r="I496" s="126">
        <v>0.89338974999999998</v>
      </c>
      <c r="J496" s="126">
        <v>1.37095144</v>
      </c>
      <c r="K496" s="84">
        <f t="shared" si="22"/>
        <v>-0.34834325714702197</v>
      </c>
      <c r="L496" s="41">
        <f t="shared" si="23"/>
        <v>1.01767251774705</v>
      </c>
      <c r="M496" s="35"/>
      <c r="O496" s="66"/>
    </row>
    <row r="497" spans="1:15" x14ac:dyDescent="0.2">
      <c r="A497" s="18" t="s">
        <v>269</v>
      </c>
      <c r="B497" s="18" t="s">
        <v>415</v>
      </c>
      <c r="C497" s="18" t="s">
        <v>1846</v>
      </c>
      <c r="D497" s="18" t="s">
        <v>453</v>
      </c>
      <c r="E497" s="18" t="s">
        <v>2192</v>
      </c>
      <c r="F497" s="187">
        <v>0.54514820999999991</v>
      </c>
      <c r="G497" s="187">
        <v>2.4917717400000003</v>
      </c>
      <c r="H497" s="84">
        <f t="shared" si="21"/>
        <v>-0.78122064663916613</v>
      </c>
      <c r="I497" s="126">
        <v>0.88736406999999995</v>
      </c>
      <c r="J497" s="126">
        <v>3.20610879</v>
      </c>
      <c r="K497" s="84">
        <f t="shared" si="22"/>
        <v>-0.72322708675147607</v>
      </c>
      <c r="L497" s="41">
        <f t="shared" si="23"/>
        <v>1.6277482961926997</v>
      </c>
      <c r="M497" s="35"/>
      <c r="O497" s="66"/>
    </row>
    <row r="498" spans="1:15" x14ac:dyDescent="0.2">
      <c r="A498" s="18" t="s">
        <v>1122</v>
      </c>
      <c r="B498" s="18" t="s">
        <v>1269</v>
      </c>
      <c r="C498" s="18" t="s">
        <v>1833</v>
      </c>
      <c r="D498" s="18" t="s">
        <v>452</v>
      </c>
      <c r="E498" s="18" t="s">
        <v>454</v>
      </c>
      <c r="F498" s="187">
        <v>2.1146965600000001</v>
      </c>
      <c r="G498" s="187">
        <v>3.1297049399999999</v>
      </c>
      <c r="H498" s="84">
        <f t="shared" si="21"/>
        <v>-0.32431440006609691</v>
      </c>
      <c r="I498" s="126">
        <v>0.83446264000000003</v>
      </c>
      <c r="J498" s="126">
        <v>2.6007784900000002</v>
      </c>
      <c r="K498" s="84">
        <f t="shared" si="22"/>
        <v>-0.67914889975885639</v>
      </c>
      <c r="L498" s="41">
        <f t="shared" si="23"/>
        <v>0.39460159711991966</v>
      </c>
      <c r="M498" s="35"/>
      <c r="O498" s="66"/>
    </row>
    <row r="499" spans="1:15" x14ac:dyDescent="0.2">
      <c r="A499" s="18" t="s">
        <v>1731</v>
      </c>
      <c r="B499" s="18" t="s">
        <v>1732</v>
      </c>
      <c r="C499" s="18" t="s">
        <v>347</v>
      </c>
      <c r="D499" s="18" t="s">
        <v>453</v>
      </c>
      <c r="E499" s="18" t="s">
        <v>454</v>
      </c>
      <c r="F499" s="187">
        <v>0.88913014599999995</v>
      </c>
      <c r="G499" s="187">
        <v>0.848107681</v>
      </c>
      <c r="H499" s="84">
        <f t="shared" si="21"/>
        <v>4.83694062900486E-2</v>
      </c>
      <c r="I499" s="126">
        <v>0.82274999999999998</v>
      </c>
      <c r="J499" s="126">
        <v>2.8894000000000002</v>
      </c>
      <c r="K499" s="84">
        <f t="shared" si="22"/>
        <v>-0.7152523015158857</v>
      </c>
      <c r="L499" s="41">
        <f t="shared" si="23"/>
        <v>0.92534259883254488</v>
      </c>
      <c r="M499" s="35"/>
      <c r="O499" s="66"/>
    </row>
    <row r="500" spans="1:15" x14ac:dyDescent="0.2">
      <c r="A500" s="18" t="s">
        <v>1024</v>
      </c>
      <c r="B500" s="18" t="s">
        <v>125</v>
      </c>
      <c r="C500" s="18" t="s">
        <v>1026</v>
      </c>
      <c r="D500" s="18" t="s">
        <v>452</v>
      </c>
      <c r="E500" s="18" t="s">
        <v>2192</v>
      </c>
      <c r="F500" s="187">
        <v>2.3898393179999999</v>
      </c>
      <c r="G500" s="187">
        <v>1.6029451939999999</v>
      </c>
      <c r="H500" s="84">
        <f t="shared" si="21"/>
        <v>0.49090519560209001</v>
      </c>
      <c r="I500" s="126">
        <v>0.80576535999999999</v>
      </c>
      <c r="J500" s="126">
        <v>0.35723346</v>
      </c>
      <c r="K500" s="84">
        <f t="shared" si="22"/>
        <v>1.2555707967557126</v>
      </c>
      <c r="L500" s="41">
        <f t="shared" si="23"/>
        <v>0.33716298578363252</v>
      </c>
      <c r="M500" s="35"/>
      <c r="O500" s="66"/>
    </row>
    <row r="501" spans="1:15" x14ac:dyDescent="0.2">
      <c r="A501" s="18" t="s">
        <v>1972</v>
      </c>
      <c r="B501" s="18" t="s">
        <v>641</v>
      </c>
      <c r="C501" s="18" t="s">
        <v>1830</v>
      </c>
      <c r="D501" s="18" t="s">
        <v>453</v>
      </c>
      <c r="E501" s="18" t="s">
        <v>454</v>
      </c>
      <c r="F501" s="187">
        <v>0.61099956299999991</v>
      </c>
      <c r="G501" s="187">
        <v>0.114025681</v>
      </c>
      <c r="H501" s="84">
        <f t="shared" si="21"/>
        <v>4.3584381837631812</v>
      </c>
      <c r="I501" s="126">
        <v>0.80307919999999999</v>
      </c>
      <c r="J501" s="126">
        <v>0</v>
      </c>
      <c r="K501" s="84" t="str">
        <f t="shared" si="22"/>
        <v/>
      </c>
      <c r="L501" s="41">
        <f t="shared" si="23"/>
        <v>1.3143695161693596</v>
      </c>
      <c r="M501" s="35"/>
      <c r="O501" s="66"/>
    </row>
    <row r="502" spans="1:15" x14ac:dyDescent="0.2">
      <c r="A502" s="18" t="s">
        <v>138</v>
      </c>
      <c r="B502" s="18" t="s">
        <v>139</v>
      </c>
      <c r="C502" s="18" t="s">
        <v>1826</v>
      </c>
      <c r="D502" s="18" t="s">
        <v>452</v>
      </c>
      <c r="E502" s="18" t="s">
        <v>2192</v>
      </c>
      <c r="F502" s="187">
        <v>0.79983279000000007</v>
      </c>
      <c r="G502" s="187">
        <v>5.1548999999999996E-3</v>
      </c>
      <c r="H502" s="84">
        <f t="shared" si="21"/>
        <v>154.15971017866499</v>
      </c>
      <c r="I502" s="126">
        <v>0.79983279000000007</v>
      </c>
      <c r="J502" s="126">
        <v>1.021215E-2</v>
      </c>
      <c r="K502" s="84">
        <f t="shared" si="22"/>
        <v>77.321684464094247</v>
      </c>
      <c r="L502" s="41">
        <f t="shared" si="23"/>
        <v>1</v>
      </c>
      <c r="M502" s="35"/>
      <c r="O502" s="66"/>
    </row>
    <row r="503" spans="1:15" x14ac:dyDescent="0.2">
      <c r="A503" s="18" t="s">
        <v>1937</v>
      </c>
      <c r="B503" s="18" t="s">
        <v>896</v>
      </c>
      <c r="C503" s="18" t="s">
        <v>1832</v>
      </c>
      <c r="D503" s="18" t="s">
        <v>453</v>
      </c>
      <c r="E503" s="18" t="s">
        <v>2192</v>
      </c>
      <c r="F503" s="187">
        <v>1.72954469</v>
      </c>
      <c r="G503" s="187">
        <v>11.493234630000002</v>
      </c>
      <c r="H503" s="84">
        <f t="shared" si="21"/>
        <v>-0.84951628104019661</v>
      </c>
      <c r="I503" s="126">
        <v>0.7975447</v>
      </c>
      <c r="J503" s="126">
        <v>20.925082600000003</v>
      </c>
      <c r="K503" s="84">
        <f t="shared" si="22"/>
        <v>-0.96188570839858956</v>
      </c>
      <c r="L503" s="41">
        <f t="shared" si="23"/>
        <v>0.46112985955858704</v>
      </c>
      <c r="M503" s="35"/>
      <c r="O503" s="66"/>
    </row>
    <row r="504" spans="1:15" x14ac:dyDescent="0.2">
      <c r="A504" s="18" t="s">
        <v>1094</v>
      </c>
      <c r="B504" s="18" t="s">
        <v>820</v>
      </c>
      <c r="C504" s="18" t="s">
        <v>1832</v>
      </c>
      <c r="D504" s="18" t="s">
        <v>1693</v>
      </c>
      <c r="E504" s="18" t="s">
        <v>454</v>
      </c>
      <c r="F504" s="187">
        <v>1.710681884</v>
      </c>
      <c r="G504" s="187">
        <v>2.0726219700000001</v>
      </c>
      <c r="H504" s="84">
        <f t="shared" si="21"/>
        <v>-0.17462908877685979</v>
      </c>
      <c r="I504" s="126">
        <v>0.79669188000000002</v>
      </c>
      <c r="J504" s="126">
        <v>15.2106844</v>
      </c>
      <c r="K504" s="84">
        <f t="shared" si="22"/>
        <v>-0.94762287750839136</v>
      </c>
      <c r="L504" s="41">
        <f t="shared" si="23"/>
        <v>0.46571597411035659</v>
      </c>
      <c r="M504" s="35"/>
      <c r="O504" s="66"/>
    </row>
    <row r="505" spans="1:15" x14ac:dyDescent="0.2">
      <c r="A505" s="18" t="s">
        <v>152</v>
      </c>
      <c r="B505" s="18" t="s">
        <v>153</v>
      </c>
      <c r="C505" s="18" t="s">
        <v>1826</v>
      </c>
      <c r="D505" s="18" t="s">
        <v>452</v>
      </c>
      <c r="E505" s="18" t="s">
        <v>2192</v>
      </c>
      <c r="F505" s="187">
        <v>0.79338481999999999</v>
      </c>
      <c r="G505" s="187">
        <v>0.71184056000000007</v>
      </c>
      <c r="H505" s="84">
        <f t="shared" si="21"/>
        <v>0.11455410745350036</v>
      </c>
      <c r="I505" s="126">
        <v>0.79235281999999996</v>
      </c>
      <c r="J505" s="126">
        <v>2.3562762500000001</v>
      </c>
      <c r="K505" s="84">
        <f t="shared" si="22"/>
        <v>-0.66372668739499452</v>
      </c>
      <c r="L505" s="41">
        <f t="shared" si="23"/>
        <v>0.99869924408183153</v>
      </c>
      <c r="M505" s="35"/>
      <c r="O505" s="66"/>
    </row>
    <row r="506" spans="1:15" x14ac:dyDescent="0.2">
      <c r="A506" s="18" t="s">
        <v>1691</v>
      </c>
      <c r="B506" s="18" t="s">
        <v>1692</v>
      </c>
      <c r="C506" s="18" t="s">
        <v>1832</v>
      </c>
      <c r="D506" s="18" t="s">
        <v>1693</v>
      </c>
      <c r="E506" s="18" t="s">
        <v>2192</v>
      </c>
      <c r="F506" s="187">
        <v>5.6941267599999996</v>
      </c>
      <c r="G506" s="187">
        <v>5.01113842</v>
      </c>
      <c r="H506" s="84">
        <f t="shared" si="21"/>
        <v>0.13629404793013067</v>
      </c>
      <c r="I506" s="126">
        <v>0.78295408999999994</v>
      </c>
      <c r="J506" s="126">
        <v>1.6070378300000001</v>
      </c>
      <c r="K506" s="84">
        <f t="shared" si="22"/>
        <v>-0.51279672738008919</v>
      </c>
      <c r="L506" s="41">
        <f t="shared" si="23"/>
        <v>0.13750204781180531</v>
      </c>
      <c r="M506" s="35"/>
      <c r="O506" s="66"/>
    </row>
    <row r="507" spans="1:15" x14ac:dyDescent="0.2">
      <c r="A507" s="18" t="s">
        <v>1921</v>
      </c>
      <c r="B507" s="18" t="s">
        <v>1178</v>
      </c>
      <c r="C507" s="18" t="s">
        <v>1832</v>
      </c>
      <c r="D507" s="18" t="s">
        <v>453</v>
      </c>
      <c r="E507" s="18" t="s">
        <v>454</v>
      </c>
      <c r="F507" s="187">
        <v>0.9842746899999999</v>
      </c>
      <c r="G507" s="187">
        <v>0.79277850000000005</v>
      </c>
      <c r="H507" s="84">
        <f t="shared" si="21"/>
        <v>0.24155068534275315</v>
      </c>
      <c r="I507" s="126">
        <v>0.76503973000000003</v>
      </c>
      <c r="J507" s="126">
        <v>0</v>
      </c>
      <c r="K507" s="84" t="str">
        <f t="shared" si="22"/>
        <v/>
      </c>
      <c r="L507" s="41">
        <f t="shared" si="23"/>
        <v>0.77726242254588518</v>
      </c>
      <c r="M507" s="35"/>
      <c r="O507" s="66"/>
    </row>
    <row r="508" spans="1:15" x14ac:dyDescent="0.2">
      <c r="A508" s="18" t="s">
        <v>1664</v>
      </c>
      <c r="B508" s="18" t="s">
        <v>1665</v>
      </c>
      <c r="C508" s="18" t="s">
        <v>1832</v>
      </c>
      <c r="D508" s="18" t="s">
        <v>452</v>
      </c>
      <c r="E508" s="18" t="s">
        <v>2192</v>
      </c>
      <c r="F508" s="187">
        <v>4.1809265699999996</v>
      </c>
      <c r="G508" s="187">
        <v>4.3977642800000005</v>
      </c>
      <c r="H508" s="84">
        <f t="shared" si="21"/>
        <v>-4.9306351180786967E-2</v>
      </c>
      <c r="I508" s="126">
        <v>0.76410957999999995</v>
      </c>
      <c r="J508" s="126">
        <v>0.74992499999999995</v>
      </c>
      <c r="K508" s="84">
        <f t="shared" si="22"/>
        <v>1.8914664799813297E-2</v>
      </c>
      <c r="L508" s="41">
        <f t="shared" si="23"/>
        <v>0.18276082280010003</v>
      </c>
      <c r="M508" s="35"/>
      <c r="O508" s="66"/>
    </row>
    <row r="509" spans="1:15" x14ac:dyDescent="0.2">
      <c r="A509" s="18" t="s">
        <v>158</v>
      </c>
      <c r="B509" s="18" t="s">
        <v>159</v>
      </c>
      <c r="C509" s="18" t="s">
        <v>1826</v>
      </c>
      <c r="D509" s="18" t="s">
        <v>452</v>
      </c>
      <c r="E509" s="18" t="s">
        <v>2192</v>
      </c>
      <c r="F509" s="187">
        <v>2.11918E-3</v>
      </c>
      <c r="G509" s="187">
        <v>1.3559738799999999</v>
      </c>
      <c r="H509" s="84">
        <f t="shared" si="21"/>
        <v>-0.9984371527864534</v>
      </c>
      <c r="I509" s="126">
        <v>0.76110005000000003</v>
      </c>
      <c r="J509" s="126">
        <v>0.28062144</v>
      </c>
      <c r="K509" s="84">
        <f t="shared" si="22"/>
        <v>1.7121949413416169</v>
      </c>
      <c r="L509" s="41">
        <f t="shared" si="23"/>
        <v>359.14837342745778</v>
      </c>
      <c r="M509" s="35"/>
      <c r="O509" s="66"/>
    </row>
    <row r="510" spans="1:15" x14ac:dyDescent="0.2">
      <c r="A510" s="18" t="s">
        <v>2085</v>
      </c>
      <c r="B510" s="18" t="s">
        <v>1182</v>
      </c>
      <c r="C510" s="18" t="s">
        <v>1833</v>
      </c>
      <c r="D510" s="18" t="s">
        <v>452</v>
      </c>
      <c r="E510" s="18" t="s">
        <v>2192</v>
      </c>
      <c r="F510" s="187">
        <v>2.4567526039999996</v>
      </c>
      <c r="G510" s="187">
        <v>2.6148787749999998</v>
      </c>
      <c r="H510" s="84">
        <f t="shared" si="21"/>
        <v>-6.0471702364099156E-2</v>
      </c>
      <c r="I510" s="126">
        <v>0.7554497</v>
      </c>
      <c r="J510" s="126">
        <v>0.13152001999999999</v>
      </c>
      <c r="K510" s="84">
        <f t="shared" si="22"/>
        <v>4.7439901545027139</v>
      </c>
      <c r="L510" s="41">
        <f t="shared" si="23"/>
        <v>0.30749929755645844</v>
      </c>
      <c r="M510" s="35"/>
      <c r="O510" s="66"/>
    </row>
    <row r="511" spans="1:15" x14ac:dyDescent="0.2">
      <c r="A511" s="18" t="s">
        <v>1922</v>
      </c>
      <c r="B511" s="18" t="s">
        <v>1327</v>
      </c>
      <c r="C511" s="18" t="s">
        <v>1832</v>
      </c>
      <c r="D511" s="18" t="s">
        <v>453</v>
      </c>
      <c r="E511" s="18" t="s">
        <v>454</v>
      </c>
      <c r="F511" s="187">
        <v>2.484857812</v>
      </c>
      <c r="G511" s="187">
        <v>3.3147706120000002</v>
      </c>
      <c r="H511" s="84">
        <f t="shared" si="21"/>
        <v>-0.25036809394761228</v>
      </c>
      <c r="I511" s="126">
        <v>0.74469887999999995</v>
      </c>
      <c r="J511" s="126">
        <v>2.19625578</v>
      </c>
      <c r="K511" s="84">
        <f t="shared" si="22"/>
        <v>-0.66092342850885977</v>
      </c>
      <c r="L511" s="41">
        <f t="shared" si="23"/>
        <v>0.29969476579451054</v>
      </c>
      <c r="M511" s="35"/>
      <c r="O511" s="66"/>
    </row>
    <row r="512" spans="1:15" x14ac:dyDescent="0.2">
      <c r="A512" s="18" t="s">
        <v>477</v>
      </c>
      <c r="B512" s="18" t="s">
        <v>480</v>
      </c>
      <c r="C512" s="18" t="s">
        <v>1398</v>
      </c>
      <c r="D512" s="18" t="s">
        <v>452</v>
      </c>
      <c r="E512" s="18" t="s">
        <v>2192</v>
      </c>
      <c r="F512" s="187">
        <v>0.40198015000000004</v>
      </c>
      <c r="G512" s="187">
        <v>0.27162390000000003</v>
      </c>
      <c r="H512" s="84">
        <f t="shared" si="21"/>
        <v>0.47991450678677383</v>
      </c>
      <c r="I512" s="126">
        <v>0.70187268000000003</v>
      </c>
      <c r="J512" s="126">
        <v>5.1550190000000003E-2</v>
      </c>
      <c r="K512" s="84">
        <f t="shared" si="22"/>
        <v>12.615326733034349</v>
      </c>
      <c r="L512" s="41">
        <f t="shared" si="23"/>
        <v>1.7460381563617009</v>
      </c>
      <c r="M512" s="35"/>
      <c r="O512" s="66"/>
    </row>
    <row r="513" spans="1:15" x14ac:dyDescent="0.2">
      <c r="A513" s="18" t="s">
        <v>1212</v>
      </c>
      <c r="B513" s="18" t="s">
        <v>1213</v>
      </c>
      <c r="C513" s="18" t="s">
        <v>1827</v>
      </c>
      <c r="D513" s="18" t="s">
        <v>452</v>
      </c>
      <c r="E513" s="18" t="s">
        <v>2192</v>
      </c>
      <c r="F513" s="187">
        <v>0.56227673999999994</v>
      </c>
      <c r="G513" s="187">
        <v>1.5422196399999999</v>
      </c>
      <c r="H513" s="84">
        <f t="shared" si="21"/>
        <v>-0.63541072528424025</v>
      </c>
      <c r="I513" s="126">
        <v>0.67493242000000009</v>
      </c>
      <c r="J513" s="126">
        <v>0.28824224999999998</v>
      </c>
      <c r="K513" s="84">
        <f t="shared" si="22"/>
        <v>1.3415457657577963</v>
      </c>
      <c r="L513" s="41">
        <f t="shared" si="23"/>
        <v>1.2003562871905393</v>
      </c>
      <c r="M513" s="35"/>
      <c r="O513" s="66"/>
    </row>
    <row r="514" spans="1:15" x14ac:dyDescent="0.2">
      <c r="A514" s="18" t="s">
        <v>2052</v>
      </c>
      <c r="B514" s="18" t="s">
        <v>2053</v>
      </c>
      <c r="C514" s="18" t="s">
        <v>1398</v>
      </c>
      <c r="D514" s="18" t="s">
        <v>452</v>
      </c>
      <c r="E514" s="18" t="s">
        <v>2192</v>
      </c>
      <c r="F514" s="187">
        <v>6.1202399999999999E-3</v>
      </c>
      <c r="G514" s="187">
        <v>2.6521599999999998E-3</v>
      </c>
      <c r="H514" s="84">
        <f t="shared" si="21"/>
        <v>1.3076435810810811</v>
      </c>
      <c r="I514" s="126">
        <v>0.67066519999999996</v>
      </c>
      <c r="J514" s="126">
        <v>5.548E-3</v>
      </c>
      <c r="K514" s="84">
        <f t="shared" si="22"/>
        <v>119.88413842826243</v>
      </c>
      <c r="L514" s="41">
        <f t="shared" si="23"/>
        <v>109.58151967896683</v>
      </c>
      <c r="M514" s="35"/>
      <c r="O514" s="66"/>
    </row>
    <row r="515" spans="1:15" x14ac:dyDescent="0.2">
      <c r="A515" s="18" t="s">
        <v>667</v>
      </c>
      <c r="B515" s="18" t="s">
        <v>668</v>
      </c>
      <c r="C515" s="18" t="s">
        <v>1846</v>
      </c>
      <c r="D515" s="18" t="s">
        <v>452</v>
      </c>
      <c r="E515" s="18" t="s">
        <v>2192</v>
      </c>
      <c r="F515" s="187">
        <v>1.7791599199999999</v>
      </c>
      <c r="G515" s="187">
        <v>2.0028913699999999</v>
      </c>
      <c r="H515" s="84">
        <f t="shared" si="21"/>
        <v>-0.11170423586177824</v>
      </c>
      <c r="I515" s="126">
        <v>0.66939176</v>
      </c>
      <c r="J515" s="126">
        <v>0</v>
      </c>
      <c r="K515" s="84" t="str">
        <f t="shared" si="22"/>
        <v/>
      </c>
      <c r="L515" s="41">
        <f t="shared" si="23"/>
        <v>0.37624035505476094</v>
      </c>
      <c r="M515" s="35"/>
      <c r="O515" s="66"/>
    </row>
    <row r="516" spans="1:15" x14ac:dyDescent="0.2">
      <c r="A516" s="18" t="s">
        <v>2164</v>
      </c>
      <c r="B516" s="18" t="s">
        <v>2185</v>
      </c>
      <c r="C516" s="18" t="s">
        <v>1398</v>
      </c>
      <c r="D516" s="18" t="s">
        <v>452</v>
      </c>
      <c r="E516" s="18" t="s">
        <v>2192</v>
      </c>
      <c r="F516" s="187">
        <v>0.16785900000000001</v>
      </c>
      <c r="G516" s="187">
        <v>4.9229999999999999E-4</v>
      </c>
      <c r="H516" s="84">
        <f t="shared" si="21"/>
        <v>339.96892138939671</v>
      </c>
      <c r="I516" s="126">
        <v>0.65921726999999997</v>
      </c>
      <c r="J516" s="126">
        <v>0</v>
      </c>
      <c r="K516" s="84" t="str">
        <f t="shared" si="22"/>
        <v/>
      </c>
      <c r="L516" s="41">
        <f t="shared" si="23"/>
        <v>3.9272083713116364</v>
      </c>
      <c r="M516" s="35"/>
      <c r="O516" s="66"/>
    </row>
    <row r="517" spans="1:15" x14ac:dyDescent="0.2">
      <c r="A517" s="18" t="s">
        <v>1935</v>
      </c>
      <c r="B517" s="18" t="s">
        <v>894</v>
      </c>
      <c r="C517" s="18" t="s">
        <v>1832</v>
      </c>
      <c r="D517" s="18" t="s">
        <v>453</v>
      </c>
      <c r="E517" s="18" t="s">
        <v>2192</v>
      </c>
      <c r="F517" s="187">
        <v>0.64268733</v>
      </c>
      <c r="G517" s="187">
        <v>0.5335609</v>
      </c>
      <c r="H517" s="84">
        <f t="shared" si="21"/>
        <v>0.20452478807948626</v>
      </c>
      <c r="I517" s="126">
        <v>0.65560505000000002</v>
      </c>
      <c r="J517" s="126">
        <v>16.424281279999999</v>
      </c>
      <c r="K517" s="84">
        <f t="shared" si="22"/>
        <v>-0.960083181795094</v>
      </c>
      <c r="L517" s="41">
        <f t="shared" si="23"/>
        <v>1.0200995404717252</v>
      </c>
      <c r="M517" s="35"/>
      <c r="O517" s="66"/>
    </row>
    <row r="518" spans="1:15" x14ac:dyDescent="0.2">
      <c r="A518" s="18" t="s">
        <v>2272</v>
      </c>
      <c r="B518" s="18" t="s">
        <v>2262</v>
      </c>
      <c r="C518" s="18" t="s">
        <v>2081</v>
      </c>
      <c r="D518" s="18" t="s">
        <v>453</v>
      </c>
      <c r="E518" s="18" t="s">
        <v>454</v>
      </c>
      <c r="F518" s="187">
        <v>0</v>
      </c>
      <c r="G518" s="187">
        <v>0.22755</v>
      </c>
      <c r="H518" s="84">
        <f t="shared" si="21"/>
        <v>-1</v>
      </c>
      <c r="I518" s="126">
        <v>0.65000530000000001</v>
      </c>
      <c r="J518" s="126">
        <v>0</v>
      </c>
      <c r="K518" s="84" t="str">
        <f t="shared" si="22"/>
        <v/>
      </c>
      <c r="L518" s="41" t="str">
        <f t="shared" si="23"/>
        <v/>
      </c>
      <c r="M518" s="35"/>
      <c r="O518" s="66"/>
    </row>
    <row r="519" spans="1:15" x14ac:dyDescent="0.2">
      <c r="A519" s="18" t="s">
        <v>2123</v>
      </c>
      <c r="B519" s="18" t="s">
        <v>2124</v>
      </c>
      <c r="C519" s="18" t="s">
        <v>1398</v>
      </c>
      <c r="D519" s="18" t="s">
        <v>452</v>
      </c>
      <c r="E519" s="18" t="s">
        <v>2192</v>
      </c>
      <c r="F519" s="187">
        <v>1.7083650000000002E-2</v>
      </c>
      <c r="G519" s="187">
        <v>4.9992154999999996E-2</v>
      </c>
      <c r="H519" s="84">
        <f t="shared" ref="H519:H582" si="24">IF(ISERROR(F519/G519-1),"",((F519/G519-1)))</f>
        <v>-0.65827338309380734</v>
      </c>
      <c r="I519" s="126">
        <v>0.63585921999999995</v>
      </c>
      <c r="J519" s="126">
        <v>4.8404260000000005E-2</v>
      </c>
      <c r="K519" s="84">
        <f t="shared" ref="K519:K582" si="25">IF(ISERROR(I519/J519-1),"",((I519/J519-1)))</f>
        <v>12.136430967026454</v>
      </c>
      <c r="L519" s="41">
        <f t="shared" ref="L519:L582" si="26">IF(ISERROR(I519/F519),"",(I519/F519))</f>
        <v>37.220337574230321</v>
      </c>
      <c r="M519" s="35"/>
      <c r="O519" s="66"/>
    </row>
    <row r="520" spans="1:15" x14ac:dyDescent="0.2">
      <c r="A520" s="18" t="s">
        <v>1849</v>
      </c>
      <c r="B520" s="18" t="s">
        <v>1850</v>
      </c>
      <c r="C520" s="18" t="s">
        <v>1398</v>
      </c>
      <c r="D520" s="18" t="s">
        <v>452</v>
      </c>
      <c r="E520" s="18" t="s">
        <v>2192</v>
      </c>
      <c r="F520" s="187">
        <v>0.151090005</v>
      </c>
      <c r="G520" s="187">
        <v>3.048677E-2</v>
      </c>
      <c r="H520" s="84">
        <f t="shared" si="24"/>
        <v>3.9559203877616422</v>
      </c>
      <c r="I520" s="126">
        <v>0.63326996999999996</v>
      </c>
      <c r="J520" s="126">
        <v>3.67842E-3</v>
      </c>
      <c r="K520" s="84">
        <f t="shared" si="25"/>
        <v>171.15814670429151</v>
      </c>
      <c r="L520" s="41">
        <f t="shared" si="26"/>
        <v>4.191342570939752</v>
      </c>
      <c r="M520" s="35"/>
      <c r="O520" s="66"/>
    </row>
    <row r="521" spans="1:15" x14ac:dyDescent="0.2">
      <c r="A521" s="18" t="s">
        <v>2919</v>
      </c>
      <c r="B521" s="18" t="s">
        <v>2920</v>
      </c>
      <c r="C521" s="18" t="s">
        <v>2081</v>
      </c>
      <c r="D521" s="18" t="s">
        <v>453</v>
      </c>
      <c r="E521" s="18" t="s">
        <v>454</v>
      </c>
      <c r="F521" s="187">
        <v>0</v>
      </c>
      <c r="G521" s="187"/>
      <c r="H521" s="84" t="str">
        <f t="shared" si="24"/>
        <v/>
      </c>
      <c r="I521" s="126">
        <v>0.62121558758483997</v>
      </c>
      <c r="J521" s="126"/>
      <c r="K521" s="84" t="str">
        <f t="shared" si="25"/>
        <v/>
      </c>
      <c r="L521" s="41" t="str">
        <f t="shared" si="26"/>
        <v/>
      </c>
      <c r="M521" s="35"/>
      <c r="O521" s="66"/>
    </row>
    <row r="522" spans="1:15" x14ac:dyDescent="0.2">
      <c r="A522" s="18" t="s">
        <v>154</v>
      </c>
      <c r="B522" s="18" t="s">
        <v>155</v>
      </c>
      <c r="C522" s="18" t="s">
        <v>1826</v>
      </c>
      <c r="D522" s="18" t="s">
        <v>452</v>
      </c>
      <c r="E522" s="18" t="s">
        <v>2192</v>
      </c>
      <c r="F522" s="187">
        <v>0.72012500000000002</v>
      </c>
      <c r="G522" s="187">
        <v>0.14065584</v>
      </c>
      <c r="H522" s="84">
        <f t="shared" si="24"/>
        <v>4.1197660900535658</v>
      </c>
      <c r="I522" s="126">
        <v>0.62087000000000003</v>
      </c>
      <c r="J522" s="126">
        <v>0.12526200000000001</v>
      </c>
      <c r="K522" s="84">
        <f t="shared" si="25"/>
        <v>3.9565710271271417</v>
      </c>
      <c r="L522" s="41">
        <f t="shared" si="26"/>
        <v>0.8621697621940636</v>
      </c>
      <c r="M522" s="35"/>
      <c r="O522" s="66"/>
    </row>
    <row r="523" spans="1:15" x14ac:dyDescent="0.2">
      <c r="A523" s="18" t="s">
        <v>262</v>
      </c>
      <c r="B523" s="18" t="s">
        <v>29</v>
      </c>
      <c r="C523" s="18" t="s">
        <v>1846</v>
      </c>
      <c r="D523" s="18" t="s">
        <v>1693</v>
      </c>
      <c r="E523" s="18" t="s">
        <v>2192</v>
      </c>
      <c r="F523" s="187">
        <v>0</v>
      </c>
      <c r="G523" s="187">
        <v>3.2506133582729302E-2</v>
      </c>
      <c r="H523" s="84">
        <f t="shared" si="24"/>
        <v>-1</v>
      </c>
      <c r="I523" s="126">
        <v>0.60737600000000003</v>
      </c>
      <c r="J523" s="126">
        <v>6.4646752441482006E-2</v>
      </c>
      <c r="K523" s="84">
        <f t="shared" si="25"/>
        <v>8.3953056737040956</v>
      </c>
      <c r="L523" s="41" t="str">
        <f t="shared" si="26"/>
        <v/>
      </c>
      <c r="M523" s="35"/>
      <c r="O523" s="66"/>
    </row>
    <row r="524" spans="1:15" x14ac:dyDescent="0.2">
      <c r="A524" s="18" t="s">
        <v>140</v>
      </c>
      <c r="B524" s="18" t="s">
        <v>141</v>
      </c>
      <c r="C524" s="18" t="s">
        <v>1826</v>
      </c>
      <c r="D524" s="18" t="s">
        <v>452</v>
      </c>
      <c r="E524" s="18" t="s">
        <v>2192</v>
      </c>
      <c r="F524" s="187">
        <v>0.600403409</v>
      </c>
      <c r="G524" s="187">
        <v>4.6972755859999999</v>
      </c>
      <c r="H524" s="84">
        <f t="shared" si="24"/>
        <v>-0.87218050165302774</v>
      </c>
      <c r="I524" s="126">
        <v>0.60491614000000005</v>
      </c>
      <c r="J524" s="126">
        <v>4.3195843600000003</v>
      </c>
      <c r="K524" s="84">
        <f t="shared" si="25"/>
        <v>-0.85995964204296726</v>
      </c>
      <c r="L524" s="41">
        <f t="shared" si="26"/>
        <v>1.0075161648524218</v>
      </c>
      <c r="M524" s="35"/>
      <c r="O524" s="66"/>
    </row>
    <row r="525" spans="1:15" x14ac:dyDescent="0.2">
      <c r="A525" s="18" t="s">
        <v>1107</v>
      </c>
      <c r="B525" s="18" t="s">
        <v>1254</v>
      </c>
      <c r="C525" s="18" t="s">
        <v>1833</v>
      </c>
      <c r="D525" s="18" t="s">
        <v>452</v>
      </c>
      <c r="E525" s="18" t="s">
        <v>454</v>
      </c>
      <c r="F525" s="187">
        <v>1.2104956499999999</v>
      </c>
      <c r="G525" s="187">
        <v>5.2773918750000002</v>
      </c>
      <c r="H525" s="84">
        <f t="shared" si="24"/>
        <v>-0.77062615802052792</v>
      </c>
      <c r="I525" s="126">
        <v>0.60292952</v>
      </c>
      <c r="J525" s="126">
        <v>0.81085861000000004</v>
      </c>
      <c r="K525" s="84">
        <f t="shared" si="25"/>
        <v>-0.25643076047499824</v>
      </c>
      <c r="L525" s="41">
        <f t="shared" si="26"/>
        <v>0.49808482996200776</v>
      </c>
      <c r="M525" s="35"/>
      <c r="O525" s="66"/>
    </row>
    <row r="526" spans="1:15" x14ac:dyDescent="0.2">
      <c r="A526" s="18" t="s">
        <v>1049</v>
      </c>
      <c r="B526" s="18" t="s">
        <v>1294</v>
      </c>
      <c r="C526" s="18" t="s">
        <v>1398</v>
      </c>
      <c r="D526" s="18" t="s">
        <v>452</v>
      </c>
      <c r="E526" s="18" t="s">
        <v>2192</v>
      </c>
      <c r="F526" s="187">
        <v>0.646586569</v>
      </c>
      <c r="G526" s="187">
        <v>1.0400336859999999</v>
      </c>
      <c r="H526" s="84">
        <f t="shared" si="24"/>
        <v>-0.378302282220501</v>
      </c>
      <c r="I526" s="126">
        <v>0.58301747999999998</v>
      </c>
      <c r="J526" s="126">
        <v>0.92762392000000005</v>
      </c>
      <c r="K526" s="84">
        <f t="shared" si="25"/>
        <v>-0.37149369757519846</v>
      </c>
      <c r="L526" s="41">
        <f t="shared" si="26"/>
        <v>0.90168510753584796</v>
      </c>
      <c r="M526" s="35"/>
      <c r="O526" s="66"/>
    </row>
    <row r="527" spans="1:15" x14ac:dyDescent="0.2">
      <c r="A527" s="18" t="s">
        <v>533</v>
      </c>
      <c r="B527" s="18" t="s">
        <v>1238</v>
      </c>
      <c r="C527" s="18" t="s">
        <v>1827</v>
      </c>
      <c r="D527" s="18" t="s">
        <v>452</v>
      </c>
      <c r="E527" s="18" t="s">
        <v>2192</v>
      </c>
      <c r="F527" s="187">
        <v>3.8571949700000001</v>
      </c>
      <c r="G527" s="187">
        <v>23.965565778999999</v>
      </c>
      <c r="H527" s="84">
        <f t="shared" si="24"/>
        <v>-0.83905262218428844</v>
      </c>
      <c r="I527" s="126">
        <v>0.58082160999999999</v>
      </c>
      <c r="J527" s="126">
        <v>0.56775986999999994</v>
      </c>
      <c r="K527" s="84">
        <f t="shared" si="25"/>
        <v>2.3005747130384613E-2</v>
      </c>
      <c r="L527" s="41">
        <f t="shared" si="26"/>
        <v>0.15058134590484545</v>
      </c>
      <c r="M527" s="35"/>
      <c r="O527" s="66"/>
    </row>
    <row r="528" spans="1:15" x14ac:dyDescent="0.2">
      <c r="A528" s="18" t="s">
        <v>256</v>
      </c>
      <c r="B528" s="18" t="s">
        <v>1189</v>
      </c>
      <c r="C528" s="18" t="s">
        <v>1831</v>
      </c>
      <c r="D528" s="18" t="s">
        <v>452</v>
      </c>
      <c r="E528" s="18" t="s">
        <v>2192</v>
      </c>
      <c r="F528" s="187">
        <v>0.63706050000000003</v>
      </c>
      <c r="G528" s="187">
        <v>1.5581090000000001E-2</v>
      </c>
      <c r="H528" s="84">
        <f t="shared" si="24"/>
        <v>39.886773646773108</v>
      </c>
      <c r="I528" s="126">
        <v>0.57374691</v>
      </c>
      <c r="J528" s="126">
        <v>0</v>
      </c>
      <c r="K528" s="84" t="str">
        <f t="shared" si="25"/>
        <v/>
      </c>
      <c r="L528" s="41">
        <f t="shared" si="26"/>
        <v>0.90061604824031627</v>
      </c>
      <c r="M528" s="35"/>
      <c r="O528" s="66"/>
    </row>
    <row r="529" spans="1:15" x14ac:dyDescent="0.2">
      <c r="A529" s="18" t="s">
        <v>2137</v>
      </c>
      <c r="B529" s="18" t="s">
        <v>2138</v>
      </c>
      <c r="C529" s="18" t="s">
        <v>1398</v>
      </c>
      <c r="D529" s="18" t="s">
        <v>452</v>
      </c>
      <c r="E529" s="18" t="s">
        <v>2192</v>
      </c>
      <c r="F529" s="187">
        <v>0.41085789</v>
      </c>
      <c r="G529" s="187">
        <v>5.2173944999999999E-2</v>
      </c>
      <c r="H529" s="84">
        <f t="shared" si="24"/>
        <v>6.8747714017025165</v>
      </c>
      <c r="I529" s="126">
        <v>0.57103274000000004</v>
      </c>
      <c r="J529" s="126">
        <v>4.9889389999999999E-2</v>
      </c>
      <c r="K529" s="84">
        <f t="shared" si="25"/>
        <v>10.445975587193992</v>
      </c>
      <c r="L529" s="41">
        <f t="shared" si="26"/>
        <v>1.3898546283241635</v>
      </c>
      <c r="M529" s="35"/>
      <c r="O529" s="66"/>
    </row>
    <row r="530" spans="1:15" x14ac:dyDescent="0.2">
      <c r="A530" s="18" t="s">
        <v>1891</v>
      </c>
      <c r="B530" s="18" t="s">
        <v>1892</v>
      </c>
      <c r="C530" s="18" t="s">
        <v>1833</v>
      </c>
      <c r="D530" s="18" t="s">
        <v>452</v>
      </c>
      <c r="E530" s="18" t="s">
        <v>454</v>
      </c>
      <c r="F530" s="187">
        <v>0.49894628000000002</v>
      </c>
      <c r="G530" s="187">
        <v>7.8473619999999994E-2</v>
      </c>
      <c r="H530" s="84">
        <f t="shared" si="24"/>
        <v>5.3581402259765776</v>
      </c>
      <c r="I530" s="126">
        <v>0.56378618000000003</v>
      </c>
      <c r="J530" s="126">
        <v>5.788248E-2</v>
      </c>
      <c r="K530" s="84">
        <f t="shared" si="25"/>
        <v>8.7401870134106208</v>
      </c>
      <c r="L530" s="41">
        <f t="shared" si="26"/>
        <v>1.1299536695613805</v>
      </c>
      <c r="M530" s="35"/>
      <c r="O530" s="66"/>
    </row>
    <row r="531" spans="1:15" x14ac:dyDescent="0.2">
      <c r="A531" s="18" t="s">
        <v>865</v>
      </c>
      <c r="B531" s="18" t="s">
        <v>291</v>
      </c>
      <c r="C531" s="18" t="s">
        <v>1398</v>
      </c>
      <c r="D531" s="18" t="s">
        <v>452</v>
      </c>
      <c r="E531" s="18" t="s">
        <v>2192</v>
      </c>
      <c r="F531" s="187">
        <v>7.6395846000000003E-2</v>
      </c>
      <c r="G531" s="187">
        <v>9.6740309999999996E-2</v>
      </c>
      <c r="H531" s="84">
        <f t="shared" si="24"/>
        <v>-0.21029976025505803</v>
      </c>
      <c r="I531" s="126">
        <v>0.56370616000000007</v>
      </c>
      <c r="J531" s="126">
        <v>1.82290745</v>
      </c>
      <c r="K531" s="84">
        <f t="shared" si="25"/>
        <v>-0.69076534302386006</v>
      </c>
      <c r="L531" s="41">
        <f t="shared" si="26"/>
        <v>7.3787540751888532</v>
      </c>
      <c r="M531" s="35"/>
      <c r="O531" s="66"/>
    </row>
    <row r="532" spans="1:15" x14ac:dyDescent="0.2">
      <c r="A532" s="18" t="s">
        <v>2119</v>
      </c>
      <c r="B532" s="18" t="s">
        <v>2120</v>
      </c>
      <c r="C532" s="18" t="s">
        <v>1398</v>
      </c>
      <c r="D532" s="18" t="s">
        <v>452</v>
      </c>
      <c r="E532" s="18" t="s">
        <v>2192</v>
      </c>
      <c r="F532" s="187">
        <v>0.24904535</v>
      </c>
      <c r="G532" s="187">
        <v>1.650163E-2</v>
      </c>
      <c r="H532" s="84">
        <f t="shared" si="24"/>
        <v>14.09216665262765</v>
      </c>
      <c r="I532" s="126">
        <v>0.56044453000000005</v>
      </c>
      <c r="J532" s="126">
        <v>3.0616300000000001E-3</v>
      </c>
      <c r="K532" s="84">
        <f t="shared" si="25"/>
        <v>182.05429787400831</v>
      </c>
      <c r="L532" s="41">
        <f t="shared" si="26"/>
        <v>2.2503713881829155</v>
      </c>
      <c r="M532" s="35"/>
      <c r="O532" s="66"/>
    </row>
    <row r="533" spans="1:15" x14ac:dyDescent="0.2">
      <c r="A533" s="18" t="s">
        <v>1097</v>
      </c>
      <c r="B533" s="18" t="s">
        <v>1322</v>
      </c>
      <c r="C533" s="18" t="s">
        <v>1832</v>
      </c>
      <c r="D533" s="18" t="s">
        <v>453</v>
      </c>
      <c r="E533" s="18" t="s">
        <v>454</v>
      </c>
      <c r="F533" s="187">
        <v>2.0550898799999997</v>
      </c>
      <c r="G533" s="187">
        <v>1.8792696200000001</v>
      </c>
      <c r="H533" s="84">
        <f t="shared" si="24"/>
        <v>9.3557762084186535E-2</v>
      </c>
      <c r="I533" s="126">
        <v>0.55261368999999994</v>
      </c>
      <c r="J533" s="126">
        <v>0.91695620999999994</v>
      </c>
      <c r="K533" s="84">
        <f t="shared" si="25"/>
        <v>-0.39733906158942967</v>
      </c>
      <c r="L533" s="41">
        <f t="shared" si="26"/>
        <v>0.26890001034893912</v>
      </c>
      <c r="M533" s="35"/>
      <c r="O533" s="66"/>
    </row>
    <row r="534" spans="1:15" x14ac:dyDescent="0.2">
      <c r="A534" s="18" t="s">
        <v>555</v>
      </c>
      <c r="B534" s="18" t="s">
        <v>954</v>
      </c>
      <c r="C534" s="18" t="s">
        <v>1827</v>
      </c>
      <c r="D534" s="18" t="s">
        <v>452</v>
      </c>
      <c r="E534" s="18" t="s">
        <v>2192</v>
      </c>
      <c r="F534" s="187">
        <v>7.9375749999999998</v>
      </c>
      <c r="G534" s="187">
        <v>12.39146631</v>
      </c>
      <c r="H534" s="84">
        <f t="shared" si="24"/>
        <v>-0.35943214455626438</v>
      </c>
      <c r="I534" s="126">
        <v>0.55099231000000004</v>
      </c>
      <c r="J534" s="126">
        <v>5.8336934999999999</v>
      </c>
      <c r="K534" s="84">
        <f t="shared" si="25"/>
        <v>-0.90555000704099387</v>
      </c>
      <c r="L534" s="41">
        <f t="shared" si="26"/>
        <v>6.9415698119387859E-2</v>
      </c>
      <c r="M534" s="35"/>
      <c r="O534" s="66"/>
    </row>
    <row r="535" spans="1:15" x14ac:dyDescent="0.2">
      <c r="A535" s="18" t="s">
        <v>1214</v>
      </c>
      <c r="B535" s="18" t="s">
        <v>1215</v>
      </c>
      <c r="C535" s="18" t="s">
        <v>1827</v>
      </c>
      <c r="D535" s="18" t="s">
        <v>452</v>
      </c>
      <c r="E535" s="18" t="s">
        <v>2192</v>
      </c>
      <c r="F535" s="187">
        <v>0.37300568099999998</v>
      </c>
      <c r="G535" s="187">
        <v>3.6948570839999997</v>
      </c>
      <c r="H535" s="84">
        <f t="shared" si="24"/>
        <v>-0.89904733186697727</v>
      </c>
      <c r="I535" s="126">
        <v>0.54538750000000003</v>
      </c>
      <c r="J535" s="126">
        <v>29.585317855807801</v>
      </c>
      <c r="K535" s="84">
        <f t="shared" si="25"/>
        <v>-0.98156560282170713</v>
      </c>
      <c r="L535" s="41">
        <f t="shared" si="26"/>
        <v>1.4621426101014265</v>
      </c>
      <c r="M535" s="35"/>
      <c r="O535" s="66"/>
    </row>
    <row r="536" spans="1:15" x14ac:dyDescent="0.2">
      <c r="A536" s="18" t="s">
        <v>1200</v>
      </c>
      <c r="B536" s="18" t="s">
        <v>1201</v>
      </c>
      <c r="C536" s="18" t="s">
        <v>1827</v>
      </c>
      <c r="D536" s="18" t="s">
        <v>452</v>
      </c>
      <c r="E536" s="18" t="s">
        <v>2192</v>
      </c>
      <c r="F536" s="187">
        <v>3.2519187440000001</v>
      </c>
      <c r="G536" s="187">
        <v>3.3713344169999999</v>
      </c>
      <c r="H536" s="84">
        <f t="shared" si="24"/>
        <v>-3.5420892213434696E-2</v>
      </c>
      <c r="I536" s="126">
        <v>0.53896039000000007</v>
      </c>
      <c r="J536" s="126">
        <v>80.199005014742994</v>
      </c>
      <c r="K536" s="84">
        <f t="shared" si="25"/>
        <v>-0.99327971226200473</v>
      </c>
      <c r="L536" s="41">
        <f t="shared" si="26"/>
        <v>0.16573611840530048</v>
      </c>
      <c r="M536" s="35"/>
      <c r="O536" s="66"/>
    </row>
    <row r="537" spans="1:15" x14ac:dyDescent="0.2">
      <c r="A537" s="18" t="s">
        <v>267</v>
      </c>
      <c r="B537" s="18" t="s">
        <v>27</v>
      </c>
      <c r="C537" s="18" t="s">
        <v>1846</v>
      </c>
      <c r="D537" s="18" t="s">
        <v>1693</v>
      </c>
      <c r="E537" s="18" t="s">
        <v>2192</v>
      </c>
      <c r="F537" s="187">
        <v>0.45864465000000004</v>
      </c>
      <c r="G537" s="187">
        <v>0.27272099</v>
      </c>
      <c r="H537" s="84">
        <f t="shared" si="24"/>
        <v>0.68173579158685227</v>
      </c>
      <c r="I537" s="126">
        <v>0.51968112</v>
      </c>
      <c r="J537" s="126">
        <v>4.9667051399999993</v>
      </c>
      <c r="K537" s="84">
        <f t="shared" si="25"/>
        <v>-0.89536702796896861</v>
      </c>
      <c r="L537" s="41">
        <f t="shared" si="26"/>
        <v>1.1330800871655211</v>
      </c>
      <c r="M537" s="35"/>
      <c r="O537" s="66"/>
    </row>
    <row r="538" spans="1:15" x14ac:dyDescent="0.2">
      <c r="A538" s="18" t="s">
        <v>981</v>
      </c>
      <c r="B538" s="18" t="s">
        <v>982</v>
      </c>
      <c r="C538" s="18" t="s">
        <v>1826</v>
      </c>
      <c r="D538" s="18" t="s">
        <v>452</v>
      </c>
      <c r="E538" s="18" t="s">
        <v>2192</v>
      </c>
      <c r="F538" s="187">
        <v>1.8383564399999999</v>
      </c>
      <c r="G538" s="187">
        <v>0.42697079900000001</v>
      </c>
      <c r="H538" s="84">
        <f t="shared" si="24"/>
        <v>3.3055788459200928</v>
      </c>
      <c r="I538" s="126">
        <v>0.51949411000000001</v>
      </c>
      <c r="J538" s="126">
        <v>1.5192686499999999</v>
      </c>
      <c r="K538" s="84">
        <f t="shared" si="25"/>
        <v>-0.65806303579027969</v>
      </c>
      <c r="L538" s="41">
        <f t="shared" si="26"/>
        <v>0.28258617246174528</v>
      </c>
      <c r="M538" s="35"/>
      <c r="O538" s="66"/>
    </row>
    <row r="539" spans="1:15" x14ac:dyDescent="0.2">
      <c r="A539" s="18" t="s">
        <v>467</v>
      </c>
      <c r="B539" s="18" t="s">
        <v>468</v>
      </c>
      <c r="C539" s="18" t="s">
        <v>1833</v>
      </c>
      <c r="D539" s="18" t="s">
        <v>452</v>
      </c>
      <c r="E539" s="18" t="s">
        <v>454</v>
      </c>
      <c r="F539" s="187">
        <v>0.41312743099999999</v>
      </c>
      <c r="G539" s="187">
        <v>3.6867833800000001</v>
      </c>
      <c r="H539" s="84">
        <f t="shared" si="24"/>
        <v>-0.88794366567856231</v>
      </c>
      <c r="I539" s="126">
        <v>0.50754034000000003</v>
      </c>
      <c r="J539" s="126">
        <v>7.9757607699999999</v>
      </c>
      <c r="K539" s="84">
        <f t="shared" si="25"/>
        <v>-0.93636464850988754</v>
      </c>
      <c r="L539" s="41">
        <f t="shared" si="26"/>
        <v>1.2285321717114448</v>
      </c>
      <c r="M539" s="35"/>
      <c r="O539" s="66"/>
    </row>
    <row r="540" spans="1:15" x14ac:dyDescent="0.2">
      <c r="A540" s="18" t="s">
        <v>1082</v>
      </c>
      <c r="B540" s="18" t="s">
        <v>796</v>
      </c>
      <c r="C540" s="18" t="s">
        <v>1829</v>
      </c>
      <c r="D540" s="18" t="s">
        <v>452</v>
      </c>
      <c r="E540" s="18" t="s">
        <v>2192</v>
      </c>
      <c r="F540" s="187">
        <v>0.60861200000000004</v>
      </c>
      <c r="G540" s="187">
        <v>0.29081082000000003</v>
      </c>
      <c r="H540" s="84">
        <f t="shared" si="24"/>
        <v>1.0928107145394383</v>
      </c>
      <c r="I540" s="126">
        <v>0.50577240000000001</v>
      </c>
      <c r="J540" s="126">
        <v>0</v>
      </c>
      <c r="K540" s="84" t="str">
        <f t="shared" si="25"/>
        <v/>
      </c>
      <c r="L540" s="41">
        <f t="shared" si="26"/>
        <v>0.83102600671692306</v>
      </c>
      <c r="M540" s="35"/>
      <c r="O540" s="66"/>
    </row>
    <row r="541" spans="1:15" x14ac:dyDescent="0.2">
      <c r="A541" s="18" t="s">
        <v>1027</v>
      </c>
      <c r="B541" s="18" t="s">
        <v>2057</v>
      </c>
      <c r="C541" s="18" t="s">
        <v>1826</v>
      </c>
      <c r="D541" s="18" t="s">
        <v>452</v>
      </c>
      <c r="E541" s="18" t="s">
        <v>2192</v>
      </c>
      <c r="F541" s="187">
        <v>0.24772403000000001</v>
      </c>
      <c r="G541" s="187">
        <v>0.19188298000000001</v>
      </c>
      <c r="H541" s="84">
        <f t="shared" si="24"/>
        <v>0.29101617037634075</v>
      </c>
      <c r="I541" s="126">
        <v>0.49320934999999999</v>
      </c>
      <c r="J541" s="126">
        <v>0.19777096</v>
      </c>
      <c r="K541" s="84">
        <f t="shared" si="25"/>
        <v>1.4938411079159448</v>
      </c>
      <c r="L541" s="41">
        <f t="shared" si="26"/>
        <v>1.9909628872096097</v>
      </c>
      <c r="M541" s="35"/>
      <c r="O541" s="66"/>
    </row>
    <row r="542" spans="1:15" x14ac:dyDescent="0.2">
      <c r="A542" s="18" t="s">
        <v>1236</v>
      </c>
      <c r="B542" s="18" t="s">
        <v>1237</v>
      </c>
      <c r="C542" s="18" t="s">
        <v>1827</v>
      </c>
      <c r="D542" s="18" t="s">
        <v>452</v>
      </c>
      <c r="E542" s="18" t="s">
        <v>2192</v>
      </c>
      <c r="F542" s="187">
        <v>0.26375567499999997</v>
      </c>
      <c r="G542" s="187">
        <v>3.3743820000000001E-2</v>
      </c>
      <c r="H542" s="84">
        <f t="shared" si="24"/>
        <v>6.8164142352584847</v>
      </c>
      <c r="I542" s="126">
        <v>0.49261555000000001</v>
      </c>
      <c r="J542" s="126">
        <v>3.0358399999999999</v>
      </c>
      <c r="K542" s="84">
        <f t="shared" si="25"/>
        <v>-0.83773336210076943</v>
      </c>
      <c r="L542" s="41">
        <f t="shared" si="26"/>
        <v>1.8676964960090434</v>
      </c>
      <c r="M542" s="35"/>
      <c r="O542" s="66"/>
    </row>
    <row r="543" spans="1:15" x14ac:dyDescent="0.2">
      <c r="A543" s="18" t="s">
        <v>546</v>
      </c>
      <c r="B543" s="18" t="s">
        <v>947</v>
      </c>
      <c r="C543" s="18" t="s">
        <v>1827</v>
      </c>
      <c r="D543" s="18" t="s">
        <v>452</v>
      </c>
      <c r="E543" s="18" t="s">
        <v>2192</v>
      </c>
      <c r="F543" s="187">
        <v>15.971843786000001</v>
      </c>
      <c r="G543" s="187">
        <v>6.8706943469999997</v>
      </c>
      <c r="H543" s="84">
        <f t="shared" si="24"/>
        <v>1.3246331417688375</v>
      </c>
      <c r="I543" s="126">
        <v>0.47915977000000004</v>
      </c>
      <c r="J543" s="126">
        <v>2.2408366699999998</v>
      </c>
      <c r="K543" s="84">
        <f t="shared" si="25"/>
        <v>-0.78616925703915763</v>
      </c>
      <c r="L543" s="41">
        <f t="shared" si="26"/>
        <v>3.0000279017254345E-2</v>
      </c>
      <c r="M543" s="35"/>
      <c r="O543" s="66"/>
    </row>
    <row r="544" spans="1:15" x14ac:dyDescent="0.2">
      <c r="A544" s="18" t="s">
        <v>2913</v>
      </c>
      <c r="B544" s="18" t="s">
        <v>2914</v>
      </c>
      <c r="C544" s="18" t="s">
        <v>2081</v>
      </c>
      <c r="D544" s="18" t="s">
        <v>453</v>
      </c>
      <c r="E544" s="18" t="s">
        <v>454</v>
      </c>
      <c r="F544" s="187">
        <v>1.3132E-2</v>
      </c>
      <c r="G544" s="187"/>
      <c r="H544" s="84" t="str">
        <f t="shared" si="24"/>
        <v/>
      </c>
      <c r="I544" s="126">
        <v>0.47529169526424203</v>
      </c>
      <c r="J544" s="126"/>
      <c r="K544" s="84" t="str">
        <f t="shared" si="25"/>
        <v/>
      </c>
      <c r="L544" s="41">
        <f t="shared" si="26"/>
        <v>36.193397446256625</v>
      </c>
      <c r="M544" s="35"/>
      <c r="O544" s="66"/>
    </row>
    <row r="545" spans="1:15" x14ac:dyDescent="0.2">
      <c r="A545" s="18" t="s">
        <v>824</v>
      </c>
      <c r="B545" s="18" t="s">
        <v>825</v>
      </c>
      <c r="C545" s="18" t="s">
        <v>1832</v>
      </c>
      <c r="D545" s="18" t="s">
        <v>453</v>
      </c>
      <c r="E545" s="18" t="s">
        <v>2192</v>
      </c>
      <c r="F545" s="187">
        <v>1.1453356450000001</v>
      </c>
      <c r="G545" s="187">
        <v>4.1032447100000002</v>
      </c>
      <c r="H545" s="84">
        <f t="shared" si="24"/>
        <v>-0.72087074353408476</v>
      </c>
      <c r="I545" s="126">
        <v>0.47239730699924404</v>
      </c>
      <c r="J545" s="126">
        <v>1.4834799999999999E-3</v>
      </c>
      <c r="K545" s="84">
        <f t="shared" si="25"/>
        <v>317.43860854156719</v>
      </c>
      <c r="L545" s="41">
        <f t="shared" si="26"/>
        <v>0.41245316083674671</v>
      </c>
      <c r="M545" s="35"/>
      <c r="O545" s="66"/>
    </row>
    <row r="546" spans="1:15" x14ac:dyDescent="0.2">
      <c r="A546" s="18" t="s">
        <v>2154</v>
      </c>
      <c r="B546" s="18" t="s">
        <v>2175</v>
      </c>
      <c r="C546" s="18" t="s">
        <v>1398</v>
      </c>
      <c r="D546" s="18" t="s">
        <v>452</v>
      </c>
      <c r="E546" s="18" t="s">
        <v>2192</v>
      </c>
      <c r="F546" s="187">
        <v>0.13090404</v>
      </c>
      <c r="G546" s="187">
        <v>1.2441459500000001</v>
      </c>
      <c r="H546" s="84">
        <f t="shared" si="24"/>
        <v>-0.8947840162964803</v>
      </c>
      <c r="I546" s="126">
        <v>0.47124081000000001</v>
      </c>
      <c r="J546" s="126">
        <v>1.18943891</v>
      </c>
      <c r="K546" s="84">
        <f t="shared" si="25"/>
        <v>-0.6038125152640248</v>
      </c>
      <c r="L546" s="41">
        <f t="shared" si="26"/>
        <v>3.5998950834519698</v>
      </c>
      <c r="M546" s="35"/>
      <c r="O546" s="66"/>
    </row>
    <row r="547" spans="1:15" x14ac:dyDescent="0.2">
      <c r="A547" s="18" t="s">
        <v>1889</v>
      </c>
      <c r="B547" s="18" t="s">
        <v>1890</v>
      </c>
      <c r="C547" s="18" t="s">
        <v>1833</v>
      </c>
      <c r="D547" s="18" t="s">
        <v>452</v>
      </c>
      <c r="E547" s="18" t="s">
        <v>454</v>
      </c>
      <c r="F547" s="187">
        <v>1.4044546</v>
      </c>
      <c r="G547" s="187">
        <v>1.1389731000000001</v>
      </c>
      <c r="H547" s="84">
        <f t="shared" si="24"/>
        <v>0.23308847241431763</v>
      </c>
      <c r="I547" s="126">
        <v>0.46742283000000001</v>
      </c>
      <c r="J547" s="126">
        <v>0.75604389999999999</v>
      </c>
      <c r="K547" s="84">
        <f t="shared" si="25"/>
        <v>-0.38175173425775932</v>
      </c>
      <c r="L547" s="41">
        <f t="shared" si="26"/>
        <v>0.33281448186363588</v>
      </c>
      <c r="M547" s="35"/>
      <c r="O547" s="66"/>
    </row>
    <row r="548" spans="1:15" x14ac:dyDescent="0.2">
      <c r="A548" s="18" t="s">
        <v>1115</v>
      </c>
      <c r="B548" s="18" t="s">
        <v>1262</v>
      </c>
      <c r="C548" s="18" t="s">
        <v>1833</v>
      </c>
      <c r="D548" s="18" t="s">
        <v>452</v>
      </c>
      <c r="E548" s="18" t="s">
        <v>454</v>
      </c>
      <c r="F548" s="187">
        <v>6.8223439999999996E-2</v>
      </c>
      <c r="G548" s="187">
        <v>3.2845223780000001</v>
      </c>
      <c r="H548" s="84">
        <f t="shared" si="24"/>
        <v>-0.97922880950455193</v>
      </c>
      <c r="I548" s="126">
        <v>0.44455299999999998</v>
      </c>
      <c r="J548" s="126">
        <v>3.2718879999999999E-2</v>
      </c>
      <c r="K548" s="84">
        <f t="shared" si="25"/>
        <v>12.587048211919234</v>
      </c>
      <c r="L548" s="41">
        <f t="shared" si="26"/>
        <v>6.516132871634734</v>
      </c>
      <c r="M548" s="35"/>
      <c r="O548" s="66"/>
    </row>
    <row r="549" spans="1:15" x14ac:dyDescent="0.2">
      <c r="A549" s="18" t="s">
        <v>1955</v>
      </c>
      <c r="B549" s="18" t="s">
        <v>2021</v>
      </c>
      <c r="C549" s="18" t="s">
        <v>1832</v>
      </c>
      <c r="D549" s="18" t="s">
        <v>453</v>
      </c>
      <c r="E549" s="18" t="s">
        <v>454</v>
      </c>
      <c r="F549" s="187">
        <v>6.7844840099999999</v>
      </c>
      <c r="G549" s="187">
        <v>4.3077245379999995</v>
      </c>
      <c r="H549" s="84">
        <f t="shared" si="24"/>
        <v>0.57495771843153087</v>
      </c>
      <c r="I549" s="126">
        <v>0.43636677000000001</v>
      </c>
      <c r="J549" s="126">
        <v>5.4256317999999997</v>
      </c>
      <c r="K549" s="84">
        <f t="shared" si="25"/>
        <v>-0.91957309561625611</v>
      </c>
      <c r="L549" s="41">
        <f t="shared" si="26"/>
        <v>6.4318343054065211E-2</v>
      </c>
      <c r="M549" s="35"/>
      <c r="O549" s="66"/>
    </row>
    <row r="550" spans="1:15" x14ac:dyDescent="0.2">
      <c r="A550" s="18" t="s">
        <v>1300</v>
      </c>
      <c r="B550" s="18" t="s">
        <v>1301</v>
      </c>
      <c r="C550" s="18" t="s">
        <v>1833</v>
      </c>
      <c r="D550" s="18" t="s">
        <v>452</v>
      </c>
      <c r="E550" s="18" t="s">
        <v>2192</v>
      </c>
      <c r="F550" s="187">
        <v>1.2659374129999998</v>
      </c>
      <c r="G550" s="187">
        <v>3.8335898689999999</v>
      </c>
      <c r="H550" s="84">
        <f t="shared" si="24"/>
        <v>-0.66977755673946882</v>
      </c>
      <c r="I550" s="126">
        <v>0.42473850723790652</v>
      </c>
      <c r="J550" s="126">
        <v>0.32856718507070198</v>
      </c>
      <c r="K550" s="84">
        <f t="shared" si="25"/>
        <v>0.29269910854460446</v>
      </c>
      <c r="L550" s="41">
        <f t="shared" si="26"/>
        <v>0.3355130379086968</v>
      </c>
      <c r="M550" s="35"/>
      <c r="O550" s="66"/>
    </row>
    <row r="551" spans="1:15" x14ac:dyDescent="0.2">
      <c r="A551" s="18" t="s">
        <v>57</v>
      </c>
      <c r="B551" s="18" t="s">
        <v>769</v>
      </c>
      <c r="C551" s="18" t="s">
        <v>1829</v>
      </c>
      <c r="D551" s="18" t="s">
        <v>452</v>
      </c>
      <c r="E551" s="18" t="s">
        <v>2192</v>
      </c>
      <c r="F551" s="187">
        <v>2.2127270000000001E-2</v>
      </c>
      <c r="G551" s="187">
        <v>0.5675609399999999</v>
      </c>
      <c r="H551" s="84">
        <f t="shared" si="24"/>
        <v>-0.96101340236697752</v>
      </c>
      <c r="I551" s="126">
        <v>0.42286484000000002</v>
      </c>
      <c r="J551" s="126">
        <v>1.69120512</v>
      </c>
      <c r="K551" s="84">
        <f t="shared" si="25"/>
        <v>-0.74996241733232216</v>
      </c>
      <c r="L551" s="41">
        <f t="shared" si="26"/>
        <v>19.110574417901532</v>
      </c>
      <c r="M551" s="35"/>
      <c r="O551" s="66"/>
    </row>
    <row r="552" spans="1:15" x14ac:dyDescent="0.2">
      <c r="A552" s="18" t="s">
        <v>1210</v>
      </c>
      <c r="B552" s="18" t="s">
        <v>1211</v>
      </c>
      <c r="C552" s="18" t="s">
        <v>1827</v>
      </c>
      <c r="D552" s="18" t="s">
        <v>452</v>
      </c>
      <c r="E552" s="18" t="s">
        <v>2192</v>
      </c>
      <c r="F552" s="187">
        <v>3.9013493999999996E-2</v>
      </c>
      <c r="G552" s="187">
        <v>6.9643554979999998</v>
      </c>
      <c r="H552" s="84">
        <f t="shared" si="24"/>
        <v>-0.99439811853211635</v>
      </c>
      <c r="I552" s="126">
        <v>0.41595109999999996</v>
      </c>
      <c r="J552" s="126">
        <v>0.21230305999999999</v>
      </c>
      <c r="K552" s="84">
        <f t="shared" si="25"/>
        <v>0.95923271195431647</v>
      </c>
      <c r="L552" s="41">
        <f t="shared" si="26"/>
        <v>10.661723864055858</v>
      </c>
      <c r="M552" s="35"/>
      <c r="O552" s="66"/>
    </row>
    <row r="553" spans="1:15" x14ac:dyDescent="0.2">
      <c r="A553" s="18" t="s">
        <v>826</v>
      </c>
      <c r="B553" s="18" t="s">
        <v>827</v>
      </c>
      <c r="C553" s="18" t="s">
        <v>1832</v>
      </c>
      <c r="D553" s="18" t="s">
        <v>1693</v>
      </c>
      <c r="E553" s="18" t="s">
        <v>2192</v>
      </c>
      <c r="F553" s="187">
        <v>0.43258240999999997</v>
      </c>
      <c r="G553" s="187">
        <v>0.19963333999999999</v>
      </c>
      <c r="H553" s="84">
        <f t="shared" si="24"/>
        <v>1.1668845995363299</v>
      </c>
      <c r="I553" s="126">
        <v>0.41548991999999996</v>
      </c>
      <c r="J553" s="126">
        <v>0.12836133999999999</v>
      </c>
      <c r="K553" s="84">
        <f t="shared" si="25"/>
        <v>2.2368773962627686</v>
      </c>
      <c r="L553" s="41">
        <f t="shared" si="26"/>
        <v>0.96048732078588217</v>
      </c>
      <c r="M553" s="35"/>
      <c r="O553" s="66"/>
    </row>
    <row r="554" spans="1:15" x14ac:dyDescent="0.2">
      <c r="A554" s="18" t="s">
        <v>1121</v>
      </c>
      <c r="B554" s="18" t="s">
        <v>1268</v>
      </c>
      <c r="C554" s="18" t="s">
        <v>1833</v>
      </c>
      <c r="D554" s="18" t="s">
        <v>452</v>
      </c>
      <c r="E554" s="18" t="s">
        <v>454</v>
      </c>
      <c r="F554" s="187">
        <v>2.6128875550000004</v>
      </c>
      <c r="G554" s="187">
        <v>2.4629693399999999</v>
      </c>
      <c r="H554" s="84">
        <f t="shared" si="24"/>
        <v>6.0868892099160465E-2</v>
      </c>
      <c r="I554" s="126">
        <v>0.40996391999999998</v>
      </c>
      <c r="J554" s="126">
        <v>9.426244650000001</v>
      </c>
      <c r="K554" s="84">
        <f t="shared" si="25"/>
        <v>-0.95650824530636391</v>
      </c>
      <c r="L554" s="41">
        <f t="shared" si="26"/>
        <v>0.15690071285903459</v>
      </c>
      <c r="M554" s="35"/>
      <c r="O554" s="66"/>
    </row>
    <row r="555" spans="1:15" x14ac:dyDescent="0.2">
      <c r="A555" s="18" t="s">
        <v>2861</v>
      </c>
      <c r="B555" s="18" t="s">
        <v>2862</v>
      </c>
      <c r="C555" s="18" t="s">
        <v>1398</v>
      </c>
      <c r="D555" s="18" t="s">
        <v>452</v>
      </c>
      <c r="E555" s="18" t="s">
        <v>2192</v>
      </c>
      <c r="F555" s="187">
        <v>0.20716639000000001</v>
      </c>
      <c r="G555" s="187">
        <v>0</v>
      </c>
      <c r="H555" s="84" t="str">
        <f t="shared" si="24"/>
        <v/>
      </c>
      <c r="I555" s="126">
        <v>0.40946783000000003</v>
      </c>
      <c r="J555" s="126">
        <v>0</v>
      </c>
      <c r="K555" s="84" t="str">
        <f t="shared" si="25"/>
        <v/>
      </c>
      <c r="L555" s="41">
        <f t="shared" si="26"/>
        <v>1.9765167023473258</v>
      </c>
      <c r="M555" s="35"/>
      <c r="O555" s="66"/>
    </row>
    <row r="556" spans="1:15" x14ac:dyDescent="0.2">
      <c r="A556" s="18" t="s">
        <v>535</v>
      </c>
      <c r="B556" s="18" t="s">
        <v>906</v>
      </c>
      <c r="C556" s="18" t="s">
        <v>1827</v>
      </c>
      <c r="D556" s="18" t="s">
        <v>452</v>
      </c>
      <c r="E556" s="18" t="s">
        <v>2192</v>
      </c>
      <c r="F556" s="187">
        <v>4.1531856190000003</v>
      </c>
      <c r="G556" s="187">
        <v>0.65901828900000003</v>
      </c>
      <c r="H556" s="84">
        <f t="shared" si="24"/>
        <v>5.3020794541257414</v>
      </c>
      <c r="I556" s="126">
        <v>0.40190003999999996</v>
      </c>
      <c r="J556" s="126">
        <v>0.12022233</v>
      </c>
      <c r="K556" s="84">
        <f t="shared" si="25"/>
        <v>2.3429733062069249</v>
      </c>
      <c r="L556" s="41">
        <f t="shared" si="26"/>
        <v>9.6769101328239945E-2</v>
      </c>
      <c r="M556" s="35"/>
      <c r="O556" s="66"/>
    </row>
    <row r="557" spans="1:15" x14ac:dyDescent="0.2">
      <c r="A557" s="18" t="s">
        <v>2831</v>
      </c>
      <c r="B557" s="18" t="s">
        <v>2832</v>
      </c>
      <c r="C557" s="18" t="s">
        <v>1398</v>
      </c>
      <c r="D557" s="18" t="s">
        <v>452</v>
      </c>
      <c r="E557" s="18" t="s">
        <v>454</v>
      </c>
      <c r="F557" s="187">
        <v>0.17912977999999999</v>
      </c>
      <c r="G557" s="187">
        <v>4.1819055000000001</v>
      </c>
      <c r="H557" s="84">
        <f t="shared" si="24"/>
        <v>-0.9571655122288153</v>
      </c>
      <c r="I557" s="126">
        <v>0.40024458000000002</v>
      </c>
      <c r="J557" s="126">
        <v>8.3541339499999996</v>
      </c>
      <c r="K557" s="84">
        <f t="shared" si="25"/>
        <v>-0.95209023671448312</v>
      </c>
      <c r="L557" s="41">
        <f t="shared" si="26"/>
        <v>2.2343832499543073</v>
      </c>
      <c r="M557" s="35"/>
      <c r="O557" s="66"/>
    </row>
    <row r="558" spans="1:15" x14ac:dyDescent="0.2">
      <c r="A558" s="18" t="s">
        <v>8</v>
      </c>
      <c r="B558" s="18" t="s">
        <v>9</v>
      </c>
      <c r="C558" s="18" t="s">
        <v>2081</v>
      </c>
      <c r="D558" s="18" t="s">
        <v>453</v>
      </c>
      <c r="E558" s="18" t="s">
        <v>454</v>
      </c>
      <c r="F558" s="187">
        <v>0.48437999999999998</v>
      </c>
      <c r="G558" s="187">
        <v>3.5432000000000001</v>
      </c>
      <c r="H558" s="84">
        <f t="shared" si="24"/>
        <v>-0.86329306841273423</v>
      </c>
      <c r="I558" s="126">
        <v>0.38663459</v>
      </c>
      <c r="J558" s="126">
        <v>0</v>
      </c>
      <c r="K558" s="84" t="str">
        <f t="shared" si="25"/>
        <v/>
      </c>
      <c r="L558" s="41">
        <f t="shared" si="26"/>
        <v>0.79820510756018004</v>
      </c>
      <c r="M558" s="35"/>
      <c r="O558" s="66"/>
    </row>
    <row r="559" spans="1:15" x14ac:dyDescent="0.2">
      <c r="A559" s="18" t="s">
        <v>1964</v>
      </c>
      <c r="B559" s="18" t="s">
        <v>759</v>
      </c>
      <c r="C559" s="18" t="s">
        <v>1829</v>
      </c>
      <c r="D559" s="18" t="s">
        <v>452</v>
      </c>
      <c r="E559" s="18" t="s">
        <v>2192</v>
      </c>
      <c r="F559" s="187">
        <v>1.0665323999999998</v>
      </c>
      <c r="G559" s="187">
        <v>0.58053734999999995</v>
      </c>
      <c r="H559" s="84">
        <f t="shared" si="24"/>
        <v>0.83714691225293247</v>
      </c>
      <c r="I559" s="126">
        <v>0.38308806000000001</v>
      </c>
      <c r="J559" s="126">
        <v>5.9448718899999999</v>
      </c>
      <c r="K559" s="84">
        <f t="shared" si="25"/>
        <v>-0.93555991330201738</v>
      </c>
      <c r="L559" s="41">
        <f t="shared" si="26"/>
        <v>0.35919026932515136</v>
      </c>
      <c r="M559" s="35"/>
      <c r="O559" s="66"/>
    </row>
    <row r="560" spans="1:15" x14ac:dyDescent="0.2">
      <c r="A560" s="18" t="s">
        <v>1011</v>
      </c>
      <c r="B560" s="18" t="s">
        <v>436</v>
      </c>
      <c r="C560" s="18" t="s">
        <v>1826</v>
      </c>
      <c r="D560" s="18" t="s">
        <v>452</v>
      </c>
      <c r="E560" s="18" t="s">
        <v>2192</v>
      </c>
      <c r="F560" s="187">
        <v>0.38093140000000003</v>
      </c>
      <c r="G560" s="187">
        <v>0</v>
      </c>
      <c r="H560" s="84" t="str">
        <f t="shared" si="24"/>
        <v/>
      </c>
      <c r="I560" s="126">
        <v>0.38093140000000003</v>
      </c>
      <c r="J560" s="126">
        <v>0</v>
      </c>
      <c r="K560" s="84" t="str">
        <f t="shared" si="25"/>
        <v/>
      </c>
      <c r="L560" s="41">
        <f t="shared" si="26"/>
        <v>1</v>
      </c>
      <c r="M560" s="35"/>
      <c r="O560" s="66"/>
    </row>
    <row r="561" spans="1:15" x14ac:dyDescent="0.2">
      <c r="A561" s="18" t="s">
        <v>1012</v>
      </c>
      <c r="B561" s="18" t="s">
        <v>437</v>
      </c>
      <c r="C561" s="18" t="s">
        <v>1826</v>
      </c>
      <c r="D561" s="18" t="s">
        <v>452</v>
      </c>
      <c r="E561" s="18" t="s">
        <v>2192</v>
      </c>
      <c r="F561" s="187">
        <v>0.37703740000000002</v>
      </c>
      <c r="G561" s="187">
        <v>0</v>
      </c>
      <c r="H561" s="84" t="str">
        <f t="shared" si="24"/>
        <v/>
      </c>
      <c r="I561" s="126">
        <v>0.37703740000000002</v>
      </c>
      <c r="J561" s="126">
        <v>0</v>
      </c>
      <c r="K561" s="84" t="str">
        <f t="shared" si="25"/>
        <v/>
      </c>
      <c r="L561" s="41">
        <f t="shared" si="26"/>
        <v>1</v>
      </c>
      <c r="M561" s="35"/>
      <c r="O561" s="66"/>
    </row>
    <row r="562" spans="1:15" x14ac:dyDescent="0.2">
      <c r="A562" s="18" t="s">
        <v>330</v>
      </c>
      <c r="B562" s="18" t="s">
        <v>331</v>
      </c>
      <c r="C562" s="18" t="s">
        <v>347</v>
      </c>
      <c r="D562" s="18" t="s">
        <v>453</v>
      </c>
      <c r="E562" s="18" t="s">
        <v>2192</v>
      </c>
      <c r="F562" s="187">
        <v>1.4512741599999999</v>
      </c>
      <c r="G562" s="187">
        <v>4.4827218699999998</v>
      </c>
      <c r="H562" s="84">
        <f t="shared" si="24"/>
        <v>-0.67625157168182737</v>
      </c>
      <c r="I562" s="126">
        <v>0.37634432000000001</v>
      </c>
      <c r="J562" s="126">
        <v>0.41905500000000001</v>
      </c>
      <c r="K562" s="84">
        <f t="shared" si="25"/>
        <v>-0.10192141842956171</v>
      </c>
      <c r="L562" s="41">
        <f t="shared" si="26"/>
        <v>0.25931993442231482</v>
      </c>
      <c r="M562" s="35"/>
      <c r="O562" s="66"/>
    </row>
    <row r="563" spans="1:15" x14ac:dyDescent="0.2">
      <c r="A563" s="18" t="s">
        <v>1943</v>
      </c>
      <c r="B563" s="18" t="s">
        <v>1897</v>
      </c>
      <c r="C563" s="18" t="s">
        <v>1832</v>
      </c>
      <c r="D563" s="18" t="s">
        <v>453</v>
      </c>
      <c r="E563" s="18" t="s">
        <v>454</v>
      </c>
      <c r="F563" s="187">
        <v>1.71443576</v>
      </c>
      <c r="G563" s="187">
        <v>0.62877738999999999</v>
      </c>
      <c r="H563" s="84">
        <f t="shared" si="24"/>
        <v>1.7266180165924858</v>
      </c>
      <c r="I563" s="126">
        <v>0.37188945000000001</v>
      </c>
      <c r="J563" s="126">
        <v>1.6877266899999999</v>
      </c>
      <c r="K563" s="84">
        <f t="shared" si="25"/>
        <v>-0.77965066725347576</v>
      </c>
      <c r="L563" s="41">
        <f t="shared" si="26"/>
        <v>0.21691652651948884</v>
      </c>
      <c r="M563" s="35"/>
      <c r="O563" s="66"/>
    </row>
    <row r="564" spans="1:15" x14ac:dyDescent="0.2">
      <c r="A564" s="18" t="s">
        <v>962</v>
      </c>
      <c r="B564" s="18" t="s">
        <v>963</v>
      </c>
      <c r="C564" s="18" t="s">
        <v>1827</v>
      </c>
      <c r="D564" s="18" t="s">
        <v>452</v>
      </c>
      <c r="E564" s="18" t="s">
        <v>2192</v>
      </c>
      <c r="F564" s="187">
        <v>0.74841682700000001</v>
      </c>
      <c r="G564" s="187">
        <v>0.70194325699999993</v>
      </c>
      <c r="H564" s="84">
        <f t="shared" si="24"/>
        <v>6.6207018212014912E-2</v>
      </c>
      <c r="I564" s="126">
        <v>0.36124128000000005</v>
      </c>
      <c r="J564" s="126">
        <v>7.4953563799999996</v>
      </c>
      <c r="K564" s="84">
        <f t="shared" si="25"/>
        <v>-0.95180465588482133</v>
      </c>
      <c r="L564" s="41">
        <f t="shared" si="26"/>
        <v>0.48267391508021246</v>
      </c>
      <c r="M564" s="35"/>
      <c r="O564" s="66"/>
    </row>
    <row r="565" spans="1:15" x14ac:dyDescent="0.2">
      <c r="A565" s="18" t="s">
        <v>516</v>
      </c>
      <c r="B565" s="18" t="s">
        <v>517</v>
      </c>
      <c r="C565" s="18" t="s">
        <v>1398</v>
      </c>
      <c r="D565" s="18" t="s">
        <v>452</v>
      </c>
      <c r="E565" s="18" t="s">
        <v>2192</v>
      </c>
      <c r="F565" s="187">
        <v>0.30595270000000002</v>
      </c>
      <c r="G565" s="187">
        <v>7.6812249999999999E-2</v>
      </c>
      <c r="H565" s="84">
        <f t="shared" si="24"/>
        <v>2.9831237855940951</v>
      </c>
      <c r="I565" s="126">
        <v>0.35686930669503752</v>
      </c>
      <c r="J565" s="126">
        <v>9.4906339999999992E-2</v>
      </c>
      <c r="K565" s="84">
        <f t="shared" si="25"/>
        <v>2.7602262050674122</v>
      </c>
      <c r="L565" s="41">
        <f t="shared" si="26"/>
        <v>1.166419863903922</v>
      </c>
      <c r="M565" s="35"/>
      <c r="O565" s="66"/>
    </row>
    <row r="566" spans="1:15" x14ac:dyDescent="0.2">
      <c r="A566" s="18" t="s">
        <v>82</v>
      </c>
      <c r="B566" s="18" t="s">
        <v>95</v>
      </c>
      <c r="C566" s="18" t="s">
        <v>1832</v>
      </c>
      <c r="D566" s="18" t="s">
        <v>1693</v>
      </c>
      <c r="E566" s="18" t="s">
        <v>454</v>
      </c>
      <c r="F566" s="187">
        <v>0.70208503</v>
      </c>
      <c r="G566" s="187">
        <v>1.8710323500000001</v>
      </c>
      <c r="H566" s="84">
        <f t="shared" si="24"/>
        <v>-0.62476061410696615</v>
      </c>
      <c r="I566" s="126">
        <v>0.35094351000000001</v>
      </c>
      <c r="J566" s="126">
        <v>1.80714593051218</v>
      </c>
      <c r="K566" s="84">
        <f t="shared" si="25"/>
        <v>-0.80580234054449829</v>
      </c>
      <c r="L566" s="41">
        <f t="shared" si="26"/>
        <v>0.49985898431704207</v>
      </c>
      <c r="M566" s="35"/>
      <c r="O566" s="66"/>
    </row>
    <row r="567" spans="1:15" x14ac:dyDescent="0.2">
      <c r="A567" s="18" t="s">
        <v>1204</v>
      </c>
      <c r="B567" s="18" t="s">
        <v>1205</v>
      </c>
      <c r="C567" s="18" t="s">
        <v>1827</v>
      </c>
      <c r="D567" s="18" t="s">
        <v>452</v>
      </c>
      <c r="E567" s="18" t="s">
        <v>2192</v>
      </c>
      <c r="F567" s="187">
        <v>0.95764969200000005</v>
      </c>
      <c r="G567" s="187">
        <v>1.352356815</v>
      </c>
      <c r="H567" s="84">
        <f t="shared" si="24"/>
        <v>-0.29186611005468999</v>
      </c>
      <c r="I567" s="126">
        <v>0.33865366999999996</v>
      </c>
      <c r="J567" s="126">
        <v>3.3550410000000003E-2</v>
      </c>
      <c r="K567" s="84">
        <f t="shared" si="25"/>
        <v>9.0938757529341654</v>
      </c>
      <c r="L567" s="41">
        <f t="shared" si="26"/>
        <v>0.35363000983453557</v>
      </c>
      <c r="M567" s="35"/>
      <c r="O567" s="66"/>
    </row>
    <row r="568" spans="1:15" x14ac:dyDescent="0.2">
      <c r="A568" s="18" t="s">
        <v>156</v>
      </c>
      <c r="B568" s="18" t="s">
        <v>157</v>
      </c>
      <c r="C568" s="18" t="s">
        <v>1826</v>
      </c>
      <c r="D568" s="18" t="s">
        <v>452</v>
      </c>
      <c r="E568" s="18" t="s">
        <v>2192</v>
      </c>
      <c r="F568" s="187">
        <v>0.1106</v>
      </c>
      <c r="G568" s="187">
        <v>6.6637976399999994</v>
      </c>
      <c r="H568" s="84">
        <f t="shared" si="24"/>
        <v>-0.98340285735327337</v>
      </c>
      <c r="I568" s="126">
        <v>0.32967999999999997</v>
      </c>
      <c r="J568" s="126">
        <v>8.2429770399999995</v>
      </c>
      <c r="K568" s="84">
        <f t="shared" si="25"/>
        <v>-0.96000474119966739</v>
      </c>
      <c r="L568" s="41">
        <f t="shared" si="26"/>
        <v>2.9808318264014462</v>
      </c>
      <c r="M568" s="35"/>
      <c r="O568" s="66"/>
    </row>
    <row r="569" spans="1:15" x14ac:dyDescent="0.2">
      <c r="A569" s="18" t="s">
        <v>499</v>
      </c>
      <c r="B569" s="18" t="s">
        <v>500</v>
      </c>
      <c r="C569" s="18" t="s">
        <v>1833</v>
      </c>
      <c r="D569" s="18" t="s">
        <v>452</v>
      </c>
      <c r="E569" s="18" t="s">
        <v>454</v>
      </c>
      <c r="F569" s="187">
        <v>6.6867070599999998</v>
      </c>
      <c r="G569" s="187">
        <v>14.011100734999999</v>
      </c>
      <c r="H569" s="84">
        <f t="shared" si="24"/>
        <v>-0.52275647813333626</v>
      </c>
      <c r="I569" s="126">
        <v>0.32641590000000004</v>
      </c>
      <c r="J569" s="126">
        <v>0.28555000000000003</v>
      </c>
      <c r="K569" s="84">
        <f t="shared" si="25"/>
        <v>0.14311293994046581</v>
      </c>
      <c r="L569" s="41">
        <f t="shared" si="26"/>
        <v>4.8815642299125939E-2</v>
      </c>
      <c r="M569" s="35"/>
      <c r="O569" s="66"/>
    </row>
    <row r="570" spans="1:15" x14ac:dyDescent="0.2">
      <c r="A570" s="18" t="s">
        <v>2150</v>
      </c>
      <c r="B570" s="18" t="s">
        <v>2171</v>
      </c>
      <c r="C570" s="18" t="s">
        <v>1832</v>
      </c>
      <c r="D570" s="18" t="s">
        <v>453</v>
      </c>
      <c r="E570" s="18" t="s">
        <v>454</v>
      </c>
      <c r="F570" s="187">
        <v>2.9115193399999999</v>
      </c>
      <c r="G570" s="187">
        <v>1.2218397299999999</v>
      </c>
      <c r="H570" s="84">
        <f t="shared" si="24"/>
        <v>1.3828979108413835</v>
      </c>
      <c r="I570" s="126">
        <v>0.31212620000000002</v>
      </c>
      <c r="J570" s="126">
        <v>23.866833473838952</v>
      </c>
      <c r="K570" s="84">
        <f t="shared" si="25"/>
        <v>-0.98692217799474202</v>
      </c>
      <c r="L570" s="41">
        <f t="shared" si="26"/>
        <v>0.10720389032346253</v>
      </c>
      <c r="M570" s="35"/>
      <c r="O570" s="66"/>
    </row>
    <row r="571" spans="1:15" x14ac:dyDescent="0.2">
      <c r="A571" s="18" t="s">
        <v>1715</v>
      </c>
      <c r="B571" s="18" t="s">
        <v>1716</v>
      </c>
      <c r="C571" s="18" t="s">
        <v>1827</v>
      </c>
      <c r="D571" s="18" t="s">
        <v>452</v>
      </c>
      <c r="E571" s="18" t="s">
        <v>2192</v>
      </c>
      <c r="F571" s="187">
        <v>0.83814426399999997</v>
      </c>
      <c r="G571" s="187">
        <v>0.474995897</v>
      </c>
      <c r="H571" s="84">
        <f t="shared" si="24"/>
        <v>0.76452948181992397</v>
      </c>
      <c r="I571" s="126">
        <v>0.31082909999999997</v>
      </c>
      <c r="J571" s="126">
        <v>0</v>
      </c>
      <c r="K571" s="84" t="str">
        <f t="shared" si="25"/>
        <v/>
      </c>
      <c r="L571" s="41">
        <f t="shared" si="26"/>
        <v>0.37085393690649893</v>
      </c>
      <c r="M571" s="35"/>
      <c r="O571" s="66"/>
    </row>
    <row r="572" spans="1:15" x14ac:dyDescent="0.2">
      <c r="A572" s="18" t="s">
        <v>1376</v>
      </c>
      <c r="B572" s="18" t="s">
        <v>1383</v>
      </c>
      <c r="C572" s="18" t="s">
        <v>1833</v>
      </c>
      <c r="D572" s="18" t="s">
        <v>452</v>
      </c>
      <c r="E572" s="18" t="s">
        <v>454</v>
      </c>
      <c r="F572" s="187">
        <v>3.88713263</v>
      </c>
      <c r="G572" s="187">
        <v>7.5914218990000002</v>
      </c>
      <c r="H572" s="84">
        <f t="shared" si="24"/>
        <v>-0.48795723887878728</v>
      </c>
      <c r="I572" s="126">
        <v>0.30188759999999998</v>
      </c>
      <c r="J572" s="126">
        <v>0</v>
      </c>
      <c r="K572" s="84" t="str">
        <f t="shared" si="25"/>
        <v/>
      </c>
      <c r="L572" s="41">
        <f t="shared" si="26"/>
        <v>7.7663313484623756E-2</v>
      </c>
      <c r="M572" s="35"/>
      <c r="O572" s="66"/>
    </row>
    <row r="573" spans="1:15" x14ac:dyDescent="0.2">
      <c r="A573" s="18" t="s">
        <v>1721</v>
      </c>
      <c r="B573" s="18" t="s">
        <v>1722</v>
      </c>
      <c r="C573" s="18" t="s">
        <v>1827</v>
      </c>
      <c r="D573" s="18" t="s">
        <v>452</v>
      </c>
      <c r="E573" s="18" t="s">
        <v>2192</v>
      </c>
      <c r="F573" s="187">
        <v>4.7919346819999999</v>
      </c>
      <c r="G573" s="187">
        <v>42.216812509</v>
      </c>
      <c r="H573" s="84">
        <f t="shared" si="24"/>
        <v>-0.88649226700906347</v>
      </c>
      <c r="I573" s="126">
        <v>0.29881247999999999</v>
      </c>
      <c r="J573" s="126">
        <v>0</v>
      </c>
      <c r="K573" s="84" t="str">
        <f t="shared" si="25"/>
        <v/>
      </c>
      <c r="L573" s="41">
        <f t="shared" si="26"/>
        <v>6.2357377516524336E-2</v>
      </c>
      <c r="M573" s="35"/>
      <c r="O573" s="66"/>
    </row>
    <row r="574" spans="1:15" x14ac:dyDescent="0.2">
      <c r="A574" s="18" t="s">
        <v>755</v>
      </c>
      <c r="B574" s="18" t="s">
        <v>756</v>
      </c>
      <c r="C574" s="18" t="s">
        <v>1398</v>
      </c>
      <c r="D574" s="18" t="s">
        <v>452</v>
      </c>
      <c r="E574" s="18" t="s">
        <v>454</v>
      </c>
      <c r="F574" s="187">
        <v>0.21667360999999999</v>
      </c>
      <c r="G574" s="187">
        <v>0.21735042000000002</v>
      </c>
      <c r="H574" s="84">
        <f t="shared" si="24"/>
        <v>-3.1139116271320377E-3</v>
      </c>
      <c r="I574" s="126">
        <v>0.29758400000000002</v>
      </c>
      <c r="J574" s="126">
        <v>0.47658515999999995</v>
      </c>
      <c r="K574" s="84">
        <f t="shared" si="25"/>
        <v>-0.37559113254806331</v>
      </c>
      <c r="L574" s="41">
        <f t="shared" si="26"/>
        <v>1.3734206025366911</v>
      </c>
      <c r="M574" s="35"/>
      <c r="O574" s="66"/>
    </row>
    <row r="575" spans="1:15" x14ac:dyDescent="0.2">
      <c r="A575" s="18" t="s">
        <v>696</v>
      </c>
      <c r="B575" s="18" t="s">
        <v>697</v>
      </c>
      <c r="C575" s="18" t="s">
        <v>1826</v>
      </c>
      <c r="D575" s="18" t="s">
        <v>452</v>
      </c>
      <c r="E575" s="18" t="s">
        <v>2192</v>
      </c>
      <c r="F575" s="187">
        <v>0.27189059999999998</v>
      </c>
      <c r="G575" s="187">
        <v>0.32588128000000005</v>
      </c>
      <c r="H575" s="84">
        <f t="shared" si="24"/>
        <v>-0.16567591731565579</v>
      </c>
      <c r="I575" s="126">
        <v>0.28910473999999997</v>
      </c>
      <c r="J575" s="126">
        <v>0.14042884999999999</v>
      </c>
      <c r="K575" s="84">
        <f t="shared" si="25"/>
        <v>1.0587275335516884</v>
      </c>
      <c r="L575" s="41">
        <f t="shared" si="26"/>
        <v>1.0633127441698977</v>
      </c>
      <c r="M575" s="35"/>
      <c r="O575" s="66"/>
    </row>
    <row r="576" spans="1:15" x14ac:dyDescent="0.2">
      <c r="A576" s="18" t="s">
        <v>712</v>
      </c>
      <c r="B576" s="18" t="s">
        <v>725</v>
      </c>
      <c r="C576" s="18" t="s">
        <v>1833</v>
      </c>
      <c r="D576" s="18" t="s">
        <v>452</v>
      </c>
      <c r="E576" s="18" t="s">
        <v>2192</v>
      </c>
      <c r="F576" s="187">
        <v>0.69729156999999997</v>
      </c>
      <c r="G576" s="187">
        <v>7.6614139999999997E-2</v>
      </c>
      <c r="H576" s="84">
        <f t="shared" si="24"/>
        <v>8.1013430418980104</v>
      </c>
      <c r="I576" s="126">
        <v>0.2868</v>
      </c>
      <c r="J576" s="126">
        <v>2.3369259999999999E-2</v>
      </c>
      <c r="K576" s="84">
        <f t="shared" si="25"/>
        <v>11.272532378004268</v>
      </c>
      <c r="L576" s="41">
        <f t="shared" si="26"/>
        <v>0.41130570386789561</v>
      </c>
      <c r="M576" s="35"/>
      <c r="O576" s="66"/>
    </row>
    <row r="577" spans="1:15" x14ac:dyDescent="0.2">
      <c r="A577" s="18" t="s">
        <v>2160</v>
      </c>
      <c r="B577" s="18" t="s">
        <v>2181</v>
      </c>
      <c r="C577" s="18" t="s">
        <v>1398</v>
      </c>
      <c r="D577" s="18" t="s">
        <v>452</v>
      </c>
      <c r="E577" s="18" t="s">
        <v>2192</v>
      </c>
      <c r="F577" s="187">
        <v>8.6674979999999999E-2</v>
      </c>
      <c r="G577" s="187">
        <v>0.17235873999999998</v>
      </c>
      <c r="H577" s="84">
        <f t="shared" si="24"/>
        <v>-0.49712454384384563</v>
      </c>
      <c r="I577" s="126">
        <v>0.27009332000000003</v>
      </c>
      <c r="J577" s="126">
        <v>0.17124179</v>
      </c>
      <c r="K577" s="84">
        <f t="shared" si="25"/>
        <v>0.57726288658860669</v>
      </c>
      <c r="L577" s="41">
        <f t="shared" si="26"/>
        <v>3.116162472722809</v>
      </c>
      <c r="M577" s="35"/>
      <c r="O577" s="66"/>
    </row>
    <row r="578" spans="1:15" x14ac:dyDescent="0.2">
      <c r="A578" s="18" t="s">
        <v>2372</v>
      </c>
      <c r="B578" s="18" t="s">
        <v>2376</v>
      </c>
      <c r="C578" s="18" t="s">
        <v>1026</v>
      </c>
      <c r="D578" s="18" t="s">
        <v>452</v>
      </c>
      <c r="E578" s="18" t="s">
        <v>2192</v>
      </c>
      <c r="F578" s="187">
        <v>0.86255630000000005</v>
      </c>
      <c r="G578" s="187">
        <v>0.1123898</v>
      </c>
      <c r="H578" s="84">
        <f t="shared" si="24"/>
        <v>6.6746848913335555</v>
      </c>
      <c r="I578" s="126">
        <v>0.26913218</v>
      </c>
      <c r="J578" s="126">
        <v>1.1954000000000001E-3</v>
      </c>
      <c r="K578" s="84">
        <f t="shared" si="25"/>
        <v>224.13985276894761</v>
      </c>
      <c r="L578" s="41">
        <f t="shared" si="26"/>
        <v>0.31201694312591538</v>
      </c>
      <c r="M578" s="35"/>
      <c r="O578" s="66"/>
    </row>
    <row r="579" spans="1:15" x14ac:dyDescent="0.2">
      <c r="A579" s="18" t="s">
        <v>1020</v>
      </c>
      <c r="B579" s="18" t="s">
        <v>127</v>
      </c>
      <c r="C579" s="18" t="s">
        <v>1026</v>
      </c>
      <c r="D579" s="18" t="s">
        <v>452</v>
      </c>
      <c r="E579" s="18" t="s">
        <v>2192</v>
      </c>
      <c r="F579" s="187">
        <v>2.3121508900000003</v>
      </c>
      <c r="G579" s="187">
        <v>3.3592749799999999</v>
      </c>
      <c r="H579" s="84">
        <f t="shared" si="24"/>
        <v>-0.31171133540249796</v>
      </c>
      <c r="I579" s="126">
        <v>0.26617495000000002</v>
      </c>
      <c r="J579" s="126">
        <v>1.7383723600000001</v>
      </c>
      <c r="K579" s="84">
        <f t="shared" si="25"/>
        <v>-0.84688266097373988</v>
      </c>
      <c r="L579" s="41">
        <f t="shared" si="26"/>
        <v>0.11512006035211654</v>
      </c>
      <c r="M579" s="35"/>
      <c r="O579" s="66"/>
    </row>
    <row r="580" spans="1:15" x14ac:dyDescent="0.2">
      <c r="A580" s="18" t="s">
        <v>1240</v>
      </c>
      <c r="B580" s="18" t="s">
        <v>1241</v>
      </c>
      <c r="C580" s="18" t="s">
        <v>1827</v>
      </c>
      <c r="D580" s="18" t="s">
        <v>452</v>
      </c>
      <c r="E580" s="18" t="s">
        <v>2192</v>
      </c>
      <c r="F580" s="187">
        <v>1.756170411</v>
      </c>
      <c r="G580" s="187">
        <v>0.38530378999999998</v>
      </c>
      <c r="H580" s="84">
        <f t="shared" si="24"/>
        <v>3.5578851196869881</v>
      </c>
      <c r="I580" s="126">
        <v>0.2619244</v>
      </c>
      <c r="J580" s="126">
        <v>0.13035780999999999</v>
      </c>
      <c r="K580" s="84">
        <f t="shared" si="25"/>
        <v>1.0092727854203751</v>
      </c>
      <c r="L580" s="41">
        <f t="shared" si="26"/>
        <v>0.14914520729845049</v>
      </c>
      <c r="M580" s="35"/>
      <c r="O580" s="66"/>
    </row>
    <row r="581" spans="1:15" x14ac:dyDescent="0.2">
      <c r="A581" s="18" t="s">
        <v>649</v>
      </c>
      <c r="B581" s="18" t="s">
        <v>650</v>
      </c>
      <c r="C581" s="18" t="s">
        <v>1398</v>
      </c>
      <c r="D581" s="18" t="s">
        <v>452</v>
      </c>
      <c r="E581" s="18" t="s">
        <v>2192</v>
      </c>
      <c r="F581" s="187">
        <v>0.86809580000000008</v>
      </c>
      <c r="G581" s="187">
        <v>2.8987980299999996</v>
      </c>
      <c r="H581" s="84">
        <f t="shared" si="24"/>
        <v>-0.70053249967194153</v>
      </c>
      <c r="I581" s="126">
        <v>0.25528586999999997</v>
      </c>
      <c r="J581" s="126">
        <v>1.8888999</v>
      </c>
      <c r="K581" s="84">
        <f t="shared" si="25"/>
        <v>-0.86484944490705939</v>
      </c>
      <c r="L581" s="41">
        <f t="shared" si="26"/>
        <v>0.29407568842056364</v>
      </c>
      <c r="M581" s="35"/>
      <c r="O581" s="66"/>
    </row>
    <row r="582" spans="1:15" x14ac:dyDescent="0.2">
      <c r="A582" s="18" t="s">
        <v>1396</v>
      </c>
      <c r="B582" s="18" t="s">
        <v>1392</v>
      </c>
      <c r="C582" s="18" t="s">
        <v>1833</v>
      </c>
      <c r="D582" s="18" t="s">
        <v>452</v>
      </c>
      <c r="E582" s="18" t="s">
        <v>454</v>
      </c>
      <c r="F582" s="187">
        <v>0.53586320999999992</v>
      </c>
      <c r="G582" s="187">
        <v>0.51823141500000003</v>
      </c>
      <c r="H582" s="84">
        <f t="shared" si="24"/>
        <v>3.4023014602462709E-2</v>
      </c>
      <c r="I582" s="126">
        <v>0.24488132999999998</v>
      </c>
      <c r="J582" s="126">
        <v>2.5342540099999997</v>
      </c>
      <c r="K582" s="84">
        <f t="shared" si="25"/>
        <v>-0.9033714343417375</v>
      </c>
      <c r="L582" s="41">
        <f t="shared" si="26"/>
        <v>0.45698477788762548</v>
      </c>
      <c r="M582" s="35"/>
      <c r="O582" s="66"/>
    </row>
    <row r="583" spans="1:15" x14ac:dyDescent="0.2">
      <c r="A583" s="18" t="s">
        <v>790</v>
      </c>
      <c r="B583" s="18" t="s">
        <v>192</v>
      </c>
      <c r="C583" s="18" t="s">
        <v>2081</v>
      </c>
      <c r="D583" s="18" t="s">
        <v>453</v>
      </c>
      <c r="E583" s="18" t="s">
        <v>454</v>
      </c>
      <c r="F583" s="187">
        <v>2.5825706500000001</v>
      </c>
      <c r="G583" s="187">
        <v>2.07330814</v>
      </c>
      <c r="H583" s="84">
        <f t="shared" ref="H583:H646" si="27">IF(ISERROR(F583/G583-1),"",((F583/G583-1)))</f>
        <v>0.24562798947965359</v>
      </c>
      <c r="I583" s="126">
        <v>0.24451898999999999</v>
      </c>
      <c r="J583" s="126">
        <v>0.21795602</v>
      </c>
      <c r="K583" s="84">
        <f t="shared" ref="K583:K646" si="28">IF(ISERROR(I583/J583-1),"",((I583/J583-1)))</f>
        <v>0.12187307329249264</v>
      </c>
      <c r="L583" s="41">
        <f t="shared" ref="L583:L646" si="29">IF(ISERROR(I583/F583),"",(I583/F583))</f>
        <v>9.4680464985536783E-2</v>
      </c>
      <c r="M583" s="35"/>
      <c r="O583" s="66"/>
    </row>
    <row r="584" spans="1:15" x14ac:dyDescent="0.2">
      <c r="A584" s="18" t="s">
        <v>1163</v>
      </c>
      <c r="B584" s="18" t="s">
        <v>1171</v>
      </c>
      <c r="C584" s="18" t="s">
        <v>1832</v>
      </c>
      <c r="D584" s="18" t="s">
        <v>453</v>
      </c>
      <c r="E584" s="18" t="s">
        <v>454</v>
      </c>
      <c r="F584" s="187">
        <v>0.84160815</v>
      </c>
      <c r="G584" s="187">
        <v>0.37355213199999998</v>
      </c>
      <c r="H584" s="84">
        <f t="shared" si="27"/>
        <v>1.2529871412967872</v>
      </c>
      <c r="I584" s="126">
        <v>0.24052570000000001</v>
      </c>
      <c r="J584" s="126">
        <v>2.581075E-2</v>
      </c>
      <c r="K584" s="84">
        <f t="shared" si="28"/>
        <v>8.3188187092587391</v>
      </c>
      <c r="L584" s="41">
        <f t="shared" si="29"/>
        <v>0.28579297859698721</v>
      </c>
      <c r="M584" s="35"/>
      <c r="O584" s="66"/>
    </row>
    <row r="585" spans="1:15" x14ac:dyDescent="0.2">
      <c r="A585" s="18" t="s">
        <v>2373</v>
      </c>
      <c r="B585" s="18" t="s">
        <v>2705</v>
      </c>
      <c r="C585" s="18" t="s">
        <v>1026</v>
      </c>
      <c r="D585" s="18" t="s">
        <v>452</v>
      </c>
      <c r="E585" s="18" t="s">
        <v>2192</v>
      </c>
      <c r="F585" s="187">
        <v>0.72491863000000001</v>
      </c>
      <c r="G585" s="187">
        <v>0.54019958000000001</v>
      </c>
      <c r="H585" s="84">
        <f t="shared" si="27"/>
        <v>0.34194593413049312</v>
      </c>
      <c r="I585" s="126">
        <v>0.2307188</v>
      </c>
      <c r="J585" s="126">
        <v>6.9288539999999996E-2</v>
      </c>
      <c r="K585" s="84">
        <f t="shared" si="28"/>
        <v>2.329826259869237</v>
      </c>
      <c r="L585" s="41">
        <f t="shared" si="29"/>
        <v>0.31826854829210277</v>
      </c>
      <c r="M585" s="35"/>
      <c r="O585" s="66"/>
    </row>
    <row r="586" spans="1:15" x14ac:dyDescent="0.2">
      <c r="A586" s="18" t="s">
        <v>548</v>
      </c>
      <c r="B586" s="18" t="s">
        <v>949</v>
      </c>
      <c r="C586" s="18" t="s">
        <v>1827</v>
      </c>
      <c r="D586" s="18" t="s">
        <v>452</v>
      </c>
      <c r="E586" s="18" t="s">
        <v>2192</v>
      </c>
      <c r="F586" s="187">
        <v>2.5001511199999999</v>
      </c>
      <c r="G586" s="187">
        <v>0.69294856000000005</v>
      </c>
      <c r="H586" s="84">
        <f t="shared" si="27"/>
        <v>2.6079894877045415</v>
      </c>
      <c r="I586" s="126">
        <v>0.22851833999999999</v>
      </c>
      <c r="J586" s="126">
        <v>3.09851192</v>
      </c>
      <c r="K586" s="84">
        <f t="shared" si="28"/>
        <v>-0.92624900407031519</v>
      </c>
      <c r="L586" s="41">
        <f t="shared" si="29"/>
        <v>9.1401810943332093E-2</v>
      </c>
      <c r="M586" s="35"/>
      <c r="O586" s="66"/>
    </row>
    <row r="587" spans="1:15" x14ac:dyDescent="0.2">
      <c r="A587" s="18" t="s">
        <v>2859</v>
      </c>
      <c r="B587" s="18" t="s">
        <v>2860</v>
      </c>
      <c r="C587" s="18" t="s">
        <v>1398</v>
      </c>
      <c r="D587" s="18" t="s">
        <v>452</v>
      </c>
      <c r="E587" s="18" t="s">
        <v>2192</v>
      </c>
      <c r="F587" s="187">
        <v>9.1832240000000009E-2</v>
      </c>
      <c r="G587" s="187">
        <v>4.0127760000000005E-2</v>
      </c>
      <c r="H587" s="84">
        <f t="shared" si="27"/>
        <v>1.288496542044709</v>
      </c>
      <c r="I587" s="126">
        <v>0.21981826000000002</v>
      </c>
      <c r="J587" s="126">
        <v>3.8609999999999998E-2</v>
      </c>
      <c r="K587" s="84">
        <f t="shared" si="28"/>
        <v>4.6932986272986277</v>
      </c>
      <c r="L587" s="41">
        <f t="shared" si="29"/>
        <v>2.3936937615809</v>
      </c>
      <c r="M587" s="35"/>
      <c r="O587" s="66"/>
    </row>
    <row r="588" spans="1:15" x14ac:dyDescent="0.2">
      <c r="A588" s="18" t="s">
        <v>2847</v>
      </c>
      <c r="B588" s="18" t="s">
        <v>2848</v>
      </c>
      <c r="C588" s="18" t="s">
        <v>1833</v>
      </c>
      <c r="D588" s="18" t="s">
        <v>452</v>
      </c>
      <c r="E588" s="18" t="s">
        <v>2192</v>
      </c>
      <c r="F588" s="187">
        <v>0.21917314999999998</v>
      </c>
      <c r="G588" s="187">
        <v>0</v>
      </c>
      <c r="H588" s="84" t="str">
        <f t="shared" si="27"/>
        <v/>
      </c>
      <c r="I588" s="126">
        <v>0.2192279</v>
      </c>
      <c r="J588" s="126">
        <v>0</v>
      </c>
      <c r="K588" s="84" t="str">
        <f t="shared" si="28"/>
        <v/>
      </c>
      <c r="L588" s="41">
        <f t="shared" si="29"/>
        <v>1.0002498024963369</v>
      </c>
      <c r="M588" s="35"/>
      <c r="O588" s="66"/>
    </row>
    <row r="589" spans="1:15" x14ac:dyDescent="0.2">
      <c r="A589" s="18" t="s">
        <v>2165</v>
      </c>
      <c r="B589" s="18" t="s">
        <v>2186</v>
      </c>
      <c r="C589" s="18" t="s">
        <v>1398</v>
      </c>
      <c r="D589" s="18" t="s">
        <v>452</v>
      </c>
      <c r="E589" s="18" t="s">
        <v>2192</v>
      </c>
      <c r="F589" s="187">
        <v>0.19152854999999999</v>
      </c>
      <c r="G589" s="187">
        <v>0.35714050000000003</v>
      </c>
      <c r="H589" s="84">
        <f t="shared" si="27"/>
        <v>-0.46371652052903556</v>
      </c>
      <c r="I589" s="126">
        <v>0.21783696999999999</v>
      </c>
      <c r="J589" s="126">
        <v>0.26287500000000003</v>
      </c>
      <c r="K589" s="84">
        <f t="shared" si="28"/>
        <v>-0.17132869234427017</v>
      </c>
      <c r="L589" s="41">
        <f t="shared" si="29"/>
        <v>1.1373603047691845</v>
      </c>
      <c r="M589" s="35"/>
      <c r="O589" s="66"/>
    </row>
    <row r="590" spans="1:15" x14ac:dyDescent="0.2">
      <c r="A590" s="18" t="s">
        <v>547</v>
      </c>
      <c r="B590" s="18" t="s">
        <v>948</v>
      </c>
      <c r="C590" s="18" t="s">
        <v>1827</v>
      </c>
      <c r="D590" s="18" t="s">
        <v>452</v>
      </c>
      <c r="E590" s="18" t="s">
        <v>2192</v>
      </c>
      <c r="F590" s="187">
        <v>0.65169785400000002</v>
      </c>
      <c r="G590" s="187">
        <v>4.2573560020000007</v>
      </c>
      <c r="H590" s="84">
        <f t="shared" si="27"/>
        <v>-0.84692427560818295</v>
      </c>
      <c r="I590" s="126">
        <v>0.21564876000000002</v>
      </c>
      <c r="J590" s="126">
        <v>0.65939676999999997</v>
      </c>
      <c r="K590" s="84">
        <f t="shared" si="28"/>
        <v>-0.67296054543912909</v>
      </c>
      <c r="L590" s="41">
        <f t="shared" si="29"/>
        <v>0.33090297701057031</v>
      </c>
      <c r="M590" s="35"/>
      <c r="O590" s="66"/>
    </row>
    <row r="591" spans="1:15" x14ac:dyDescent="0.2">
      <c r="A591" s="18" t="s">
        <v>1915</v>
      </c>
      <c r="B591" s="18" t="s">
        <v>1916</v>
      </c>
      <c r="C591" s="18" t="s">
        <v>1832</v>
      </c>
      <c r="D591" s="18" t="s">
        <v>1693</v>
      </c>
      <c r="E591" s="18" t="s">
        <v>454</v>
      </c>
      <c r="F591" s="187">
        <v>0.60239025000000002</v>
      </c>
      <c r="G591" s="187">
        <v>2.6157360000000001E-2</v>
      </c>
      <c r="H591" s="84">
        <f t="shared" si="27"/>
        <v>22.029474304746351</v>
      </c>
      <c r="I591" s="126">
        <v>0.21465754000000001</v>
      </c>
      <c r="J591" s="126">
        <v>0</v>
      </c>
      <c r="K591" s="84" t="str">
        <f t="shared" si="28"/>
        <v/>
      </c>
      <c r="L591" s="41">
        <f t="shared" si="29"/>
        <v>0.35634298529898184</v>
      </c>
      <c r="M591" s="35"/>
      <c r="O591" s="66"/>
    </row>
    <row r="592" spans="1:15" x14ac:dyDescent="0.2">
      <c r="A592" s="18" t="s">
        <v>71</v>
      </c>
      <c r="B592" s="18" t="s">
        <v>72</v>
      </c>
      <c r="C592" s="18" t="s">
        <v>1827</v>
      </c>
      <c r="D592" s="18" t="s">
        <v>452</v>
      </c>
      <c r="E592" s="18" t="s">
        <v>2192</v>
      </c>
      <c r="F592" s="187">
        <v>2.4282005600000001</v>
      </c>
      <c r="G592" s="187">
        <v>2.59279511</v>
      </c>
      <c r="H592" s="84">
        <f t="shared" si="27"/>
        <v>-6.3481510500071781E-2</v>
      </c>
      <c r="I592" s="126">
        <v>0.21284308999999998</v>
      </c>
      <c r="J592" s="126">
        <v>49.888546439869948</v>
      </c>
      <c r="K592" s="84">
        <f t="shared" si="28"/>
        <v>-0.99573362815337707</v>
      </c>
      <c r="L592" s="41">
        <f t="shared" si="29"/>
        <v>8.7654658147348408E-2</v>
      </c>
      <c r="M592" s="35"/>
      <c r="O592" s="66"/>
    </row>
    <row r="593" spans="1:15" x14ac:dyDescent="0.2">
      <c r="A593" s="18" t="s">
        <v>1959</v>
      </c>
      <c r="B593" s="18" t="s">
        <v>1894</v>
      </c>
      <c r="C593" s="18" t="s">
        <v>1832</v>
      </c>
      <c r="D593" s="18" t="s">
        <v>453</v>
      </c>
      <c r="E593" s="18" t="s">
        <v>454</v>
      </c>
      <c r="F593" s="187">
        <v>0.55972393000000009</v>
      </c>
      <c r="G593" s="187">
        <v>0.7208581409999999</v>
      </c>
      <c r="H593" s="84">
        <f t="shared" si="27"/>
        <v>-0.22353109694574402</v>
      </c>
      <c r="I593" s="126">
        <v>0.21071885999999998</v>
      </c>
      <c r="J593" s="126">
        <v>0.12861613999999999</v>
      </c>
      <c r="K593" s="84">
        <f t="shared" si="28"/>
        <v>0.63835471971091651</v>
      </c>
      <c r="L593" s="41">
        <f t="shared" si="29"/>
        <v>0.37646927119946427</v>
      </c>
      <c r="M593" s="35"/>
      <c r="O593" s="66"/>
    </row>
    <row r="594" spans="1:15" x14ac:dyDescent="0.2">
      <c r="A594" s="18" t="s">
        <v>249</v>
      </c>
      <c r="B594" s="18" t="s">
        <v>409</v>
      </c>
      <c r="C594" s="18" t="s">
        <v>1846</v>
      </c>
      <c r="D594" s="18" t="s">
        <v>453</v>
      </c>
      <c r="E594" s="18" t="s">
        <v>2192</v>
      </c>
      <c r="F594" s="187">
        <v>0.467583784</v>
      </c>
      <c r="G594" s="187">
        <v>0.13443238000000002</v>
      </c>
      <c r="H594" s="84">
        <f t="shared" si="27"/>
        <v>2.4782080329158789</v>
      </c>
      <c r="I594" s="126">
        <v>0.20356321999999999</v>
      </c>
      <c r="J594" s="126">
        <v>0.13420605999999999</v>
      </c>
      <c r="K594" s="84">
        <f t="shared" si="28"/>
        <v>0.51679603737714985</v>
      </c>
      <c r="L594" s="41">
        <f t="shared" si="29"/>
        <v>0.43535132518624725</v>
      </c>
      <c r="M594" s="35"/>
      <c r="O594" s="66"/>
    </row>
    <row r="595" spans="1:15" x14ac:dyDescent="0.2">
      <c r="A595" s="18" t="s">
        <v>556</v>
      </c>
      <c r="B595" s="18" t="s">
        <v>955</v>
      </c>
      <c r="C595" s="18" t="s">
        <v>1827</v>
      </c>
      <c r="D595" s="18" t="s">
        <v>452</v>
      </c>
      <c r="E595" s="18" t="s">
        <v>2192</v>
      </c>
      <c r="F595" s="187">
        <v>11.153741162000001</v>
      </c>
      <c r="G595" s="187">
        <v>11.370525342000001</v>
      </c>
      <c r="H595" s="84">
        <f t="shared" si="27"/>
        <v>-1.9065449790543143E-2</v>
      </c>
      <c r="I595" s="126">
        <v>0.19932079</v>
      </c>
      <c r="J595" s="126">
        <v>1.7415399899999999</v>
      </c>
      <c r="K595" s="84">
        <f t="shared" si="28"/>
        <v>-0.885549116790594</v>
      </c>
      <c r="L595" s="41">
        <f t="shared" si="29"/>
        <v>1.7870308007421912E-2</v>
      </c>
      <c r="M595" s="35"/>
      <c r="O595" s="66"/>
    </row>
    <row r="596" spans="1:15" x14ac:dyDescent="0.2">
      <c r="A596" s="18" t="s">
        <v>1717</v>
      </c>
      <c r="B596" s="18" t="s">
        <v>1718</v>
      </c>
      <c r="C596" s="18" t="s">
        <v>347</v>
      </c>
      <c r="D596" s="18" t="s">
        <v>453</v>
      </c>
      <c r="E596" s="18" t="s">
        <v>454</v>
      </c>
      <c r="F596" s="187">
        <v>0.31739829999999997</v>
      </c>
      <c r="G596" s="187">
        <v>2.3716272999999997</v>
      </c>
      <c r="H596" s="84">
        <f t="shared" si="27"/>
        <v>-0.86616855860952513</v>
      </c>
      <c r="I596" s="126">
        <v>0.19927617</v>
      </c>
      <c r="J596" s="126">
        <v>0.22517499999999999</v>
      </c>
      <c r="K596" s="84">
        <f t="shared" si="28"/>
        <v>-0.11501645386921278</v>
      </c>
      <c r="L596" s="41">
        <f t="shared" si="29"/>
        <v>0.62784258768871803</v>
      </c>
      <c r="M596" s="35"/>
      <c r="O596" s="66"/>
    </row>
    <row r="597" spans="1:15" x14ac:dyDescent="0.2">
      <c r="A597" s="18" t="s">
        <v>2155</v>
      </c>
      <c r="B597" s="18" t="s">
        <v>2176</v>
      </c>
      <c r="C597" s="18" t="s">
        <v>1398</v>
      </c>
      <c r="D597" s="18" t="s">
        <v>452</v>
      </c>
      <c r="E597" s="18" t="s">
        <v>2192</v>
      </c>
      <c r="F597" s="187">
        <v>5.4598794999999999E-2</v>
      </c>
      <c r="G597" s="187">
        <v>5.3601295E-2</v>
      </c>
      <c r="H597" s="84">
        <f t="shared" si="27"/>
        <v>1.8609625009992747E-2</v>
      </c>
      <c r="I597" s="126">
        <v>0.19708418999999999</v>
      </c>
      <c r="J597" s="126">
        <v>1.5372760000000001E-2</v>
      </c>
      <c r="K597" s="84">
        <f t="shared" si="28"/>
        <v>11.82035171303006</v>
      </c>
      <c r="L597" s="41">
        <f t="shared" si="29"/>
        <v>3.6096802136384145</v>
      </c>
      <c r="M597" s="35"/>
      <c r="O597" s="66"/>
    </row>
    <row r="598" spans="1:15" x14ac:dyDescent="0.2">
      <c r="A598" s="18" t="s">
        <v>2338</v>
      </c>
      <c r="B598" s="18" t="s">
        <v>2339</v>
      </c>
      <c r="C598" s="18" t="s">
        <v>1026</v>
      </c>
      <c r="D598" s="18" t="s">
        <v>452</v>
      </c>
      <c r="E598" s="18" t="s">
        <v>2192</v>
      </c>
      <c r="F598" s="187">
        <v>3.7299493942647001E-3</v>
      </c>
      <c r="G598" s="187">
        <v>0.28303149958790796</v>
      </c>
      <c r="H598" s="84">
        <f t="shared" si="27"/>
        <v>-0.98682143365775365</v>
      </c>
      <c r="I598" s="126">
        <v>0.19428337551651301</v>
      </c>
      <c r="J598" s="126">
        <v>0.26364831023347651</v>
      </c>
      <c r="K598" s="84">
        <f t="shared" si="28"/>
        <v>-0.26309645093320211</v>
      </c>
      <c r="L598" s="41">
        <f t="shared" si="29"/>
        <v>52.087402530246088</v>
      </c>
      <c r="M598" s="35"/>
      <c r="O598" s="66"/>
    </row>
    <row r="599" spans="1:15" x14ac:dyDescent="0.2">
      <c r="A599" s="18" t="s">
        <v>1960</v>
      </c>
      <c r="B599" s="18" t="s">
        <v>786</v>
      </c>
      <c r="C599" s="18" t="s">
        <v>1832</v>
      </c>
      <c r="D599" s="18" t="s">
        <v>453</v>
      </c>
      <c r="E599" s="18" t="s">
        <v>454</v>
      </c>
      <c r="F599" s="187">
        <v>4.9161390199999992</v>
      </c>
      <c r="G599" s="187">
        <v>4.4655417750000002</v>
      </c>
      <c r="H599" s="84">
        <f t="shared" si="27"/>
        <v>0.1009053923809724</v>
      </c>
      <c r="I599" s="126">
        <v>0.19053418999999999</v>
      </c>
      <c r="J599" s="126">
        <v>1.16938415</v>
      </c>
      <c r="K599" s="84">
        <f t="shared" si="28"/>
        <v>-0.83706450100251484</v>
      </c>
      <c r="L599" s="41">
        <f t="shared" si="29"/>
        <v>3.8756875919265604E-2</v>
      </c>
      <c r="M599" s="35"/>
      <c r="O599" s="66"/>
    </row>
    <row r="600" spans="1:15" x14ac:dyDescent="0.2">
      <c r="A600" s="18" t="s">
        <v>1045</v>
      </c>
      <c r="B600" s="18" t="s">
        <v>222</v>
      </c>
      <c r="C600" s="18" t="s">
        <v>1398</v>
      </c>
      <c r="D600" s="18" t="s">
        <v>452</v>
      </c>
      <c r="E600" s="18" t="s">
        <v>2192</v>
      </c>
      <c r="F600" s="187">
        <v>0.8149653</v>
      </c>
      <c r="G600" s="187">
        <v>0.15094884</v>
      </c>
      <c r="H600" s="84">
        <f t="shared" si="27"/>
        <v>4.398950399353847</v>
      </c>
      <c r="I600" s="126">
        <v>0.18933765999999999</v>
      </c>
      <c r="J600" s="126">
        <v>1.9672579099999998</v>
      </c>
      <c r="K600" s="84">
        <f t="shared" si="28"/>
        <v>-0.9037555477410687</v>
      </c>
      <c r="L600" s="41">
        <f t="shared" si="29"/>
        <v>0.23232603891233158</v>
      </c>
      <c r="M600" s="35"/>
      <c r="O600" s="66"/>
    </row>
    <row r="601" spans="1:15" x14ac:dyDescent="0.2">
      <c r="A601" s="18" t="s">
        <v>2170</v>
      </c>
      <c r="B601" s="18" t="s">
        <v>2191</v>
      </c>
      <c r="C601" s="18" t="s">
        <v>1398</v>
      </c>
      <c r="D601" s="18" t="s">
        <v>452</v>
      </c>
      <c r="E601" s="18" t="s">
        <v>2192</v>
      </c>
      <c r="F601" s="187">
        <v>0.11612837799999999</v>
      </c>
      <c r="G601" s="187">
        <v>6.0782288000000004E-2</v>
      </c>
      <c r="H601" s="84">
        <f t="shared" si="27"/>
        <v>0.91056279421399844</v>
      </c>
      <c r="I601" s="126">
        <v>0.17362779</v>
      </c>
      <c r="J601" s="126">
        <v>4.5136089999999997E-2</v>
      </c>
      <c r="K601" s="84">
        <f t="shared" si="28"/>
        <v>2.8467618706006661</v>
      </c>
      <c r="L601" s="41">
        <f t="shared" si="29"/>
        <v>1.4951366151002301</v>
      </c>
      <c r="M601" s="35"/>
      <c r="O601" s="66"/>
    </row>
    <row r="602" spans="1:15" x14ac:dyDescent="0.2">
      <c r="A602" s="18" t="s">
        <v>567</v>
      </c>
      <c r="B602" s="18" t="s">
        <v>439</v>
      </c>
      <c r="C602" s="18" t="s">
        <v>1398</v>
      </c>
      <c r="D602" s="18" t="s">
        <v>452</v>
      </c>
      <c r="E602" s="18" t="s">
        <v>2192</v>
      </c>
      <c r="F602" s="187">
        <v>0.16983393999999999</v>
      </c>
      <c r="G602" s="187">
        <v>0.28001074999999997</v>
      </c>
      <c r="H602" s="84">
        <f t="shared" si="27"/>
        <v>-0.3934735005709602</v>
      </c>
      <c r="I602" s="126">
        <v>0.16263150000000001</v>
      </c>
      <c r="J602" s="126">
        <v>0.27272362999999999</v>
      </c>
      <c r="K602" s="84">
        <f t="shared" si="28"/>
        <v>-0.4036765351062539</v>
      </c>
      <c r="L602" s="41">
        <f t="shared" si="29"/>
        <v>0.95759128004685057</v>
      </c>
      <c r="M602" s="35"/>
      <c r="O602" s="66"/>
    </row>
    <row r="603" spans="1:15" x14ac:dyDescent="0.2">
      <c r="A603" s="18" t="s">
        <v>1232</v>
      </c>
      <c r="B603" s="18" t="s">
        <v>1233</v>
      </c>
      <c r="C603" s="18" t="s">
        <v>1827</v>
      </c>
      <c r="D603" s="18" t="s">
        <v>452</v>
      </c>
      <c r="E603" s="18" t="s">
        <v>2192</v>
      </c>
      <c r="F603" s="187">
        <v>6.9187252929999996</v>
      </c>
      <c r="G603" s="187">
        <v>1.7051767369999999</v>
      </c>
      <c r="H603" s="84">
        <f t="shared" si="27"/>
        <v>3.0574828068393947</v>
      </c>
      <c r="I603" s="126">
        <v>0.16115594</v>
      </c>
      <c r="J603" s="126">
        <v>2.482734E-2</v>
      </c>
      <c r="K603" s="84">
        <f t="shared" si="28"/>
        <v>5.4910675086416827</v>
      </c>
      <c r="L603" s="41">
        <f t="shared" si="29"/>
        <v>2.329272129983959E-2</v>
      </c>
      <c r="M603" s="35"/>
      <c r="O603" s="66"/>
    </row>
    <row r="604" spans="1:15" x14ac:dyDescent="0.2">
      <c r="A604" s="18" t="s">
        <v>2158</v>
      </c>
      <c r="B604" s="18" t="s">
        <v>2179</v>
      </c>
      <c r="C604" s="18" t="s">
        <v>1398</v>
      </c>
      <c r="D604" s="18" t="s">
        <v>452</v>
      </c>
      <c r="E604" s="18" t="s">
        <v>2192</v>
      </c>
      <c r="F604" s="187">
        <v>7.0798910000000007E-2</v>
      </c>
      <c r="G604" s="187">
        <v>6.21226E-2</v>
      </c>
      <c r="H604" s="84">
        <f t="shared" si="27"/>
        <v>0.13966430896324367</v>
      </c>
      <c r="I604" s="126">
        <v>0.15627819000000001</v>
      </c>
      <c r="J604" s="126">
        <v>6.7168080000000005E-2</v>
      </c>
      <c r="K604" s="84">
        <f t="shared" si="28"/>
        <v>1.3266734734713275</v>
      </c>
      <c r="L604" s="41">
        <f t="shared" si="29"/>
        <v>2.2073530510568595</v>
      </c>
      <c r="M604" s="35"/>
      <c r="O604" s="66"/>
    </row>
    <row r="605" spans="1:15" x14ac:dyDescent="0.2">
      <c r="A605" s="18" t="s">
        <v>545</v>
      </c>
      <c r="B605" s="18" t="s">
        <v>913</v>
      </c>
      <c r="C605" s="18" t="s">
        <v>1827</v>
      </c>
      <c r="D605" s="18" t="s">
        <v>452</v>
      </c>
      <c r="E605" s="18" t="s">
        <v>2192</v>
      </c>
      <c r="F605" s="187">
        <v>2.5652104599999999</v>
      </c>
      <c r="G605" s="187">
        <v>7.1984928200000002</v>
      </c>
      <c r="H605" s="84">
        <f t="shared" si="27"/>
        <v>-0.64364617370001076</v>
      </c>
      <c r="I605" s="126">
        <v>0.15453160999999999</v>
      </c>
      <c r="J605" s="126">
        <v>4.1605362699999997</v>
      </c>
      <c r="K605" s="84">
        <f t="shared" si="28"/>
        <v>-0.96285776641000176</v>
      </c>
      <c r="L605" s="41">
        <f t="shared" si="29"/>
        <v>6.0241298875726552E-2</v>
      </c>
      <c r="M605" s="35"/>
      <c r="O605" s="66"/>
    </row>
    <row r="606" spans="1:15" x14ac:dyDescent="0.2">
      <c r="A606" s="18" t="s">
        <v>541</v>
      </c>
      <c r="B606" s="18" t="s">
        <v>909</v>
      </c>
      <c r="C606" s="18" t="s">
        <v>1827</v>
      </c>
      <c r="D606" s="18" t="s">
        <v>452</v>
      </c>
      <c r="E606" s="18" t="s">
        <v>2192</v>
      </c>
      <c r="F606" s="187">
        <v>26.141901019999999</v>
      </c>
      <c r="G606" s="187">
        <v>13.981756494999999</v>
      </c>
      <c r="H606" s="84">
        <f t="shared" si="27"/>
        <v>0.86971508403458286</v>
      </c>
      <c r="I606" s="126">
        <v>0.15090929</v>
      </c>
      <c r="J606" s="126">
        <v>1.93151831</v>
      </c>
      <c r="K606" s="84">
        <f t="shared" si="28"/>
        <v>-0.92187012195602747</v>
      </c>
      <c r="L606" s="41">
        <f t="shared" si="29"/>
        <v>5.7726976276341211E-3</v>
      </c>
      <c r="M606" s="35"/>
      <c r="O606" s="66"/>
    </row>
    <row r="607" spans="1:15" x14ac:dyDescent="0.2">
      <c r="A607" s="18" t="s">
        <v>2115</v>
      </c>
      <c r="B607" s="18" t="s">
        <v>2116</v>
      </c>
      <c r="C607" s="18" t="s">
        <v>1398</v>
      </c>
      <c r="D607" s="18" t="s">
        <v>452</v>
      </c>
      <c r="E607" s="18" t="s">
        <v>2192</v>
      </c>
      <c r="F607" s="187">
        <v>4.9010999999999999E-2</v>
      </c>
      <c r="G607" s="187">
        <v>0</v>
      </c>
      <c r="H607" s="84" t="str">
        <f t="shared" si="27"/>
        <v/>
      </c>
      <c r="I607" s="126">
        <v>0.14707751000000002</v>
      </c>
      <c r="J607" s="126">
        <v>0</v>
      </c>
      <c r="K607" s="84" t="str">
        <f t="shared" si="28"/>
        <v/>
      </c>
      <c r="L607" s="41">
        <f t="shared" si="29"/>
        <v>3.0009081634735066</v>
      </c>
      <c r="M607" s="35"/>
      <c r="O607" s="66"/>
    </row>
    <row r="608" spans="1:15" x14ac:dyDescent="0.2">
      <c r="A608" s="18" t="s">
        <v>2131</v>
      </c>
      <c r="B608" s="18" t="s">
        <v>2132</v>
      </c>
      <c r="C608" s="18" t="s">
        <v>1398</v>
      </c>
      <c r="D608" s="18" t="s">
        <v>452</v>
      </c>
      <c r="E608" s="18" t="s">
        <v>2192</v>
      </c>
      <c r="F608" s="187">
        <v>2.8221402E-2</v>
      </c>
      <c r="G608" s="187">
        <v>0</v>
      </c>
      <c r="H608" s="84" t="str">
        <f t="shared" si="27"/>
        <v/>
      </c>
      <c r="I608" s="126">
        <v>0.1464191</v>
      </c>
      <c r="J608" s="126">
        <v>0.26616983</v>
      </c>
      <c r="K608" s="84">
        <f t="shared" si="28"/>
        <v>-0.44990346952545301</v>
      </c>
      <c r="L608" s="41">
        <f t="shared" si="29"/>
        <v>5.1882291319191021</v>
      </c>
      <c r="M608" s="35"/>
      <c r="O608" s="66"/>
    </row>
    <row r="609" spans="1:15" x14ac:dyDescent="0.2">
      <c r="A609" s="18" t="s">
        <v>1208</v>
      </c>
      <c r="B609" s="18" t="s">
        <v>1209</v>
      </c>
      <c r="C609" s="18" t="s">
        <v>1827</v>
      </c>
      <c r="D609" s="18" t="s">
        <v>452</v>
      </c>
      <c r="E609" s="18" t="s">
        <v>2192</v>
      </c>
      <c r="F609" s="187">
        <v>4.2305655</v>
      </c>
      <c r="G609" s="187">
        <v>3.7390020750000001</v>
      </c>
      <c r="H609" s="84">
        <f t="shared" si="27"/>
        <v>0.13146915009401261</v>
      </c>
      <c r="I609" s="126">
        <v>0.14130138</v>
      </c>
      <c r="J609" s="126">
        <v>8.2272149999999993</v>
      </c>
      <c r="K609" s="84">
        <f t="shared" si="28"/>
        <v>-0.98282512612105066</v>
      </c>
      <c r="L609" s="41">
        <f t="shared" si="29"/>
        <v>3.3400116367421802E-2</v>
      </c>
      <c r="M609" s="35"/>
      <c r="O609" s="66"/>
    </row>
    <row r="610" spans="1:15" x14ac:dyDescent="0.2">
      <c r="A610" s="18" t="s">
        <v>2117</v>
      </c>
      <c r="B610" s="18" t="s">
        <v>2118</v>
      </c>
      <c r="C610" s="18" t="s">
        <v>1398</v>
      </c>
      <c r="D610" s="18" t="s">
        <v>452</v>
      </c>
      <c r="E610" s="18" t="s">
        <v>2192</v>
      </c>
      <c r="F610" s="187">
        <v>0.8245128100000001</v>
      </c>
      <c r="G610" s="187">
        <v>0.24067333499999999</v>
      </c>
      <c r="H610" s="84">
        <f t="shared" si="27"/>
        <v>2.425858581300667</v>
      </c>
      <c r="I610" s="126">
        <v>0.13024724000000001</v>
      </c>
      <c r="J610" s="126">
        <v>0.23163060999999999</v>
      </c>
      <c r="K610" s="84">
        <f t="shared" si="28"/>
        <v>-0.43769418040214969</v>
      </c>
      <c r="L610" s="41">
        <f t="shared" si="29"/>
        <v>0.15796872822388289</v>
      </c>
      <c r="M610" s="35"/>
      <c r="O610" s="66"/>
    </row>
    <row r="611" spans="1:15" x14ac:dyDescent="0.2">
      <c r="A611" s="18" t="s">
        <v>1982</v>
      </c>
      <c r="B611" s="18" t="s">
        <v>794</v>
      </c>
      <c r="C611" s="18" t="s">
        <v>1829</v>
      </c>
      <c r="D611" s="18" t="s">
        <v>452</v>
      </c>
      <c r="E611" s="18" t="s">
        <v>2192</v>
      </c>
      <c r="F611" s="187">
        <v>2.2380074700000003</v>
      </c>
      <c r="G611" s="187">
        <v>0.14077814999999999</v>
      </c>
      <c r="H611" s="84">
        <f t="shared" si="27"/>
        <v>14.8974064512142</v>
      </c>
      <c r="I611" s="126">
        <v>0.12780179999999999</v>
      </c>
      <c r="J611" s="126">
        <v>0.7882749</v>
      </c>
      <c r="K611" s="84">
        <f t="shared" si="28"/>
        <v>-0.8378715344101404</v>
      </c>
      <c r="L611" s="41">
        <f t="shared" si="29"/>
        <v>5.7105171324562193E-2</v>
      </c>
      <c r="M611" s="35"/>
      <c r="O611" s="66"/>
    </row>
    <row r="612" spans="1:15" x14ac:dyDescent="0.2">
      <c r="A612" s="18" t="s">
        <v>1126</v>
      </c>
      <c r="B612" s="18" t="s">
        <v>1273</v>
      </c>
      <c r="C612" s="18" t="s">
        <v>1833</v>
      </c>
      <c r="D612" s="18" t="s">
        <v>452</v>
      </c>
      <c r="E612" s="18" t="s">
        <v>454</v>
      </c>
      <c r="F612" s="187">
        <v>13.469919667999999</v>
      </c>
      <c r="G612" s="187">
        <v>15.432056548</v>
      </c>
      <c r="H612" s="84">
        <f t="shared" si="27"/>
        <v>-0.12714681765822677</v>
      </c>
      <c r="I612" s="126">
        <v>0.12621732999999999</v>
      </c>
      <c r="J612" s="126">
        <v>13.80748468</v>
      </c>
      <c r="K612" s="84">
        <f t="shared" si="28"/>
        <v>-0.99085877457587734</v>
      </c>
      <c r="L612" s="41">
        <f t="shared" si="29"/>
        <v>9.3703105223299828E-3</v>
      </c>
      <c r="M612" s="35"/>
      <c r="O612" s="66"/>
    </row>
    <row r="613" spans="1:15" x14ac:dyDescent="0.2">
      <c r="A613" s="18" t="s">
        <v>1880</v>
      </c>
      <c r="B613" s="18" t="s">
        <v>872</v>
      </c>
      <c r="C613" s="18" t="s">
        <v>1829</v>
      </c>
      <c r="D613" s="18" t="s">
        <v>452</v>
      </c>
      <c r="E613" s="18" t="s">
        <v>2192</v>
      </c>
      <c r="F613" s="187">
        <v>0.87998109000000002</v>
      </c>
      <c r="G613" s="187">
        <v>2.0988538999999999</v>
      </c>
      <c r="H613" s="84">
        <f t="shared" si="27"/>
        <v>-0.58073256552063968</v>
      </c>
      <c r="I613" s="126">
        <v>0.12443155</v>
      </c>
      <c r="J613" s="126">
        <v>8.9715999999999993E-4</v>
      </c>
      <c r="K613" s="84">
        <f t="shared" si="28"/>
        <v>137.6949373578849</v>
      </c>
      <c r="L613" s="41">
        <f t="shared" si="29"/>
        <v>0.14140252718385118</v>
      </c>
      <c r="M613" s="35"/>
      <c r="O613" s="66"/>
    </row>
    <row r="614" spans="1:15" x14ac:dyDescent="0.2">
      <c r="A614" s="18" t="s">
        <v>1948</v>
      </c>
      <c r="B614" s="18" t="s">
        <v>1895</v>
      </c>
      <c r="C614" s="18" t="s">
        <v>1832</v>
      </c>
      <c r="D614" s="18" t="s">
        <v>453</v>
      </c>
      <c r="E614" s="18" t="s">
        <v>454</v>
      </c>
      <c r="F614" s="187">
        <v>0.14222968</v>
      </c>
      <c r="G614" s="187">
        <v>5.2101580000000002E-2</v>
      </c>
      <c r="H614" s="84">
        <f t="shared" si="27"/>
        <v>1.7298534900477107</v>
      </c>
      <c r="I614" s="126">
        <v>0.11697882000000001</v>
      </c>
      <c r="J614" s="126">
        <v>1.0532461899999999</v>
      </c>
      <c r="K614" s="84">
        <f t="shared" si="28"/>
        <v>-0.88893496970542085</v>
      </c>
      <c r="L614" s="41">
        <f t="shared" si="29"/>
        <v>0.8224642001585043</v>
      </c>
      <c r="M614" s="35"/>
      <c r="O614" s="66"/>
    </row>
    <row r="615" spans="1:15" x14ac:dyDescent="0.2">
      <c r="A615" s="18" t="s">
        <v>1206</v>
      </c>
      <c r="B615" s="18" t="s">
        <v>1207</v>
      </c>
      <c r="C615" s="18" t="s">
        <v>1827</v>
      </c>
      <c r="D615" s="18" t="s">
        <v>452</v>
      </c>
      <c r="E615" s="18" t="s">
        <v>2192</v>
      </c>
      <c r="F615" s="187">
        <v>0.32470827399999996</v>
      </c>
      <c r="G615" s="187">
        <v>0.17146992699999999</v>
      </c>
      <c r="H615" s="84">
        <f t="shared" si="27"/>
        <v>0.89367476665456302</v>
      </c>
      <c r="I615" s="126">
        <v>0.110236</v>
      </c>
      <c r="J615" s="126">
        <v>9.893333E-2</v>
      </c>
      <c r="K615" s="84">
        <f t="shared" si="28"/>
        <v>0.11424532056082626</v>
      </c>
      <c r="L615" s="41">
        <f t="shared" si="29"/>
        <v>0.33949242697770005</v>
      </c>
      <c r="M615" s="35"/>
      <c r="O615" s="66"/>
    </row>
    <row r="616" spans="1:15" x14ac:dyDescent="0.2">
      <c r="A616" s="18" t="s">
        <v>1185</v>
      </c>
      <c r="B616" s="18" t="s">
        <v>1186</v>
      </c>
      <c r="C616" s="18" t="s">
        <v>1833</v>
      </c>
      <c r="D616" s="18" t="s">
        <v>452</v>
      </c>
      <c r="E616" s="18" t="s">
        <v>2192</v>
      </c>
      <c r="F616" s="187">
        <v>2.5500587319999997</v>
      </c>
      <c r="G616" s="187">
        <v>1.3809321529999998</v>
      </c>
      <c r="H616" s="84">
        <f t="shared" si="27"/>
        <v>0.84662130319736284</v>
      </c>
      <c r="I616" s="126">
        <v>0.10990621</v>
      </c>
      <c r="J616" s="126">
        <v>1.6538610000000002E-2</v>
      </c>
      <c r="K616" s="84">
        <f t="shared" si="28"/>
        <v>5.6454321130977752</v>
      </c>
      <c r="L616" s="41">
        <f t="shared" si="29"/>
        <v>4.3099481835777581E-2</v>
      </c>
      <c r="M616" s="35"/>
      <c r="O616" s="66"/>
    </row>
    <row r="617" spans="1:15" x14ac:dyDescent="0.2">
      <c r="A617" s="18" t="s">
        <v>1375</v>
      </c>
      <c r="B617" s="18" t="s">
        <v>968</v>
      </c>
      <c r="C617" s="18" t="s">
        <v>1833</v>
      </c>
      <c r="D617" s="18" t="s">
        <v>452</v>
      </c>
      <c r="E617" s="18" t="s">
        <v>454</v>
      </c>
      <c r="F617" s="187">
        <v>2.8544480159999996</v>
      </c>
      <c r="G617" s="187">
        <v>1.9280736699999999</v>
      </c>
      <c r="H617" s="84">
        <f t="shared" si="27"/>
        <v>0.48046626039968676</v>
      </c>
      <c r="I617" s="126">
        <v>0.1055507</v>
      </c>
      <c r="J617" s="126">
        <v>9.2068780000000003E-2</v>
      </c>
      <c r="K617" s="84">
        <f t="shared" si="28"/>
        <v>0.14643313401133362</v>
      </c>
      <c r="L617" s="41">
        <f t="shared" si="29"/>
        <v>3.6977622086076911E-2</v>
      </c>
      <c r="M617" s="35"/>
      <c r="O617" s="66"/>
    </row>
    <row r="618" spans="1:15" x14ac:dyDescent="0.2">
      <c r="A618" s="18" t="s">
        <v>53</v>
      </c>
      <c r="B618" s="18" t="s">
        <v>1190</v>
      </c>
      <c r="C618" s="18" t="s">
        <v>1831</v>
      </c>
      <c r="D618" s="18" t="s">
        <v>452</v>
      </c>
      <c r="E618" s="18" t="s">
        <v>2192</v>
      </c>
      <c r="F618" s="187">
        <v>0.97117695700000006</v>
      </c>
      <c r="G618" s="187">
        <v>0.22237615700000002</v>
      </c>
      <c r="H618" s="84">
        <f t="shared" si="27"/>
        <v>3.3672710694429346</v>
      </c>
      <c r="I618" s="126">
        <v>0.10117117</v>
      </c>
      <c r="J618" s="126">
        <v>0</v>
      </c>
      <c r="K618" s="84" t="str">
        <f t="shared" si="28"/>
        <v/>
      </c>
      <c r="L618" s="41">
        <f t="shared" si="29"/>
        <v>0.10417377520212312</v>
      </c>
      <c r="M618" s="35"/>
      <c r="O618" s="66"/>
    </row>
    <row r="619" spans="1:15" x14ac:dyDescent="0.2">
      <c r="A619" s="18" t="s">
        <v>280</v>
      </c>
      <c r="B619" s="18" t="s">
        <v>410</v>
      </c>
      <c r="C619" s="18" t="s">
        <v>1846</v>
      </c>
      <c r="D619" s="18" t="s">
        <v>453</v>
      </c>
      <c r="E619" s="18" t="s">
        <v>2192</v>
      </c>
      <c r="F619" s="187">
        <v>2.9725198799999997</v>
      </c>
      <c r="G619" s="187">
        <v>1.80338072</v>
      </c>
      <c r="H619" s="84">
        <f t="shared" si="27"/>
        <v>0.64830412515444857</v>
      </c>
      <c r="I619" s="126">
        <v>9.9056530000000004E-2</v>
      </c>
      <c r="J619" s="126">
        <v>0</v>
      </c>
      <c r="K619" s="84" t="str">
        <f t="shared" si="28"/>
        <v/>
      </c>
      <c r="L619" s="41">
        <f t="shared" si="29"/>
        <v>3.3324093361488304E-2</v>
      </c>
      <c r="M619" s="35"/>
      <c r="O619" s="66"/>
    </row>
    <row r="620" spans="1:15" x14ac:dyDescent="0.2">
      <c r="A620" s="18" t="s">
        <v>1279</v>
      </c>
      <c r="B620" s="18" t="s">
        <v>1280</v>
      </c>
      <c r="C620" s="18" t="s">
        <v>1833</v>
      </c>
      <c r="D620" s="18" t="s">
        <v>452</v>
      </c>
      <c r="E620" s="18" t="s">
        <v>2192</v>
      </c>
      <c r="F620" s="187">
        <v>1.696445939</v>
      </c>
      <c r="G620" s="187">
        <v>0.63203235000000002</v>
      </c>
      <c r="H620" s="84">
        <f t="shared" si="27"/>
        <v>1.6841125125952807</v>
      </c>
      <c r="I620" s="126">
        <v>9.9016419999999994E-2</v>
      </c>
      <c r="J620" s="126">
        <v>4.7199999999999998E-4</v>
      </c>
      <c r="K620" s="84">
        <f t="shared" si="28"/>
        <v>208.78055084745762</v>
      </c>
      <c r="L620" s="41">
        <f t="shared" si="29"/>
        <v>5.8366976349607094E-2</v>
      </c>
      <c r="M620" s="35"/>
      <c r="O620" s="66"/>
    </row>
    <row r="621" spans="1:15" x14ac:dyDescent="0.2">
      <c r="A621" s="18" t="s">
        <v>469</v>
      </c>
      <c r="B621" s="18" t="s">
        <v>470</v>
      </c>
      <c r="C621" s="18" t="s">
        <v>1833</v>
      </c>
      <c r="D621" s="18" t="s">
        <v>452</v>
      </c>
      <c r="E621" s="18" t="s">
        <v>454</v>
      </c>
      <c r="F621" s="187">
        <v>0.51635545299999996</v>
      </c>
      <c r="G621" s="187">
        <v>0.321821898</v>
      </c>
      <c r="H621" s="84">
        <f t="shared" si="27"/>
        <v>0.6044758178637053</v>
      </c>
      <c r="I621" s="126">
        <v>9.712295E-2</v>
      </c>
      <c r="J621" s="126">
        <v>3.0354399999999999E-3</v>
      </c>
      <c r="K621" s="84">
        <f t="shared" si="28"/>
        <v>30.99633331576312</v>
      </c>
      <c r="L621" s="41">
        <f t="shared" si="29"/>
        <v>0.18809320098339313</v>
      </c>
      <c r="M621" s="35"/>
      <c r="O621" s="66"/>
    </row>
    <row r="622" spans="1:15" x14ac:dyDescent="0.2">
      <c r="A622" s="18" t="s">
        <v>2833</v>
      </c>
      <c r="B622" s="18" t="s">
        <v>2834</v>
      </c>
      <c r="C622" s="18" t="s">
        <v>1398</v>
      </c>
      <c r="D622" s="18" t="s">
        <v>452</v>
      </c>
      <c r="E622" s="18" t="s">
        <v>454</v>
      </c>
      <c r="F622" s="187">
        <v>0</v>
      </c>
      <c r="G622" s="187">
        <v>9.6918000000000004E-2</v>
      </c>
      <c r="H622" s="84">
        <f t="shared" si="27"/>
        <v>-1</v>
      </c>
      <c r="I622" s="126">
        <v>9.6918000000000004E-2</v>
      </c>
      <c r="J622" s="126">
        <v>0</v>
      </c>
      <c r="K622" s="84" t="str">
        <f t="shared" si="28"/>
        <v/>
      </c>
      <c r="L622" s="41" t="str">
        <f t="shared" si="29"/>
        <v/>
      </c>
      <c r="M622" s="35"/>
      <c r="O622" s="66"/>
    </row>
    <row r="623" spans="1:15" x14ac:dyDescent="0.2">
      <c r="A623" s="18" t="s">
        <v>714</v>
      </c>
      <c r="B623" s="18" t="s">
        <v>727</v>
      </c>
      <c r="C623" s="18" t="s">
        <v>1833</v>
      </c>
      <c r="D623" s="18" t="s">
        <v>452</v>
      </c>
      <c r="E623" s="18" t="s">
        <v>2192</v>
      </c>
      <c r="F623" s="187">
        <v>0.12388149599999999</v>
      </c>
      <c r="G623" s="187">
        <v>0.30105349999999997</v>
      </c>
      <c r="H623" s="84">
        <f t="shared" si="27"/>
        <v>-0.58850670727960308</v>
      </c>
      <c r="I623" s="126">
        <v>9.3399499999999996E-2</v>
      </c>
      <c r="J623" s="126">
        <v>8.4246639999999998E-2</v>
      </c>
      <c r="K623" s="84">
        <f t="shared" si="28"/>
        <v>0.10864362068326994</v>
      </c>
      <c r="L623" s="41">
        <f t="shared" si="29"/>
        <v>0.75394229982498762</v>
      </c>
      <c r="M623" s="35"/>
      <c r="O623" s="66"/>
    </row>
    <row r="624" spans="1:15" x14ac:dyDescent="0.2">
      <c r="A624" s="18" t="s">
        <v>559</v>
      </c>
      <c r="B624" s="18" t="s">
        <v>958</v>
      </c>
      <c r="C624" s="18" t="s">
        <v>1827</v>
      </c>
      <c r="D624" s="18" t="s">
        <v>452</v>
      </c>
      <c r="E624" s="18" t="s">
        <v>2192</v>
      </c>
      <c r="F624" s="187">
        <v>1.71703271</v>
      </c>
      <c r="G624" s="187">
        <v>2.015379035</v>
      </c>
      <c r="H624" s="84">
        <f t="shared" si="27"/>
        <v>-0.14803484596137029</v>
      </c>
      <c r="I624" s="126">
        <v>9.1523149999999998E-2</v>
      </c>
      <c r="J624" s="126">
        <v>0.43537144</v>
      </c>
      <c r="K624" s="84">
        <f t="shared" si="28"/>
        <v>-0.78978145649608988</v>
      </c>
      <c r="L624" s="41">
        <f t="shared" si="29"/>
        <v>5.330309053925944E-2</v>
      </c>
      <c r="M624" s="35"/>
      <c r="O624" s="66"/>
    </row>
    <row r="625" spans="1:15" x14ac:dyDescent="0.2">
      <c r="A625" s="18" t="s">
        <v>680</v>
      </c>
      <c r="B625" s="18" t="s">
        <v>682</v>
      </c>
      <c r="C625" s="18" t="s">
        <v>1846</v>
      </c>
      <c r="D625" s="18" t="s">
        <v>452</v>
      </c>
      <c r="E625" s="18" t="s">
        <v>2192</v>
      </c>
      <c r="F625" s="187">
        <v>0.56899707999999993</v>
      </c>
      <c r="G625" s="187">
        <v>1.6546203000000002</v>
      </c>
      <c r="H625" s="84">
        <f t="shared" si="27"/>
        <v>-0.65611622195134445</v>
      </c>
      <c r="I625" s="126">
        <v>9.1373830000000003E-2</v>
      </c>
      <c r="J625" s="126">
        <v>32.56952780715185</v>
      </c>
      <c r="K625" s="84">
        <f t="shared" si="28"/>
        <v>-0.99719449939400306</v>
      </c>
      <c r="L625" s="41">
        <f t="shared" si="29"/>
        <v>0.16058752006249313</v>
      </c>
      <c r="M625" s="35"/>
      <c r="O625" s="66"/>
    </row>
    <row r="626" spans="1:15" x14ac:dyDescent="0.2">
      <c r="A626" s="18" t="s">
        <v>2010</v>
      </c>
      <c r="B626" s="18" t="s">
        <v>2013</v>
      </c>
      <c r="C626" s="18" t="s">
        <v>1832</v>
      </c>
      <c r="D626" s="18" t="s">
        <v>453</v>
      </c>
      <c r="E626" s="18" t="s">
        <v>454</v>
      </c>
      <c r="F626" s="187">
        <v>0.28294629199999999</v>
      </c>
      <c r="G626" s="187">
        <v>2.445694236</v>
      </c>
      <c r="H626" s="84">
        <f t="shared" si="27"/>
        <v>-0.8843083947964131</v>
      </c>
      <c r="I626" s="126">
        <v>9.1373339999999997E-2</v>
      </c>
      <c r="J626" s="126">
        <v>92.683912826515495</v>
      </c>
      <c r="K626" s="84">
        <f t="shared" si="28"/>
        <v>-0.99901414024059354</v>
      </c>
      <c r="L626" s="41">
        <f t="shared" si="29"/>
        <v>0.3229352798869688</v>
      </c>
      <c r="M626" s="35"/>
      <c r="O626" s="66"/>
    </row>
    <row r="627" spans="1:15" x14ac:dyDescent="0.2">
      <c r="A627" s="18" t="s">
        <v>999</v>
      </c>
      <c r="B627" s="18" t="s">
        <v>2073</v>
      </c>
      <c r="C627" s="18" t="s">
        <v>1826</v>
      </c>
      <c r="D627" s="18" t="s">
        <v>452</v>
      </c>
      <c r="E627" s="18" t="s">
        <v>2192</v>
      </c>
      <c r="F627" s="187">
        <v>9.1459499454129609E-2</v>
      </c>
      <c r="G627" s="187">
        <v>1.7598241283003899</v>
      </c>
      <c r="H627" s="84">
        <f t="shared" si="27"/>
        <v>-0.94802918201692132</v>
      </c>
      <c r="I627" s="126">
        <v>9.1250492364324504E-2</v>
      </c>
      <c r="J627" s="126">
        <v>2.2103649860701302</v>
      </c>
      <c r="K627" s="84">
        <f t="shared" si="28"/>
        <v>-0.95871700242295221</v>
      </c>
      <c r="L627" s="41">
        <f t="shared" si="29"/>
        <v>0.99771475799613429</v>
      </c>
      <c r="M627" s="35"/>
      <c r="O627" s="66"/>
    </row>
    <row r="628" spans="1:15" x14ac:dyDescent="0.2">
      <c r="A628" s="18" t="s">
        <v>1025</v>
      </c>
      <c r="B628" s="18" t="s">
        <v>167</v>
      </c>
      <c r="C628" s="18" t="s">
        <v>1026</v>
      </c>
      <c r="D628" s="18" t="s">
        <v>452</v>
      </c>
      <c r="E628" s="18" t="s">
        <v>2192</v>
      </c>
      <c r="F628" s="187">
        <v>9.909960000000001E-2</v>
      </c>
      <c r="G628" s="187">
        <v>7.8671000000000001E-3</v>
      </c>
      <c r="H628" s="84">
        <f t="shared" si="27"/>
        <v>11.596712892933866</v>
      </c>
      <c r="I628" s="126">
        <v>8.6678600000000008E-2</v>
      </c>
      <c r="J628" s="126">
        <v>0</v>
      </c>
      <c r="K628" s="84" t="str">
        <f t="shared" si="28"/>
        <v/>
      </c>
      <c r="L628" s="41">
        <f t="shared" si="29"/>
        <v>0.87466145171120768</v>
      </c>
      <c r="M628" s="35"/>
      <c r="O628" s="66"/>
    </row>
    <row r="629" spans="1:15" x14ac:dyDescent="0.2">
      <c r="A629" s="18" t="s">
        <v>506</v>
      </c>
      <c r="B629" s="18" t="s">
        <v>507</v>
      </c>
      <c r="C629" s="18" t="s">
        <v>1833</v>
      </c>
      <c r="D629" s="18" t="s">
        <v>452</v>
      </c>
      <c r="E629" s="18" t="s">
        <v>454</v>
      </c>
      <c r="F629" s="187">
        <v>1.145235185</v>
      </c>
      <c r="G629" s="187">
        <v>0.21386842</v>
      </c>
      <c r="H629" s="84">
        <f t="shared" si="27"/>
        <v>4.3548587725106866</v>
      </c>
      <c r="I629" s="126">
        <v>7.5546509999999997E-2</v>
      </c>
      <c r="J629" s="126">
        <v>3.7722739999999998E-2</v>
      </c>
      <c r="K629" s="84">
        <f t="shared" si="28"/>
        <v>1.0026782253887179</v>
      </c>
      <c r="L629" s="41">
        <f t="shared" si="29"/>
        <v>6.5965935197843231E-2</v>
      </c>
      <c r="M629" s="35"/>
      <c r="O629" s="66"/>
    </row>
    <row r="630" spans="1:15" x14ac:dyDescent="0.2">
      <c r="A630" s="18" t="s">
        <v>2703</v>
      </c>
      <c r="B630" s="18" t="s">
        <v>2704</v>
      </c>
      <c r="C630" s="18" t="s">
        <v>1826</v>
      </c>
      <c r="D630" s="18" t="s">
        <v>452</v>
      </c>
      <c r="E630" s="18" t="s">
        <v>454</v>
      </c>
      <c r="F630" s="187">
        <v>5.3510870000000002E-2</v>
      </c>
      <c r="G630" s="187">
        <v>2.6195799500000003</v>
      </c>
      <c r="H630" s="84">
        <f t="shared" si="27"/>
        <v>-0.97957272882623792</v>
      </c>
      <c r="I630" s="126">
        <v>7.5540529999999995E-2</v>
      </c>
      <c r="J630" s="126">
        <v>3.20014595</v>
      </c>
      <c r="K630" s="84">
        <f t="shared" si="28"/>
        <v>-0.97639466099975847</v>
      </c>
      <c r="L630" s="41">
        <f t="shared" si="29"/>
        <v>1.4116857004941237</v>
      </c>
      <c r="M630" s="35"/>
      <c r="O630" s="66"/>
    </row>
    <row r="631" spans="1:15" x14ac:dyDescent="0.2">
      <c r="A631" s="18" t="s">
        <v>581</v>
      </c>
      <c r="B631" s="18" t="s">
        <v>582</v>
      </c>
      <c r="C631" s="18" t="s">
        <v>617</v>
      </c>
      <c r="D631" s="18" t="s">
        <v>453</v>
      </c>
      <c r="E631" s="18" t="s">
        <v>454</v>
      </c>
      <c r="F631" s="187">
        <v>2.66683804</v>
      </c>
      <c r="G631" s="187">
        <v>1.8980055600000001</v>
      </c>
      <c r="H631" s="84">
        <f t="shared" si="27"/>
        <v>0.40507388186997728</v>
      </c>
      <c r="I631" s="126">
        <v>7.4708780000000002E-2</v>
      </c>
      <c r="J631" s="126">
        <v>1.360099E-2</v>
      </c>
      <c r="K631" s="84">
        <f t="shared" si="28"/>
        <v>4.4928927967743526</v>
      </c>
      <c r="L631" s="41">
        <f t="shared" si="29"/>
        <v>2.80139921807925E-2</v>
      </c>
      <c r="M631" s="35"/>
      <c r="O631" s="66"/>
    </row>
    <row r="632" spans="1:15" x14ac:dyDescent="0.2">
      <c r="A632" s="18" t="s">
        <v>2103</v>
      </c>
      <c r="B632" s="18" t="s">
        <v>2104</v>
      </c>
      <c r="C632" s="18" t="s">
        <v>347</v>
      </c>
      <c r="D632" s="18" t="s">
        <v>453</v>
      </c>
      <c r="E632" s="18" t="s">
        <v>454</v>
      </c>
      <c r="F632" s="187">
        <v>7.4470690000000006E-2</v>
      </c>
      <c r="G632" s="187">
        <v>4.1149200000000002E-3</v>
      </c>
      <c r="H632" s="84">
        <f t="shared" si="27"/>
        <v>17.097724864638923</v>
      </c>
      <c r="I632" s="126">
        <v>7.4582399999999993E-2</v>
      </c>
      <c r="J632" s="126">
        <v>0</v>
      </c>
      <c r="K632" s="84" t="str">
        <f t="shared" si="28"/>
        <v/>
      </c>
      <c r="L632" s="41">
        <f t="shared" si="29"/>
        <v>1.0015000532424232</v>
      </c>
      <c r="M632" s="35"/>
      <c r="O632" s="66"/>
    </row>
    <row r="633" spans="1:15" x14ac:dyDescent="0.2">
      <c r="A633" s="18" t="s">
        <v>558</v>
      </c>
      <c r="B633" s="18" t="s">
        <v>957</v>
      </c>
      <c r="C633" s="18" t="s">
        <v>1827</v>
      </c>
      <c r="D633" s="18" t="s">
        <v>452</v>
      </c>
      <c r="E633" s="18" t="s">
        <v>2192</v>
      </c>
      <c r="F633" s="187">
        <v>0.97208381499999996</v>
      </c>
      <c r="G633" s="187">
        <v>4.5830957999999997</v>
      </c>
      <c r="H633" s="84">
        <f t="shared" si="27"/>
        <v>-0.78789799353528678</v>
      </c>
      <c r="I633" s="126">
        <v>7.0502809999999999E-2</v>
      </c>
      <c r="J633" s="126">
        <v>6.35337599</v>
      </c>
      <c r="K633" s="84">
        <f t="shared" si="28"/>
        <v>-0.98890309496699569</v>
      </c>
      <c r="L633" s="41">
        <f t="shared" si="29"/>
        <v>7.2527501139395059E-2</v>
      </c>
      <c r="M633" s="35"/>
      <c r="O633" s="66"/>
    </row>
    <row r="634" spans="1:15" x14ac:dyDescent="0.2">
      <c r="A634" s="18" t="s">
        <v>2157</v>
      </c>
      <c r="B634" s="18" t="s">
        <v>2178</v>
      </c>
      <c r="C634" s="18" t="s">
        <v>1398</v>
      </c>
      <c r="D634" s="18" t="s">
        <v>452</v>
      </c>
      <c r="E634" s="18" t="s">
        <v>2192</v>
      </c>
      <c r="F634" s="187">
        <v>7.6092699999999999E-2</v>
      </c>
      <c r="G634" s="187">
        <v>2.4780569999999998E-2</v>
      </c>
      <c r="H634" s="84">
        <f t="shared" si="27"/>
        <v>2.0706597951540262</v>
      </c>
      <c r="I634" s="126">
        <v>7.0356570000000007E-2</v>
      </c>
      <c r="J634" s="126">
        <v>3.8490669999999998E-2</v>
      </c>
      <c r="K634" s="84">
        <f t="shared" si="28"/>
        <v>0.82788634232659519</v>
      </c>
      <c r="L634" s="41">
        <f t="shared" si="29"/>
        <v>0.92461655323046765</v>
      </c>
      <c r="M634" s="35"/>
      <c r="O634" s="66"/>
    </row>
    <row r="635" spans="1:15" x14ac:dyDescent="0.2">
      <c r="A635" s="18" t="s">
        <v>1969</v>
      </c>
      <c r="B635" s="18" t="s">
        <v>793</v>
      </c>
      <c r="C635" s="18" t="s">
        <v>1830</v>
      </c>
      <c r="D635" s="18" t="s">
        <v>453</v>
      </c>
      <c r="E635" s="18" t="s">
        <v>454</v>
      </c>
      <c r="F635" s="187">
        <v>1.80477785</v>
      </c>
      <c r="G635" s="187">
        <v>0.87359256000000007</v>
      </c>
      <c r="H635" s="84">
        <f t="shared" si="27"/>
        <v>1.0659263055079129</v>
      </c>
      <c r="I635" s="126">
        <v>6.8979039999999991E-2</v>
      </c>
      <c r="J635" s="126">
        <v>0</v>
      </c>
      <c r="K635" s="84" t="str">
        <f t="shared" si="28"/>
        <v/>
      </c>
      <c r="L635" s="41">
        <f t="shared" si="29"/>
        <v>3.8220238573960771E-2</v>
      </c>
      <c r="M635" s="35"/>
      <c r="O635" s="66"/>
    </row>
    <row r="636" spans="1:15" x14ac:dyDescent="0.2">
      <c r="A636" s="18" t="s">
        <v>1853</v>
      </c>
      <c r="B636" s="18" t="s">
        <v>1854</v>
      </c>
      <c r="C636" s="18" t="s">
        <v>1398</v>
      </c>
      <c r="D636" s="18" t="s">
        <v>452</v>
      </c>
      <c r="E636" s="18" t="s">
        <v>2192</v>
      </c>
      <c r="F636" s="187">
        <v>5.9803861E-2</v>
      </c>
      <c r="G636" s="187">
        <v>9.9443339999999991E-2</v>
      </c>
      <c r="H636" s="84">
        <f t="shared" si="27"/>
        <v>-0.39861371309531635</v>
      </c>
      <c r="I636" s="126">
        <v>6.5180399999999999E-2</v>
      </c>
      <c r="J636" s="126">
        <v>8.209263E-2</v>
      </c>
      <c r="K636" s="84">
        <f t="shared" si="28"/>
        <v>-0.20601398688286632</v>
      </c>
      <c r="L636" s="41">
        <f t="shared" si="29"/>
        <v>1.0899028743311405</v>
      </c>
      <c r="M636" s="35"/>
      <c r="O636" s="66"/>
    </row>
    <row r="637" spans="1:15" x14ac:dyDescent="0.2">
      <c r="A637" s="18" t="s">
        <v>2125</v>
      </c>
      <c r="B637" s="18" t="s">
        <v>2126</v>
      </c>
      <c r="C637" s="18" t="s">
        <v>1398</v>
      </c>
      <c r="D637" s="18" t="s">
        <v>452</v>
      </c>
      <c r="E637" s="18" t="s">
        <v>2192</v>
      </c>
      <c r="F637" s="187">
        <v>5.0034889999999999E-2</v>
      </c>
      <c r="G637" s="187">
        <v>1.345494E-2</v>
      </c>
      <c r="H637" s="84">
        <f t="shared" si="27"/>
        <v>2.7187003435169532</v>
      </c>
      <c r="I637" s="126">
        <v>6.494316E-2</v>
      </c>
      <c r="J637" s="126">
        <v>1.142289E-2</v>
      </c>
      <c r="K637" s="84">
        <f t="shared" si="28"/>
        <v>4.6853528310261243</v>
      </c>
      <c r="L637" s="41">
        <f t="shared" si="29"/>
        <v>1.2979574852667808</v>
      </c>
      <c r="M637" s="35"/>
      <c r="O637" s="66"/>
    </row>
    <row r="638" spans="1:15" x14ac:dyDescent="0.2">
      <c r="A638" s="18" t="s">
        <v>716</v>
      </c>
      <c r="B638" s="18" t="s">
        <v>729</v>
      </c>
      <c r="C638" s="18" t="s">
        <v>1833</v>
      </c>
      <c r="D638" s="18" t="s">
        <v>452</v>
      </c>
      <c r="E638" s="18" t="s">
        <v>2192</v>
      </c>
      <c r="F638" s="187">
        <v>6.8332359999999995E-2</v>
      </c>
      <c r="G638" s="187">
        <v>1.0297500000000001E-3</v>
      </c>
      <c r="H638" s="84">
        <f t="shared" si="27"/>
        <v>65.358203447438683</v>
      </c>
      <c r="I638" s="126">
        <v>6.2871919999999998E-2</v>
      </c>
      <c r="J638" s="126">
        <v>9.4132999999999994E-3</v>
      </c>
      <c r="K638" s="84">
        <f t="shared" si="28"/>
        <v>5.6790519796458208</v>
      </c>
      <c r="L638" s="41">
        <f t="shared" si="29"/>
        <v>0.9200899837207438</v>
      </c>
      <c r="M638" s="35"/>
      <c r="O638" s="66"/>
    </row>
    <row r="639" spans="1:15" x14ac:dyDescent="0.2">
      <c r="A639" s="18" t="s">
        <v>684</v>
      </c>
      <c r="B639" s="18" t="s">
        <v>685</v>
      </c>
      <c r="C639" s="18" t="s">
        <v>1846</v>
      </c>
      <c r="D639" s="18" t="s">
        <v>452</v>
      </c>
      <c r="E639" s="18" t="s">
        <v>2192</v>
      </c>
      <c r="F639" s="187">
        <v>3.3834938440000002</v>
      </c>
      <c r="G639" s="187">
        <v>2.89132831</v>
      </c>
      <c r="H639" s="84">
        <f t="shared" si="27"/>
        <v>0.17022125515728792</v>
      </c>
      <c r="I639" s="126">
        <v>6.1561459999999998E-2</v>
      </c>
      <c r="J639" s="126">
        <v>2.52920685</v>
      </c>
      <c r="K639" s="84">
        <f t="shared" si="28"/>
        <v>-0.97565977650266134</v>
      </c>
      <c r="L639" s="41">
        <f t="shared" si="29"/>
        <v>1.8194642236210316E-2</v>
      </c>
      <c r="M639" s="35"/>
      <c r="O639" s="66"/>
    </row>
    <row r="640" spans="1:15" x14ac:dyDescent="0.2">
      <c r="A640" s="18" t="s">
        <v>2559</v>
      </c>
      <c r="B640" s="18" t="s">
        <v>2558</v>
      </c>
      <c r="C640" s="18" t="s">
        <v>2081</v>
      </c>
      <c r="D640" s="18" t="s">
        <v>453</v>
      </c>
      <c r="E640" s="18" t="s">
        <v>454</v>
      </c>
      <c r="F640" s="187">
        <v>0.43818490999999998</v>
      </c>
      <c r="G640" s="187">
        <v>0.16228639</v>
      </c>
      <c r="H640" s="84">
        <f t="shared" si="27"/>
        <v>1.7000718298065536</v>
      </c>
      <c r="I640" s="126">
        <v>5.3367970000000001E-2</v>
      </c>
      <c r="J640" s="126">
        <v>3.3377339999999998E-2</v>
      </c>
      <c r="K640" s="84">
        <f t="shared" si="28"/>
        <v>0.59892819499696515</v>
      </c>
      <c r="L640" s="41">
        <f t="shared" si="29"/>
        <v>0.1217932630313536</v>
      </c>
      <c r="M640" s="35"/>
      <c r="O640" s="66"/>
    </row>
    <row r="641" spans="1:15" x14ac:dyDescent="0.2">
      <c r="A641" s="18" t="s">
        <v>2135</v>
      </c>
      <c r="B641" s="18" t="s">
        <v>2136</v>
      </c>
      <c r="C641" s="18" t="s">
        <v>1398</v>
      </c>
      <c r="D641" s="18" t="s">
        <v>452</v>
      </c>
      <c r="E641" s="18" t="s">
        <v>2192</v>
      </c>
      <c r="F641" s="187">
        <v>8.3946809999999997E-2</v>
      </c>
      <c r="G641" s="187">
        <v>4.4933580000000001E-2</v>
      </c>
      <c r="H641" s="84">
        <f t="shared" si="27"/>
        <v>0.8682421921422685</v>
      </c>
      <c r="I641" s="126">
        <v>5.3286809999999997E-2</v>
      </c>
      <c r="J641" s="126">
        <v>4.4933580000000001E-2</v>
      </c>
      <c r="K641" s="84">
        <f t="shared" si="28"/>
        <v>0.18590172427836804</v>
      </c>
      <c r="L641" s="41">
        <f t="shared" si="29"/>
        <v>0.63476873034246328</v>
      </c>
      <c r="M641" s="35"/>
      <c r="O641" s="66"/>
    </row>
    <row r="642" spans="1:15" x14ac:dyDescent="0.2">
      <c r="A642" s="18" t="s">
        <v>813</v>
      </c>
      <c r="B642" s="18" t="s">
        <v>622</v>
      </c>
      <c r="C642" s="18" t="s">
        <v>1833</v>
      </c>
      <c r="D642" s="18" t="s">
        <v>452</v>
      </c>
      <c r="E642" s="18" t="s">
        <v>454</v>
      </c>
      <c r="F642" s="187">
        <v>8.5166130000000007E-2</v>
      </c>
      <c r="G642" s="187">
        <v>8.9886549999999999E-3</v>
      </c>
      <c r="H642" s="84">
        <f t="shared" si="27"/>
        <v>8.4748469042365073</v>
      </c>
      <c r="I642" s="126">
        <v>5.2237599999999995E-2</v>
      </c>
      <c r="J642" s="126">
        <v>1.0252E-4</v>
      </c>
      <c r="K642" s="84">
        <f t="shared" si="28"/>
        <v>508.53570035115092</v>
      </c>
      <c r="L642" s="41">
        <f t="shared" si="29"/>
        <v>0.61336120356766233</v>
      </c>
      <c r="M642" s="35"/>
      <c r="O642" s="66"/>
    </row>
    <row r="643" spans="1:15" x14ac:dyDescent="0.2">
      <c r="A643" s="18" t="s">
        <v>1650</v>
      </c>
      <c r="B643" s="18" t="s">
        <v>1651</v>
      </c>
      <c r="C643" s="18" t="s">
        <v>1846</v>
      </c>
      <c r="D643" s="18" t="s">
        <v>452</v>
      </c>
      <c r="E643" s="18" t="s">
        <v>2192</v>
      </c>
      <c r="F643" s="187">
        <v>5.6729576999999996E-2</v>
      </c>
      <c r="G643" s="187">
        <v>5.2633489999999998E-2</v>
      </c>
      <c r="H643" s="84">
        <f t="shared" si="27"/>
        <v>7.782282725314249E-2</v>
      </c>
      <c r="I643" s="126">
        <v>5.2167400000000003E-2</v>
      </c>
      <c r="J643" s="126">
        <v>9.9212499999999995E-3</v>
      </c>
      <c r="K643" s="84">
        <f t="shared" si="28"/>
        <v>4.2581479148292809</v>
      </c>
      <c r="L643" s="41">
        <f t="shared" si="29"/>
        <v>0.91958027467752856</v>
      </c>
      <c r="M643" s="35"/>
      <c r="O643" s="66"/>
    </row>
    <row r="644" spans="1:15" x14ac:dyDescent="0.2">
      <c r="A644" s="18" t="s">
        <v>122</v>
      </c>
      <c r="B644" s="18" t="s">
        <v>123</v>
      </c>
      <c r="C644" s="18" t="s">
        <v>1833</v>
      </c>
      <c r="D644" s="18" t="s">
        <v>452</v>
      </c>
      <c r="E644" s="18" t="s">
        <v>454</v>
      </c>
      <c r="F644" s="187">
        <v>0.32911595700000001</v>
      </c>
      <c r="G644" s="187">
        <v>0.59683143599999999</v>
      </c>
      <c r="H644" s="84">
        <f t="shared" si="27"/>
        <v>-0.44856129026018665</v>
      </c>
      <c r="I644" s="126">
        <v>5.0290980000000006E-2</v>
      </c>
      <c r="J644" s="126">
        <v>7.1695729999999999E-2</v>
      </c>
      <c r="K644" s="84">
        <f t="shared" si="28"/>
        <v>-0.29854985785066968</v>
      </c>
      <c r="L644" s="41">
        <f t="shared" si="29"/>
        <v>0.15280626457136506</v>
      </c>
      <c r="M644" s="35"/>
      <c r="O644" s="66"/>
    </row>
    <row r="645" spans="1:15" x14ac:dyDescent="0.2">
      <c r="A645" s="18" t="s">
        <v>1202</v>
      </c>
      <c r="B645" s="18" t="s">
        <v>1203</v>
      </c>
      <c r="C645" s="18" t="s">
        <v>1827</v>
      </c>
      <c r="D645" s="18" t="s">
        <v>452</v>
      </c>
      <c r="E645" s="18" t="s">
        <v>2192</v>
      </c>
      <c r="F645" s="187">
        <v>0.191225601</v>
      </c>
      <c r="G645" s="187">
        <v>0.35963623</v>
      </c>
      <c r="H645" s="84">
        <f t="shared" si="27"/>
        <v>-0.46828048720230442</v>
      </c>
      <c r="I645" s="126">
        <v>5.009454E-2</v>
      </c>
      <c r="J645" s="126">
        <v>5.4870629999999997E-2</v>
      </c>
      <c r="K645" s="84">
        <f t="shared" si="28"/>
        <v>-8.7042740351258918E-2</v>
      </c>
      <c r="L645" s="41">
        <f t="shared" si="29"/>
        <v>0.26196565594791882</v>
      </c>
      <c r="M645" s="35"/>
      <c r="O645" s="66"/>
    </row>
    <row r="646" spans="1:15" x14ac:dyDescent="0.2">
      <c r="A646" s="18" t="s">
        <v>2094</v>
      </c>
      <c r="B646" s="18" t="s">
        <v>1341</v>
      </c>
      <c r="C646" s="18" t="s">
        <v>1827</v>
      </c>
      <c r="D646" s="18" t="s">
        <v>453</v>
      </c>
      <c r="E646" s="18" t="s">
        <v>454</v>
      </c>
      <c r="F646" s="187">
        <v>2.9271051090000002</v>
      </c>
      <c r="G646" s="187">
        <v>0.49127815999999996</v>
      </c>
      <c r="H646" s="84">
        <f t="shared" si="27"/>
        <v>4.9581421429358885</v>
      </c>
      <c r="I646" s="126">
        <v>4.9525E-2</v>
      </c>
      <c r="J646" s="126">
        <v>2.5017930000000001E-2</v>
      </c>
      <c r="K646" s="84">
        <f t="shared" si="28"/>
        <v>0.97958024504825136</v>
      </c>
      <c r="L646" s="41">
        <f t="shared" si="29"/>
        <v>1.6919447083647586E-2</v>
      </c>
      <c r="M646" s="35"/>
      <c r="O646" s="66"/>
    </row>
    <row r="647" spans="1:15" x14ac:dyDescent="0.2">
      <c r="A647" s="18" t="s">
        <v>2935</v>
      </c>
      <c r="B647" s="18" t="s">
        <v>2936</v>
      </c>
      <c r="C647" s="18" t="s">
        <v>2081</v>
      </c>
      <c r="D647" s="18" t="s">
        <v>452</v>
      </c>
      <c r="E647" s="18" t="s">
        <v>2192</v>
      </c>
      <c r="F647" s="187">
        <v>0.50346208999999997</v>
      </c>
      <c r="G647" s="187"/>
      <c r="H647" s="84" t="str">
        <f t="shared" ref="H647:H710" si="30">IF(ISERROR(F647/G647-1),"",((F647/G647-1)))</f>
        <v/>
      </c>
      <c r="I647" s="126">
        <v>4.8611069999999999E-2</v>
      </c>
      <c r="J647" s="126"/>
      <c r="K647" s="84" t="str">
        <f t="shared" ref="K647:K710" si="31">IF(ISERROR(I647/J647-1),"",((I647/J647-1)))</f>
        <v/>
      </c>
      <c r="L647" s="41">
        <f t="shared" ref="L647:L710" si="32">IF(ISERROR(I647/F647),"",(I647/F647))</f>
        <v>9.6553585593703792E-2</v>
      </c>
      <c r="M647" s="35"/>
      <c r="O647" s="66"/>
    </row>
    <row r="648" spans="1:15" x14ac:dyDescent="0.2">
      <c r="A648" s="18" t="s">
        <v>1978</v>
      </c>
      <c r="B648" s="18" t="s">
        <v>648</v>
      </c>
      <c r="C648" s="18" t="s">
        <v>1833</v>
      </c>
      <c r="D648" s="18" t="s">
        <v>452</v>
      </c>
      <c r="E648" s="18" t="s">
        <v>2192</v>
      </c>
      <c r="F648" s="187">
        <v>1.2089958349999999</v>
      </c>
      <c r="G648" s="187">
        <v>0.98317885299999996</v>
      </c>
      <c r="H648" s="84">
        <f t="shared" si="30"/>
        <v>0.22968047096513367</v>
      </c>
      <c r="I648" s="126">
        <v>4.5289629999999997E-2</v>
      </c>
      <c r="J648" s="126">
        <v>1.7858180000000001E-2</v>
      </c>
      <c r="K648" s="84">
        <f t="shared" si="31"/>
        <v>1.5360719849391145</v>
      </c>
      <c r="L648" s="41">
        <f t="shared" si="32"/>
        <v>3.7460534345016998E-2</v>
      </c>
      <c r="M648" s="35"/>
      <c r="O648" s="66"/>
    </row>
    <row r="649" spans="1:15" x14ac:dyDescent="0.2">
      <c r="A649" s="18" t="s">
        <v>549</v>
      </c>
      <c r="B649" s="18" t="s">
        <v>950</v>
      </c>
      <c r="C649" s="18" t="s">
        <v>1827</v>
      </c>
      <c r="D649" s="18" t="s">
        <v>452</v>
      </c>
      <c r="E649" s="18" t="s">
        <v>2192</v>
      </c>
      <c r="F649" s="187">
        <v>1.801793344</v>
      </c>
      <c r="G649" s="187">
        <v>0.46892776899999999</v>
      </c>
      <c r="H649" s="84">
        <f t="shared" si="30"/>
        <v>2.8423686186091488</v>
      </c>
      <c r="I649" s="126">
        <v>4.4333999999999998E-2</v>
      </c>
      <c r="J649" s="126">
        <v>1.6940399799999999</v>
      </c>
      <c r="K649" s="84">
        <f t="shared" si="31"/>
        <v>-0.97382942520636373</v>
      </c>
      <c r="L649" s="41">
        <f t="shared" si="32"/>
        <v>2.4605485500117374E-2</v>
      </c>
      <c r="M649" s="35"/>
      <c r="O649" s="66"/>
    </row>
    <row r="650" spans="1:15" x14ac:dyDescent="0.2">
      <c r="A650" s="18" t="s">
        <v>2153</v>
      </c>
      <c r="B650" s="18" t="s">
        <v>2174</v>
      </c>
      <c r="C650" s="18" t="s">
        <v>1398</v>
      </c>
      <c r="D650" s="18" t="s">
        <v>452</v>
      </c>
      <c r="E650" s="18" t="s">
        <v>2192</v>
      </c>
      <c r="F650" s="187">
        <v>4.4185750000000003E-2</v>
      </c>
      <c r="G650" s="187">
        <v>1.5688499999999999E-3</v>
      </c>
      <c r="H650" s="84">
        <f t="shared" si="30"/>
        <v>27.164419797941171</v>
      </c>
      <c r="I650" s="126">
        <v>4.4185750000000003E-2</v>
      </c>
      <c r="J650" s="126">
        <v>1.4561959600000001</v>
      </c>
      <c r="K650" s="84">
        <f t="shared" si="31"/>
        <v>-0.96965672806838443</v>
      </c>
      <c r="L650" s="41">
        <f t="shared" si="32"/>
        <v>1</v>
      </c>
      <c r="M650" s="35"/>
      <c r="O650" s="66"/>
    </row>
    <row r="651" spans="1:15" x14ac:dyDescent="0.2">
      <c r="A651" s="18" t="s">
        <v>704</v>
      </c>
      <c r="B651" s="18" t="s">
        <v>705</v>
      </c>
      <c r="C651" s="18" t="s">
        <v>1833</v>
      </c>
      <c r="D651" s="18" t="s">
        <v>452</v>
      </c>
      <c r="E651" s="18" t="s">
        <v>2192</v>
      </c>
      <c r="F651" s="187">
        <v>3.7677339999999997E-2</v>
      </c>
      <c r="G651" s="187">
        <v>0.335487904</v>
      </c>
      <c r="H651" s="84">
        <f t="shared" si="30"/>
        <v>-0.8876938943229381</v>
      </c>
      <c r="I651" s="126">
        <v>4.3791190000000001E-2</v>
      </c>
      <c r="J651" s="126">
        <v>6.7322859999999998E-2</v>
      </c>
      <c r="K651" s="84">
        <f t="shared" si="31"/>
        <v>-0.34953461573082301</v>
      </c>
      <c r="L651" s="41">
        <f t="shared" si="32"/>
        <v>1.162268620873979</v>
      </c>
      <c r="M651" s="35"/>
      <c r="O651" s="66"/>
    </row>
    <row r="652" spans="1:15" x14ac:dyDescent="0.2">
      <c r="A652" s="18" t="s">
        <v>395</v>
      </c>
      <c r="B652" s="18" t="s">
        <v>2696</v>
      </c>
      <c r="C652" s="18" t="s">
        <v>1398</v>
      </c>
      <c r="D652" s="18" t="s">
        <v>452</v>
      </c>
      <c r="E652" s="18" t="s">
        <v>454</v>
      </c>
      <c r="F652" s="187">
        <v>4.2876820000000003E-2</v>
      </c>
      <c r="G652" s="187">
        <v>7.7039999999999997E-2</v>
      </c>
      <c r="H652" s="84">
        <f t="shared" si="30"/>
        <v>-0.44344730010384215</v>
      </c>
      <c r="I652" s="126">
        <v>4.2876820000000003E-2</v>
      </c>
      <c r="J652" s="126">
        <v>8.2791299999999998E-2</v>
      </c>
      <c r="K652" s="84">
        <f t="shared" si="31"/>
        <v>-0.48210959364087769</v>
      </c>
      <c r="L652" s="41">
        <f t="shared" si="32"/>
        <v>1</v>
      </c>
      <c r="M652" s="35"/>
      <c r="O652" s="66"/>
    </row>
    <row r="653" spans="1:15" x14ac:dyDescent="0.2">
      <c r="A653" s="18" t="s">
        <v>2694</v>
      </c>
      <c r="B653" s="18" t="s">
        <v>2695</v>
      </c>
      <c r="C653" s="18" t="s">
        <v>1398</v>
      </c>
      <c r="D653" s="18" t="s">
        <v>452</v>
      </c>
      <c r="E653" s="18" t="s">
        <v>454</v>
      </c>
      <c r="F653" s="187">
        <v>0.19371425</v>
      </c>
      <c r="G653" s="187">
        <v>0.1010746</v>
      </c>
      <c r="H653" s="84">
        <f t="shared" si="30"/>
        <v>0.91654728289797838</v>
      </c>
      <c r="I653" s="126">
        <v>4.269825E-2</v>
      </c>
      <c r="J653" s="126">
        <v>0.1010746</v>
      </c>
      <c r="K653" s="84">
        <f t="shared" si="31"/>
        <v>-0.57755707170743187</v>
      </c>
      <c r="L653" s="41">
        <f t="shared" si="32"/>
        <v>0.22041873532793793</v>
      </c>
      <c r="M653" s="35"/>
      <c r="O653" s="66"/>
    </row>
    <row r="654" spans="1:15" x14ac:dyDescent="0.2">
      <c r="A654" s="18" t="s">
        <v>338</v>
      </c>
      <c r="B654" s="18" t="s">
        <v>339</v>
      </c>
      <c r="C654" s="18" t="s">
        <v>347</v>
      </c>
      <c r="D654" s="18" t="s">
        <v>453</v>
      </c>
      <c r="E654" s="18" t="s">
        <v>2192</v>
      </c>
      <c r="F654" s="187">
        <v>6.4725809999999995E-2</v>
      </c>
      <c r="G654" s="187">
        <v>1.136275E-2</v>
      </c>
      <c r="H654" s="84">
        <f t="shared" si="30"/>
        <v>4.6963155926162239</v>
      </c>
      <c r="I654" s="126">
        <v>4.1373589999999995E-2</v>
      </c>
      <c r="J654" s="126">
        <v>0</v>
      </c>
      <c r="K654" s="84" t="str">
        <f t="shared" si="31"/>
        <v/>
      </c>
      <c r="L654" s="41">
        <f t="shared" si="32"/>
        <v>0.63921316705036213</v>
      </c>
      <c r="M654" s="35"/>
      <c r="O654" s="66"/>
    </row>
    <row r="655" spans="1:15" x14ac:dyDescent="0.2">
      <c r="A655" s="18" t="s">
        <v>609</v>
      </c>
      <c r="B655" s="18" t="s">
        <v>610</v>
      </c>
      <c r="C655" s="18" t="s">
        <v>1833</v>
      </c>
      <c r="D655" s="18" t="s">
        <v>452</v>
      </c>
      <c r="E655" s="18" t="s">
        <v>2192</v>
      </c>
      <c r="F655" s="187">
        <v>0.3018692</v>
      </c>
      <c r="G655" s="187">
        <v>2.4711195299999997</v>
      </c>
      <c r="H655" s="84">
        <f t="shared" si="30"/>
        <v>-0.87784111762493333</v>
      </c>
      <c r="I655" s="126">
        <v>3.91648E-2</v>
      </c>
      <c r="J655" s="126">
        <v>5.38245767</v>
      </c>
      <c r="K655" s="84">
        <f t="shared" si="31"/>
        <v>-0.9927236213638444</v>
      </c>
      <c r="L655" s="41">
        <f t="shared" si="32"/>
        <v>0.12974096065448212</v>
      </c>
      <c r="M655" s="35"/>
      <c r="O655" s="66"/>
    </row>
    <row r="656" spans="1:15" x14ac:dyDescent="0.2">
      <c r="A656" s="18" t="s">
        <v>1862</v>
      </c>
      <c r="B656" s="18" t="s">
        <v>1863</v>
      </c>
      <c r="C656" s="18" t="s">
        <v>1831</v>
      </c>
      <c r="D656" s="18" t="s">
        <v>452</v>
      </c>
      <c r="E656" s="18" t="s">
        <v>454</v>
      </c>
      <c r="F656" s="187">
        <v>0.62898478000000002</v>
      </c>
      <c r="G656" s="187">
        <v>2.3992799999999998E-2</v>
      </c>
      <c r="H656" s="84">
        <f t="shared" si="30"/>
        <v>25.215563835817413</v>
      </c>
      <c r="I656" s="126">
        <v>3.7749519999999995E-2</v>
      </c>
      <c r="J656" s="126">
        <v>0</v>
      </c>
      <c r="K656" s="84" t="str">
        <f t="shared" si="31"/>
        <v/>
      </c>
      <c r="L656" s="41">
        <f t="shared" si="32"/>
        <v>6.0016587364800769E-2</v>
      </c>
      <c r="M656" s="35"/>
      <c r="O656" s="66"/>
    </row>
    <row r="657" spans="1:15" x14ac:dyDescent="0.2">
      <c r="A657" s="18" t="s">
        <v>1974</v>
      </c>
      <c r="B657" s="18" t="s">
        <v>647</v>
      </c>
      <c r="C657" s="18" t="s">
        <v>1398</v>
      </c>
      <c r="D657" s="18" t="s">
        <v>452</v>
      </c>
      <c r="E657" s="18" t="s">
        <v>2192</v>
      </c>
      <c r="F657" s="187">
        <v>0.18634864400000001</v>
      </c>
      <c r="G657" s="187">
        <v>0.15680232099999999</v>
      </c>
      <c r="H657" s="84">
        <f t="shared" si="30"/>
        <v>0.18843039319551913</v>
      </c>
      <c r="I657" s="126">
        <v>3.7742870000000005E-2</v>
      </c>
      <c r="J657" s="126">
        <v>0.89076256999999992</v>
      </c>
      <c r="K657" s="84">
        <f t="shared" si="31"/>
        <v>-0.95762858558369823</v>
      </c>
      <c r="L657" s="41">
        <f t="shared" si="32"/>
        <v>0.20253901069438424</v>
      </c>
      <c r="M657" s="35"/>
      <c r="O657" s="66"/>
    </row>
    <row r="658" spans="1:15" x14ac:dyDescent="0.2">
      <c r="A658" s="18" t="s">
        <v>54</v>
      </c>
      <c r="B658" s="18" t="s">
        <v>1192</v>
      </c>
      <c r="C658" s="18" t="s">
        <v>1831</v>
      </c>
      <c r="D658" s="18" t="s">
        <v>452</v>
      </c>
      <c r="E658" s="18" t="s">
        <v>2192</v>
      </c>
      <c r="F658" s="187">
        <v>0.27413149999999997</v>
      </c>
      <c r="G658" s="187">
        <v>9.0618000000000001E-3</v>
      </c>
      <c r="H658" s="84">
        <f t="shared" si="30"/>
        <v>29.251329757884744</v>
      </c>
      <c r="I658" s="126">
        <v>3.7626640000000003E-2</v>
      </c>
      <c r="J658" s="126">
        <v>0</v>
      </c>
      <c r="K658" s="84" t="str">
        <f t="shared" si="31"/>
        <v/>
      </c>
      <c r="L658" s="41">
        <f t="shared" si="32"/>
        <v>0.13725763000603727</v>
      </c>
      <c r="M658" s="35"/>
      <c r="O658" s="66"/>
    </row>
    <row r="659" spans="1:15" x14ac:dyDescent="0.2">
      <c r="A659" s="18" t="s">
        <v>2162</v>
      </c>
      <c r="B659" s="18" t="s">
        <v>2183</v>
      </c>
      <c r="C659" s="18" t="s">
        <v>1398</v>
      </c>
      <c r="D659" s="18" t="s">
        <v>452</v>
      </c>
      <c r="E659" s="18" t="s">
        <v>2192</v>
      </c>
      <c r="F659" s="187">
        <v>3.8309929999999999E-2</v>
      </c>
      <c r="G659" s="187">
        <v>1.1221200000000001E-2</v>
      </c>
      <c r="H659" s="84">
        <f t="shared" si="30"/>
        <v>2.4140671229458524</v>
      </c>
      <c r="I659" s="126">
        <v>3.7567610000000001E-2</v>
      </c>
      <c r="J659" s="126">
        <v>3.3219370000000005E-2</v>
      </c>
      <c r="K659" s="84">
        <f t="shared" si="31"/>
        <v>0.13089471594434188</v>
      </c>
      <c r="L659" s="41">
        <f t="shared" si="32"/>
        <v>0.98062330053852886</v>
      </c>
      <c r="M659" s="35"/>
      <c r="O659" s="66"/>
    </row>
    <row r="660" spans="1:15" x14ac:dyDescent="0.2">
      <c r="A660" s="18" t="s">
        <v>1104</v>
      </c>
      <c r="B660" s="18" t="s">
        <v>1155</v>
      </c>
      <c r="C660" s="18" t="s">
        <v>1832</v>
      </c>
      <c r="D660" s="18" t="s">
        <v>1693</v>
      </c>
      <c r="E660" s="18" t="s">
        <v>454</v>
      </c>
      <c r="F660" s="187">
        <v>3.7217559999999997E-2</v>
      </c>
      <c r="G660" s="187">
        <v>3.4840000000000001E-3</v>
      </c>
      <c r="H660" s="84">
        <f t="shared" si="30"/>
        <v>9.6824225028702635</v>
      </c>
      <c r="I660" s="126">
        <v>3.4146876418091103E-2</v>
      </c>
      <c r="J660" s="126">
        <v>0</v>
      </c>
      <c r="K660" s="84" t="str">
        <f t="shared" si="31"/>
        <v/>
      </c>
      <c r="L660" s="41">
        <f t="shared" si="32"/>
        <v>0.91749368894927841</v>
      </c>
      <c r="M660" s="35"/>
      <c r="O660" s="66"/>
    </row>
    <row r="661" spans="1:15" x14ac:dyDescent="0.2">
      <c r="A661" s="18" t="s">
        <v>842</v>
      </c>
      <c r="B661" s="18" t="s">
        <v>843</v>
      </c>
      <c r="C661" s="18" t="s">
        <v>1827</v>
      </c>
      <c r="D661" s="18" t="s">
        <v>452</v>
      </c>
      <c r="E661" s="18" t="s">
        <v>2192</v>
      </c>
      <c r="F661" s="187">
        <v>6.600375E-2</v>
      </c>
      <c r="G661" s="187">
        <v>8.521898E-2</v>
      </c>
      <c r="H661" s="84">
        <f t="shared" si="30"/>
        <v>-0.22548063823340758</v>
      </c>
      <c r="I661" s="126">
        <v>3.0801400000000003E-2</v>
      </c>
      <c r="J661" s="126">
        <v>2.89056E-2</v>
      </c>
      <c r="K661" s="84">
        <f t="shared" si="31"/>
        <v>6.5585907229049223E-2</v>
      </c>
      <c r="L661" s="41">
        <f t="shared" si="32"/>
        <v>0.46666136393765512</v>
      </c>
      <c r="M661" s="35"/>
      <c r="O661" s="66"/>
    </row>
    <row r="662" spans="1:15" x14ac:dyDescent="0.2">
      <c r="A662" s="18" t="s">
        <v>253</v>
      </c>
      <c r="B662" s="18" t="s">
        <v>35</v>
      </c>
      <c r="C662" s="18" t="s">
        <v>1846</v>
      </c>
      <c r="D662" s="18" t="s">
        <v>1693</v>
      </c>
      <c r="E662" s="18" t="s">
        <v>2192</v>
      </c>
      <c r="F662" s="187">
        <v>2.8802849999999998E-2</v>
      </c>
      <c r="G662" s="187">
        <v>0</v>
      </c>
      <c r="H662" s="84" t="str">
        <f t="shared" si="30"/>
        <v/>
      </c>
      <c r="I662" s="126">
        <v>2.8691290000000001E-2</v>
      </c>
      <c r="J662" s="126">
        <v>3.1042559999999999</v>
      </c>
      <c r="K662" s="84">
        <f t="shared" si="31"/>
        <v>-0.99075743430954144</v>
      </c>
      <c r="L662" s="41">
        <f t="shared" si="32"/>
        <v>0.99612677217705903</v>
      </c>
      <c r="M662" s="35"/>
      <c r="O662" s="66"/>
    </row>
    <row r="663" spans="1:15" x14ac:dyDescent="0.2">
      <c r="A663" s="18" t="s">
        <v>1031</v>
      </c>
      <c r="B663" s="18" t="s">
        <v>2077</v>
      </c>
      <c r="C663" s="18" t="s">
        <v>1826</v>
      </c>
      <c r="D663" s="18" t="s">
        <v>452</v>
      </c>
      <c r="E663" s="18" t="s">
        <v>2192</v>
      </c>
      <c r="F663" s="187">
        <v>2.6478000000000002E-2</v>
      </c>
      <c r="G663" s="187">
        <v>0</v>
      </c>
      <c r="H663" s="84" t="str">
        <f t="shared" si="30"/>
        <v/>
      </c>
      <c r="I663" s="126">
        <v>2.6478000000000002E-2</v>
      </c>
      <c r="J663" s="126">
        <v>1.5868000000000002E-4</v>
      </c>
      <c r="K663" s="84">
        <f t="shared" si="31"/>
        <v>165.86412906478446</v>
      </c>
      <c r="L663" s="41">
        <f t="shared" si="32"/>
        <v>1</v>
      </c>
      <c r="M663" s="35"/>
      <c r="O663" s="66"/>
    </row>
    <row r="664" spans="1:15" x14ac:dyDescent="0.2">
      <c r="A664" s="18" t="s">
        <v>2697</v>
      </c>
      <c r="B664" s="18" t="s">
        <v>2698</v>
      </c>
      <c r="C664" s="18" t="s">
        <v>1826</v>
      </c>
      <c r="D664" s="18" t="s">
        <v>452</v>
      </c>
      <c r="E664" s="18" t="s">
        <v>454</v>
      </c>
      <c r="F664" s="187">
        <v>2.6475790000000003E-2</v>
      </c>
      <c r="G664" s="187">
        <v>0</v>
      </c>
      <c r="H664" s="84" t="str">
        <f t="shared" si="30"/>
        <v/>
      </c>
      <c r="I664" s="126">
        <v>2.6475790000000003E-2</v>
      </c>
      <c r="J664" s="126">
        <v>0</v>
      </c>
      <c r="K664" s="84" t="str">
        <f t="shared" si="31"/>
        <v/>
      </c>
      <c r="L664" s="41">
        <f t="shared" si="32"/>
        <v>1</v>
      </c>
      <c r="M664" s="35"/>
      <c r="O664" s="66"/>
    </row>
    <row r="665" spans="1:15" x14ac:dyDescent="0.2">
      <c r="A665" s="18" t="s">
        <v>1009</v>
      </c>
      <c r="B665" s="18" t="s">
        <v>434</v>
      </c>
      <c r="C665" s="18" t="s">
        <v>1826</v>
      </c>
      <c r="D665" s="18" t="s">
        <v>452</v>
      </c>
      <c r="E665" s="18" t="s">
        <v>2192</v>
      </c>
      <c r="F665" s="187">
        <v>6.5111559999999999E-2</v>
      </c>
      <c r="G665" s="187">
        <v>0.13017000000000001</v>
      </c>
      <c r="H665" s="84">
        <f t="shared" si="30"/>
        <v>-0.49979595913036801</v>
      </c>
      <c r="I665" s="126">
        <v>2.4555E-2</v>
      </c>
      <c r="J665" s="126">
        <v>0.13017000000000001</v>
      </c>
      <c r="K665" s="84">
        <f t="shared" si="31"/>
        <v>-0.81136206499193364</v>
      </c>
      <c r="L665" s="41">
        <f t="shared" si="32"/>
        <v>0.37712197342530268</v>
      </c>
      <c r="M665" s="35"/>
      <c r="O665" s="66"/>
    </row>
    <row r="666" spans="1:15" x14ac:dyDescent="0.2">
      <c r="A666" s="18" t="s">
        <v>699</v>
      </c>
      <c r="B666" s="18" t="s">
        <v>700</v>
      </c>
      <c r="C666" s="18" t="s">
        <v>1833</v>
      </c>
      <c r="D666" s="18" t="s">
        <v>452</v>
      </c>
      <c r="E666" s="18" t="s">
        <v>2192</v>
      </c>
      <c r="F666" s="187">
        <v>0.22029499999999999</v>
      </c>
      <c r="G666" s="187">
        <v>0.21548999999999999</v>
      </c>
      <c r="H666" s="84">
        <f t="shared" si="30"/>
        <v>2.2298018469534497E-2</v>
      </c>
      <c r="I666" s="126">
        <v>2.4508519999999999E-2</v>
      </c>
      <c r="J666" s="126">
        <v>0</v>
      </c>
      <c r="K666" s="84" t="str">
        <f t="shared" si="31"/>
        <v/>
      </c>
      <c r="L666" s="41">
        <f t="shared" si="32"/>
        <v>0.11125318323157585</v>
      </c>
      <c r="M666" s="35"/>
      <c r="O666" s="66"/>
    </row>
    <row r="667" spans="1:15" x14ac:dyDescent="0.2">
      <c r="A667" s="18" t="s">
        <v>2001</v>
      </c>
      <c r="B667" s="18" t="s">
        <v>2002</v>
      </c>
      <c r="C667" s="18" t="s">
        <v>1832</v>
      </c>
      <c r="D667" s="18" t="s">
        <v>453</v>
      </c>
      <c r="E667" s="18" t="s">
        <v>454</v>
      </c>
      <c r="F667" s="187">
        <v>0.55114702699999996</v>
      </c>
      <c r="G667" s="187">
        <v>0.40756207</v>
      </c>
      <c r="H667" s="84">
        <f t="shared" si="30"/>
        <v>0.35230206039536505</v>
      </c>
      <c r="I667" s="126">
        <v>2.429825E-2</v>
      </c>
      <c r="J667" s="126">
        <v>9.1697429999999996E-2</v>
      </c>
      <c r="K667" s="84">
        <f t="shared" si="31"/>
        <v>-0.73501711007604031</v>
      </c>
      <c r="L667" s="41">
        <f t="shared" si="32"/>
        <v>4.4086693404226607E-2</v>
      </c>
      <c r="M667" s="35"/>
      <c r="O667" s="66"/>
    </row>
    <row r="668" spans="1:15" x14ac:dyDescent="0.2">
      <c r="A668" s="18" t="s">
        <v>979</v>
      </c>
      <c r="B668" s="18" t="s">
        <v>980</v>
      </c>
      <c r="C668" s="18" t="s">
        <v>1398</v>
      </c>
      <c r="D668" s="18" t="s">
        <v>453</v>
      </c>
      <c r="E668" s="18" t="s">
        <v>454</v>
      </c>
      <c r="F668" s="187">
        <v>2.93526E-2</v>
      </c>
      <c r="G668" s="187">
        <v>1.4852499999999999E-2</v>
      </c>
      <c r="H668" s="84">
        <f t="shared" si="30"/>
        <v>0.9762733546540987</v>
      </c>
      <c r="I668" s="126">
        <v>2.4230999999999999E-2</v>
      </c>
      <c r="J668" s="126">
        <v>1.4852499999999999E-2</v>
      </c>
      <c r="K668" s="84">
        <f t="shared" si="31"/>
        <v>0.63144251809459684</v>
      </c>
      <c r="L668" s="41">
        <f t="shared" si="32"/>
        <v>0.82551460517977959</v>
      </c>
      <c r="M668" s="35"/>
      <c r="O668" s="66"/>
    </row>
    <row r="669" spans="1:15" x14ac:dyDescent="0.2">
      <c r="A669" s="18" t="s">
        <v>663</v>
      </c>
      <c r="B669" s="18" t="s">
        <v>664</v>
      </c>
      <c r="C669" s="18" t="s">
        <v>1826</v>
      </c>
      <c r="D669" s="18" t="s">
        <v>452</v>
      </c>
      <c r="E669" s="18" t="s">
        <v>2192</v>
      </c>
      <c r="F669" s="187">
        <v>2.203664E-2</v>
      </c>
      <c r="G669" s="187">
        <v>2.9561110040000003</v>
      </c>
      <c r="H669" s="84">
        <f t="shared" si="30"/>
        <v>-0.99254539495635263</v>
      </c>
      <c r="I669" s="126">
        <v>2.420448E-2</v>
      </c>
      <c r="J669" s="126">
        <v>1.27045458</v>
      </c>
      <c r="K669" s="84">
        <f t="shared" si="31"/>
        <v>-0.98094817368441456</v>
      </c>
      <c r="L669" s="41">
        <f t="shared" si="32"/>
        <v>1.0983743438201106</v>
      </c>
      <c r="M669" s="35"/>
      <c r="O669" s="66"/>
    </row>
    <row r="670" spans="1:15" x14ac:dyDescent="0.2">
      <c r="A670" s="18" t="s">
        <v>271</v>
      </c>
      <c r="B670" s="18" t="s">
        <v>26</v>
      </c>
      <c r="C670" s="18" t="s">
        <v>1846</v>
      </c>
      <c r="D670" s="18" t="s">
        <v>1693</v>
      </c>
      <c r="E670" s="18" t="s">
        <v>2192</v>
      </c>
      <c r="F670" s="187">
        <v>5.158948E-2</v>
      </c>
      <c r="G670" s="187">
        <v>1.4942829900000001</v>
      </c>
      <c r="H670" s="84">
        <f t="shared" si="30"/>
        <v>-0.96547542845281265</v>
      </c>
      <c r="I670" s="126">
        <v>2.4191349999999997E-2</v>
      </c>
      <c r="J670" s="126">
        <v>5.3291000000000007E-3</v>
      </c>
      <c r="K670" s="84">
        <f t="shared" si="31"/>
        <v>3.5394813383122843</v>
      </c>
      <c r="L670" s="41">
        <f t="shared" si="32"/>
        <v>0.46892021396610312</v>
      </c>
      <c r="M670" s="35"/>
      <c r="O670" s="66"/>
    </row>
    <row r="671" spans="1:15" x14ac:dyDescent="0.2">
      <c r="A671" s="18" t="s">
        <v>1298</v>
      </c>
      <c r="B671" s="18" t="s">
        <v>1299</v>
      </c>
      <c r="C671" s="18" t="s">
        <v>1833</v>
      </c>
      <c r="D671" s="18" t="s">
        <v>452</v>
      </c>
      <c r="E671" s="18" t="s">
        <v>2192</v>
      </c>
      <c r="F671" s="187">
        <v>0.350563764</v>
      </c>
      <c r="G671" s="187">
        <v>0.79914599799999997</v>
      </c>
      <c r="H671" s="84">
        <f t="shared" si="30"/>
        <v>-0.56132701048701239</v>
      </c>
      <c r="I671" s="126">
        <v>2.3962770000000001E-2</v>
      </c>
      <c r="J671" s="126">
        <v>1.0272287499999999</v>
      </c>
      <c r="K671" s="84">
        <f t="shared" si="31"/>
        <v>-0.97667241108662506</v>
      </c>
      <c r="L671" s="41">
        <f t="shared" si="32"/>
        <v>6.8354954107578567E-2</v>
      </c>
      <c r="M671" s="35"/>
      <c r="O671" s="66"/>
    </row>
    <row r="672" spans="1:15" x14ac:dyDescent="0.2">
      <c r="A672" s="18" t="s">
        <v>814</v>
      </c>
      <c r="B672" s="18" t="s">
        <v>815</v>
      </c>
      <c r="C672" s="18" t="s">
        <v>2081</v>
      </c>
      <c r="D672" s="18" t="s">
        <v>453</v>
      </c>
      <c r="E672" s="18" t="s">
        <v>454</v>
      </c>
      <c r="F672" s="187">
        <v>2.1869367799999999</v>
      </c>
      <c r="G672" s="187">
        <v>0.16110109</v>
      </c>
      <c r="H672" s="84">
        <f t="shared" si="30"/>
        <v>12.574934719560245</v>
      </c>
      <c r="I672" s="126">
        <v>2.3179759999999997E-2</v>
      </c>
      <c r="J672" s="126">
        <v>0.52502238000000001</v>
      </c>
      <c r="K672" s="84">
        <f t="shared" si="31"/>
        <v>-0.95584995824368479</v>
      </c>
      <c r="L672" s="41">
        <f t="shared" si="32"/>
        <v>1.059919070911597E-2</v>
      </c>
      <c r="M672" s="35"/>
      <c r="O672" s="66"/>
    </row>
    <row r="673" spans="1:15" x14ac:dyDescent="0.2">
      <c r="A673" s="18" t="s">
        <v>2855</v>
      </c>
      <c r="B673" s="18" t="s">
        <v>2856</v>
      </c>
      <c r="C673" s="18" t="s">
        <v>1833</v>
      </c>
      <c r="D673" s="18" t="s">
        <v>452</v>
      </c>
      <c r="E673" s="18" t="s">
        <v>2192</v>
      </c>
      <c r="F673" s="187">
        <v>5.1250589999999999E-2</v>
      </c>
      <c r="G673" s="187">
        <v>2.6932900000000003E-2</v>
      </c>
      <c r="H673" s="84">
        <f t="shared" si="30"/>
        <v>0.90289905654422631</v>
      </c>
      <c r="I673" s="126">
        <v>2.2578479999999998E-2</v>
      </c>
      <c r="J673" s="126">
        <v>2.5877859999999999E-2</v>
      </c>
      <c r="K673" s="84">
        <f t="shared" si="31"/>
        <v>-0.12749817797916829</v>
      </c>
      <c r="L673" s="41">
        <f t="shared" si="32"/>
        <v>0.44055063561219487</v>
      </c>
      <c r="M673" s="35"/>
      <c r="O673" s="66"/>
    </row>
    <row r="674" spans="1:15" x14ac:dyDescent="0.2">
      <c r="A674" s="18" t="s">
        <v>1877</v>
      </c>
      <c r="B674" s="18" t="s">
        <v>636</v>
      </c>
      <c r="C674" s="18" t="s">
        <v>1828</v>
      </c>
      <c r="D674" s="18" t="s">
        <v>452</v>
      </c>
      <c r="E674" s="18" t="s">
        <v>2192</v>
      </c>
      <c r="F674" s="187">
        <v>0.58375789</v>
      </c>
      <c r="G674" s="187">
        <v>0.52970064000000006</v>
      </c>
      <c r="H674" s="84">
        <f t="shared" si="30"/>
        <v>0.10205245362739213</v>
      </c>
      <c r="I674" s="126">
        <v>2.253579E-2</v>
      </c>
      <c r="J674" s="126">
        <v>0</v>
      </c>
      <c r="K674" s="84" t="str">
        <f t="shared" si="31"/>
        <v/>
      </c>
      <c r="L674" s="41">
        <f t="shared" si="32"/>
        <v>3.8604685925529847E-2</v>
      </c>
      <c r="M674" s="35"/>
      <c r="O674" s="66"/>
    </row>
    <row r="675" spans="1:15" x14ac:dyDescent="0.2">
      <c r="A675" s="18" t="s">
        <v>977</v>
      </c>
      <c r="B675" s="18" t="s">
        <v>978</v>
      </c>
      <c r="C675" s="18" t="s">
        <v>1398</v>
      </c>
      <c r="D675" s="18" t="s">
        <v>453</v>
      </c>
      <c r="E675" s="18" t="s">
        <v>454</v>
      </c>
      <c r="F675" s="187">
        <v>2.7505499999999999E-2</v>
      </c>
      <c r="G675" s="187">
        <v>9.1243899999999989E-2</v>
      </c>
      <c r="H675" s="84">
        <f t="shared" si="30"/>
        <v>-0.69854971126836962</v>
      </c>
      <c r="I675" s="126">
        <v>2.0929E-2</v>
      </c>
      <c r="J675" s="126">
        <v>9.7601399999999991E-2</v>
      </c>
      <c r="K675" s="84">
        <f t="shared" si="31"/>
        <v>-0.78556660047909144</v>
      </c>
      <c r="L675" s="41">
        <f t="shared" si="32"/>
        <v>0.76090236498154917</v>
      </c>
      <c r="M675" s="35"/>
      <c r="O675" s="66"/>
    </row>
    <row r="676" spans="1:15" x14ac:dyDescent="0.2">
      <c r="A676" s="18" t="s">
        <v>2006</v>
      </c>
      <c r="B676" s="18" t="s">
        <v>2007</v>
      </c>
      <c r="C676" s="18" t="s">
        <v>1832</v>
      </c>
      <c r="D676" s="18" t="s">
        <v>453</v>
      </c>
      <c r="E676" s="18" t="s">
        <v>454</v>
      </c>
      <c r="F676" s="187">
        <v>1.12646073</v>
      </c>
      <c r="G676" s="187">
        <v>1.8745207699999999</v>
      </c>
      <c r="H676" s="84">
        <f t="shared" si="30"/>
        <v>-0.39906735202512589</v>
      </c>
      <c r="I676" s="126">
        <v>1.7915E-2</v>
      </c>
      <c r="J676" s="126">
        <v>2.745218E-2</v>
      </c>
      <c r="K676" s="84">
        <f t="shared" si="31"/>
        <v>-0.34741066101125662</v>
      </c>
      <c r="L676" s="41">
        <f t="shared" si="32"/>
        <v>1.5903794533520935E-2</v>
      </c>
      <c r="M676" s="35"/>
      <c r="O676" s="66"/>
    </row>
    <row r="677" spans="1:15" x14ac:dyDescent="0.2">
      <c r="A677" s="18" t="s">
        <v>18</v>
      </c>
      <c r="B677" s="18" t="s">
        <v>19</v>
      </c>
      <c r="C677" s="18" t="s">
        <v>2081</v>
      </c>
      <c r="D677" s="18" t="s">
        <v>453</v>
      </c>
      <c r="E677" s="18" t="s">
        <v>454</v>
      </c>
      <c r="F677" s="187">
        <v>0.14782613</v>
      </c>
      <c r="G677" s="187">
        <v>0.52340320500000004</v>
      </c>
      <c r="H677" s="84">
        <f t="shared" si="30"/>
        <v>-0.71756739624855759</v>
      </c>
      <c r="I677" s="126">
        <v>1.6391470000000002E-2</v>
      </c>
      <c r="J677" s="126">
        <v>0</v>
      </c>
      <c r="K677" s="84" t="str">
        <f t="shared" si="31"/>
        <v/>
      </c>
      <c r="L677" s="41">
        <f t="shared" si="32"/>
        <v>0.11088344124276271</v>
      </c>
      <c r="M677" s="35"/>
      <c r="O677" s="66"/>
    </row>
    <row r="678" spans="1:15" x14ac:dyDescent="0.2">
      <c r="A678" s="18" t="s">
        <v>2133</v>
      </c>
      <c r="B678" s="18" t="s">
        <v>2134</v>
      </c>
      <c r="C678" s="18" t="s">
        <v>1398</v>
      </c>
      <c r="D678" s="18" t="s">
        <v>452</v>
      </c>
      <c r="E678" s="18" t="s">
        <v>2192</v>
      </c>
      <c r="F678" s="187">
        <v>1.4344839999999999E-2</v>
      </c>
      <c r="G678" s="187">
        <v>4.6643830000000004E-2</v>
      </c>
      <c r="H678" s="84">
        <f t="shared" si="30"/>
        <v>-0.69246007456934822</v>
      </c>
      <c r="I678" s="126">
        <v>1.6365790000000002E-2</v>
      </c>
      <c r="J678" s="126">
        <v>4.9629339999999994E-2</v>
      </c>
      <c r="K678" s="84">
        <f t="shared" si="31"/>
        <v>-0.67023962035360529</v>
      </c>
      <c r="L678" s="41">
        <f t="shared" si="32"/>
        <v>1.1408834117355093</v>
      </c>
      <c r="M678" s="35"/>
      <c r="O678" s="66"/>
    </row>
    <row r="679" spans="1:15" x14ac:dyDescent="0.2">
      <c r="A679" s="18" t="s">
        <v>715</v>
      </c>
      <c r="B679" s="18" t="s">
        <v>728</v>
      </c>
      <c r="C679" s="18" t="s">
        <v>1833</v>
      </c>
      <c r="D679" s="18" t="s">
        <v>452</v>
      </c>
      <c r="E679" s="18" t="s">
        <v>2192</v>
      </c>
      <c r="F679" s="187">
        <v>0.79202956000000002</v>
      </c>
      <c r="G679" s="187">
        <v>0.53388974</v>
      </c>
      <c r="H679" s="84">
        <f t="shared" si="30"/>
        <v>0.48350773700951821</v>
      </c>
      <c r="I679" s="126">
        <v>1.608948E-2</v>
      </c>
      <c r="J679" s="126">
        <v>3.0567277799999997</v>
      </c>
      <c r="K679" s="84">
        <f t="shared" si="31"/>
        <v>-0.99473637132319315</v>
      </c>
      <c r="L679" s="41">
        <f t="shared" si="32"/>
        <v>2.0314241806833572E-2</v>
      </c>
      <c r="M679" s="35"/>
      <c r="O679" s="66"/>
    </row>
    <row r="680" spans="1:15" x14ac:dyDescent="0.2">
      <c r="A680" s="18" t="s">
        <v>2857</v>
      </c>
      <c r="B680" s="18" t="s">
        <v>2858</v>
      </c>
      <c r="C680" s="18" t="s">
        <v>1833</v>
      </c>
      <c r="D680" s="18" t="s">
        <v>452</v>
      </c>
      <c r="E680" s="18" t="s">
        <v>2192</v>
      </c>
      <c r="F680" s="187">
        <v>7.1244639999999998E-2</v>
      </c>
      <c r="G680" s="187">
        <v>1.6119999999999999E-3</v>
      </c>
      <c r="H680" s="84">
        <f t="shared" si="30"/>
        <v>43.196426799007448</v>
      </c>
      <c r="I680" s="126">
        <v>1.5615799999999999E-2</v>
      </c>
      <c r="J680" s="126">
        <v>0</v>
      </c>
      <c r="K680" s="84" t="str">
        <f t="shared" si="31"/>
        <v/>
      </c>
      <c r="L680" s="41">
        <f t="shared" si="32"/>
        <v>0.21918561171759726</v>
      </c>
      <c r="M680" s="35"/>
      <c r="O680" s="66"/>
    </row>
    <row r="681" spans="1:15" x14ac:dyDescent="0.2">
      <c r="A681" s="18" t="s">
        <v>1287</v>
      </c>
      <c r="B681" s="18" t="s">
        <v>1288</v>
      </c>
      <c r="C681" s="18" t="s">
        <v>1833</v>
      </c>
      <c r="D681" s="18" t="s">
        <v>452</v>
      </c>
      <c r="E681" s="18" t="s">
        <v>2192</v>
      </c>
      <c r="F681" s="187">
        <v>0.54004262000000003</v>
      </c>
      <c r="G681" s="187">
        <v>2.8464452499999999</v>
      </c>
      <c r="H681" s="84">
        <f t="shared" si="30"/>
        <v>-0.81027472072403284</v>
      </c>
      <c r="I681" s="126">
        <v>1.231845E-2</v>
      </c>
      <c r="J681" s="126">
        <v>2.5231228399999996</v>
      </c>
      <c r="K681" s="84">
        <f t="shared" si="31"/>
        <v>-0.99511777635051646</v>
      </c>
      <c r="L681" s="41">
        <f t="shared" si="32"/>
        <v>2.2810144132698267E-2</v>
      </c>
      <c r="M681" s="35"/>
      <c r="O681" s="66"/>
    </row>
    <row r="682" spans="1:15" x14ac:dyDescent="0.2">
      <c r="A682" s="18" t="s">
        <v>50</v>
      </c>
      <c r="B682" s="18" t="s">
        <v>871</v>
      </c>
      <c r="C682" s="18" t="s">
        <v>1398</v>
      </c>
      <c r="D682" s="18" t="s">
        <v>452</v>
      </c>
      <c r="E682" s="18" t="s">
        <v>2192</v>
      </c>
      <c r="F682" s="187">
        <v>7.4193000000000002E-3</v>
      </c>
      <c r="G682" s="187">
        <v>0.44148674999999998</v>
      </c>
      <c r="H682" s="84">
        <f t="shared" si="30"/>
        <v>-0.98319473913996291</v>
      </c>
      <c r="I682" s="126">
        <v>1.164224E-2</v>
      </c>
      <c r="J682" s="126">
        <v>0.44148674999999998</v>
      </c>
      <c r="K682" s="84">
        <f t="shared" si="31"/>
        <v>-0.97362946906107606</v>
      </c>
      <c r="L682" s="41">
        <f t="shared" si="32"/>
        <v>1.5691830765705659</v>
      </c>
      <c r="M682" s="35"/>
      <c r="O682" s="66"/>
    </row>
    <row r="683" spans="1:15" x14ac:dyDescent="0.2">
      <c r="A683" s="18" t="s">
        <v>178</v>
      </c>
      <c r="B683" s="18" t="s">
        <v>179</v>
      </c>
      <c r="C683" s="18" t="s">
        <v>1834</v>
      </c>
      <c r="D683" s="18" t="s">
        <v>453</v>
      </c>
      <c r="E683" s="18" t="s">
        <v>454</v>
      </c>
      <c r="F683" s="187">
        <v>6.4295280000000003E-3</v>
      </c>
      <c r="G683" s="187">
        <v>0.22867795300000002</v>
      </c>
      <c r="H683" s="84">
        <f t="shared" si="30"/>
        <v>-0.97188391834170385</v>
      </c>
      <c r="I683" s="126">
        <v>1.0854639999999999E-2</v>
      </c>
      <c r="J683" s="126">
        <v>4.2380000000000001E-2</v>
      </c>
      <c r="K683" s="84">
        <f t="shared" si="31"/>
        <v>-0.7438735252477584</v>
      </c>
      <c r="L683" s="41">
        <f t="shared" si="32"/>
        <v>1.688248344201938</v>
      </c>
      <c r="M683" s="35"/>
      <c r="O683" s="66"/>
    </row>
    <row r="684" spans="1:15" x14ac:dyDescent="0.2">
      <c r="A684" s="18" t="s">
        <v>56</v>
      </c>
      <c r="B684" s="18" t="s">
        <v>1188</v>
      </c>
      <c r="C684" s="18" t="s">
        <v>1831</v>
      </c>
      <c r="D684" s="18" t="s">
        <v>452</v>
      </c>
      <c r="E684" s="18" t="s">
        <v>2192</v>
      </c>
      <c r="F684" s="187">
        <v>1.2925186E-2</v>
      </c>
      <c r="G684" s="187">
        <v>4.62E-3</v>
      </c>
      <c r="H684" s="84">
        <f t="shared" si="30"/>
        <v>1.7976593073593072</v>
      </c>
      <c r="I684" s="126">
        <v>1.069E-2</v>
      </c>
      <c r="J684" s="126">
        <v>0</v>
      </c>
      <c r="K684" s="84" t="str">
        <f t="shared" si="31"/>
        <v/>
      </c>
      <c r="L684" s="41">
        <f t="shared" si="32"/>
        <v>0.82706740158323444</v>
      </c>
      <c r="M684" s="35"/>
      <c r="O684" s="66"/>
    </row>
    <row r="685" spans="1:15" x14ac:dyDescent="0.2">
      <c r="A685" s="18" t="s">
        <v>1053</v>
      </c>
      <c r="B685" s="18" t="s">
        <v>228</v>
      </c>
      <c r="C685" s="18" t="s">
        <v>1398</v>
      </c>
      <c r="D685" s="18" t="s">
        <v>452</v>
      </c>
      <c r="E685" s="18" t="s">
        <v>2192</v>
      </c>
      <c r="F685" s="187">
        <v>1.166731E-2</v>
      </c>
      <c r="G685" s="187">
        <v>0.74884404000000004</v>
      </c>
      <c r="H685" s="84">
        <f t="shared" si="30"/>
        <v>-0.98441957286593351</v>
      </c>
      <c r="I685" s="126">
        <v>1.0291120000000001E-2</v>
      </c>
      <c r="J685" s="126">
        <v>8.2028446600000002</v>
      </c>
      <c r="K685" s="84">
        <f t="shared" si="31"/>
        <v>-0.99874542059169025</v>
      </c>
      <c r="L685" s="41">
        <f t="shared" si="32"/>
        <v>0.88204736138835782</v>
      </c>
      <c r="M685" s="35"/>
      <c r="O685" s="66"/>
    </row>
    <row r="686" spans="1:15" x14ac:dyDescent="0.2">
      <c r="A686" s="18" t="s">
        <v>554</v>
      </c>
      <c r="B686" s="18" t="s">
        <v>869</v>
      </c>
      <c r="C686" s="18" t="s">
        <v>1827</v>
      </c>
      <c r="D686" s="18" t="s">
        <v>452</v>
      </c>
      <c r="E686" s="18" t="s">
        <v>2192</v>
      </c>
      <c r="F686" s="187">
        <v>0.383136321</v>
      </c>
      <c r="G686" s="187">
        <v>7.2316986E-2</v>
      </c>
      <c r="H686" s="84">
        <f t="shared" si="30"/>
        <v>4.2980128485996358</v>
      </c>
      <c r="I686" s="126">
        <v>1.01645E-2</v>
      </c>
      <c r="J686" s="126">
        <v>0</v>
      </c>
      <c r="K686" s="84" t="str">
        <f t="shared" si="31"/>
        <v/>
      </c>
      <c r="L686" s="41">
        <f t="shared" si="32"/>
        <v>2.6529721780149368E-2</v>
      </c>
      <c r="M686" s="35"/>
      <c r="O686" s="66"/>
    </row>
    <row r="687" spans="1:15" x14ac:dyDescent="0.2">
      <c r="A687" s="18" t="s">
        <v>690</v>
      </c>
      <c r="B687" s="18" t="s">
        <v>691</v>
      </c>
      <c r="C687" s="18" t="s">
        <v>1846</v>
      </c>
      <c r="D687" s="18" t="s">
        <v>452</v>
      </c>
      <c r="E687" s="18" t="s">
        <v>2192</v>
      </c>
      <c r="F687" s="187">
        <v>0.34336340000000004</v>
      </c>
      <c r="G687" s="187">
        <v>2.6687610899999998</v>
      </c>
      <c r="H687" s="84">
        <f t="shared" si="30"/>
        <v>-0.87133977586581191</v>
      </c>
      <c r="I687" s="126">
        <v>1.00675E-2</v>
      </c>
      <c r="J687" s="126">
        <v>1.5768599999999998E-3</v>
      </c>
      <c r="K687" s="84">
        <f t="shared" si="31"/>
        <v>5.3845236736298725</v>
      </c>
      <c r="L687" s="41">
        <f t="shared" si="32"/>
        <v>2.932024787732181E-2</v>
      </c>
      <c r="M687" s="35"/>
      <c r="O687" s="66"/>
    </row>
    <row r="688" spans="1:15" x14ac:dyDescent="0.2">
      <c r="A688" s="18" t="s">
        <v>104</v>
      </c>
      <c r="B688" s="18" t="s">
        <v>105</v>
      </c>
      <c r="C688" s="18" t="s">
        <v>1830</v>
      </c>
      <c r="D688" s="18" t="s">
        <v>453</v>
      </c>
      <c r="E688" s="18" t="s">
        <v>454</v>
      </c>
      <c r="F688" s="187">
        <v>0.21791405900000002</v>
      </c>
      <c r="G688" s="187">
        <v>1.2932758070000001</v>
      </c>
      <c r="H688" s="84">
        <f t="shared" si="30"/>
        <v>-0.8315022535637675</v>
      </c>
      <c r="I688" s="126">
        <v>1.0062750000000001E-2</v>
      </c>
      <c r="J688" s="126">
        <v>3.9561519999999996E-2</v>
      </c>
      <c r="K688" s="84">
        <f t="shared" si="31"/>
        <v>-0.74564298843927124</v>
      </c>
      <c r="L688" s="41">
        <f t="shared" si="32"/>
        <v>4.6177608026657886E-2</v>
      </c>
      <c r="M688" s="35"/>
      <c r="O688" s="66"/>
    </row>
    <row r="689" spans="1:15" x14ac:dyDescent="0.2">
      <c r="A689" s="18" t="s">
        <v>180</v>
      </c>
      <c r="B689" s="18" t="s">
        <v>181</v>
      </c>
      <c r="C689" s="18" t="s">
        <v>1834</v>
      </c>
      <c r="D689" s="18" t="s">
        <v>453</v>
      </c>
      <c r="E689" s="18" t="s">
        <v>454</v>
      </c>
      <c r="F689" s="187">
        <v>7.3690399999999989E-2</v>
      </c>
      <c r="G689" s="187">
        <v>0.19316900000000001</v>
      </c>
      <c r="H689" s="84">
        <f t="shared" si="30"/>
        <v>-0.61851849934513314</v>
      </c>
      <c r="I689" s="126">
        <v>8.7104000000000001E-3</v>
      </c>
      <c r="J689" s="126">
        <v>22.185845699999998</v>
      </c>
      <c r="K689" s="84">
        <f t="shared" si="31"/>
        <v>-0.99960738931849691</v>
      </c>
      <c r="L689" s="41">
        <f t="shared" si="32"/>
        <v>0.1182026424066093</v>
      </c>
      <c r="M689" s="35"/>
      <c r="O689" s="66"/>
    </row>
    <row r="690" spans="1:15" x14ac:dyDescent="0.2">
      <c r="A690" s="18" t="s">
        <v>328</v>
      </c>
      <c r="B690" s="18" t="s">
        <v>329</v>
      </c>
      <c r="C690" s="18" t="s">
        <v>347</v>
      </c>
      <c r="D690" s="18" t="s">
        <v>453</v>
      </c>
      <c r="E690" s="18" t="s">
        <v>2192</v>
      </c>
      <c r="F690" s="187">
        <v>9.5940000000000001E-3</v>
      </c>
      <c r="G690" s="187">
        <v>0.28628437000000001</v>
      </c>
      <c r="H690" s="84">
        <f t="shared" si="30"/>
        <v>-0.96648786659222785</v>
      </c>
      <c r="I690" s="126">
        <v>7.7486000000000005E-3</v>
      </c>
      <c r="J690" s="126">
        <v>0</v>
      </c>
      <c r="K690" s="84" t="str">
        <f t="shared" si="31"/>
        <v/>
      </c>
      <c r="L690" s="41">
        <f t="shared" si="32"/>
        <v>0.8076506149676882</v>
      </c>
      <c r="M690" s="35"/>
      <c r="O690" s="66"/>
    </row>
    <row r="691" spans="1:15" x14ac:dyDescent="0.2">
      <c r="A691" s="18" t="s">
        <v>676</v>
      </c>
      <c r="B691" s="18" t="s">
        <v>677</v>
      </c>
      <c r="C691" s="18" t="s">
        <v>1846</v>
      </c>
      <c r="D691" s="18" t="s">
        <v>452</v>
      </c>
      <c r="E691" s="18" t="s">
        <v>2192</v>
      </c>
      <c r="F691" s="187">
        <v>2.0723825200000001</v>
      </c>
      <c r="G691" s="187">
        <v>4.8834127999999994</v>
      </c>
      <c r="H691" s="84">
        <f t="shared" si="30"/>
        <v>-0.57562823278015729</v>
      </c>
      <c r="I691" s="126">
        <v>7.2449999999999997E-3</v>
      </c>
      <c r="J691" s="126">
        <v>6.80877443378525</v>
      </c>
      <c r="K691" s="84">
        <f t="shared" si="31"/>
        <v>-0.99893593185228013</v>
      </c>
      <c r="L691" s="41">
        <f t="shared" si="32"/>
        <v>3.4959762158194613E-3</v>
      </c>
      <c r="M691" s="35"/>
      <c r="O691" s="66"/>
    </row>
    <row r="692" spans="1:15" x14ac:dyDescent="0.2">
      <c r="A692" s="18" t="s">
        <v>836</v>
      </c>
      <c r="B692" s="18" t="s">
        <v>837</v>
      </c>
      <c r="C692" s="18" t="s">
        <v>1827</v>
      </c>
      <c r="D692" s="18" t="s">
        <v>452</v>
      </c>
      <c r="E692" s="18" t="s">
        <v>2192</v>
      </c>
      <c r="F692" s="187">
        <v>3.9434709999999998E-2</v>
      </c>
      <c r="G692" s="187">
        <v>9.0843981000000004E-2</v>
      </c>
      <c r="H692" s="84">
        <f t="shared" si="30"/>
        <v>-0.56590728889347108</v>
      </c>
      <c r="I692" s="126">
        <v>7.2068500000000008E-3</v>
      </c>
      <c r="J692" s="126">
        <v>1.0906270000000001E-2</v>
      </c>
      <c r="K692" s="84">
        <f t="shared" si="31"/>
        <v>-0.33920121178001272</v>
      </c>
      <c r="L692" s="41">
        <f t="shared" si="32"/>
        <v>0.18275397486123268</v>
      </c>
      <c r="M692" s="35"/>
      <c r="O692" s="66"/>
    </row>
    <row r="693" spans="1:15" x14ac:dyDescent="0.2">
      <c r="A693" s="18" t="s">
        <v>572</v>
      </c>
      <c r="B693" s="18" t="s">
        <v>802</v>
      </c>
      <c r="C693" s="18" t="s">
        <v>1833</v>
      </c>
      <c r="D693" s="18" t="s">
        <v>452</v>
      </c>
      <c r="E693" s="18" t="s">
        <v>454</v>
      </c>
      <c r="F693" s="187">
        <v>5.4809209999999997E-2</v>
      </c>
      <c r="G693" s="187">
        <v>1.679568E-2</v>
      </c>
      <c r="H693" s="84">
        <f t="shared" si="30"/>
        <v>2.2632921084469335</v>
      </c>
      <c r="I693" s="126">
        <v>7.1286800000000001E-3</v>
      </c>
      <c r="J693" s="126">
        <v>8.9870599999999998E-3</v>
      </c>
      <c r="K693" s="84">
        <f t="shared" si="31"/>
        <v>-0.20678397607226384</v>
      </c>
      <c r="L693" s="41">
        <f t="shared" si="32"/>
        <v>0.13006354224043734</v>
      </c>
      <c r="M693" s="35"/>
      <c r="O693" s="66"/>
    </row>
    <row r="694" spans="1:15" x14ac:dyDescent="0.2">
      <c r="A694" s="18" t="s">
        <v>442</v>
      </c>
      <c r="B694" s="18" t="s">
        <v>443</v>
      </c>
      <c r="C694" s="18" t="s">
        <v>1833</v>
      </c>
      <c r="D694" s="18" t="s">
        <v>452</v>
      </c>
      <c r="E694" s="18" t="s">
        <v>454</v>
      </c>
      <c r="F694" s="187">
        <v>0.122907848</v>
      </c>
      <c r="G694" s="187">
        <v>3.50761E-3</v>
      </c>
      <c r="H694" s="84">
        <f t="shared" si="30"/>
        <v>34.0403402886866</v>
      </c>
      <c r="I694" s="126">
        <v>6.9644700000000004E-3</v>
      </c>
      <c r="J694" s="126">
        <v>5.6985299999999994E-3</v>
      </c>
      <c r="K694" s="84">
        <f t="shared" si="31"/>
        <v>0.22215202868108119</v>
      </c>
      <c r="L694" s="41">
        <f t="shared" si="32"/>
        <v>5.6664160290236312E-2</v>
      </c>
      <c r="M694" s="35"/>
      <c r="O694" s="66"/>
    </row>
    <row r="695" spans="1:15" x14ac:dyDescent="0.2">
      <c r="A695" s="18" t="s">
        <v>2129</v>
      </c>
      <c r="B695" s="18" t="s">
        <v>2130</v>
      </c>
      <c r="C695" s="18" t="s">
        <v>1398</v>
      </c>
      <c r="D695" s="18" t="s">
        <v>452</v>
      </c>
      <c r="E695" s="18" t="s">
        <v>2192</v>
      </c>
      <c r="F695" s="187">
        <v>0</v>
      </c>
      <c r="G695" s="187">
        <v>0</v>
      </c>
      <c r="H695" s="84" t="str">
        <f t="shared" si="30"/>
        <v/>
      </c>
      <c r="I695" s="126">
        <v>5.8199999999999997E-3</v>
      </c>
      <c r="J695" s="126">
        <v>0</v>
      </c>
      <c r="K695" s="84" t="str">
        <f t="shared" si="31"/>
        <v/>
      </c>
      <c r="L695" s="41" t="str">
        <f t="shared" si="32"/>
        <v/>
      </c>
      <c r="M695" s="35"/>
      <c r="O695" s="66"/>
    </row>
    <row r="696" spans="1:15" x14ac:dyDescent="0.2">
      <c r="A696" s="18" t="s">
        <v>1302</v>
      </c>
      <c r="B696" s="18" t="s">
        <v>1303</v>
      </c>
      <c r="C696" s="18" t="s">
        <v>1833</v>
      </c>
      <c r="D696" s="18" t="s">
        <v>452</v>
      </c>
      <c r="E696" s="18" t="s">
        <v>454</v>
      </c>
      <c r="F696" s="187">
        <v>0.28920513400000003</v>
      </c>
      <c r="G696" s="187">
        <v>3.4241680000000004E-2</v>
      </c>
      <c r="H696" s="84">
        <f t="shared" si="30"/>
        <v>7.4459972174262479</v>
      </c>
      <c r="I696" s="126">
        <v>4.9053000000000005E-3</v>
      </c>
      <c r="J696" s="126">
        <v>2.574721E-2</v>
      </c>
      <c r="K696" s="84">
        <f t="shared" si="31"/>
        <v>-0.80948227011781082</v>
      </c>
      <c r="L696" s="41">
        <f t="shared" si="32"/>
        <v>1.6961317152827584E-2</v>
      </c>
      <c r="M696" s="35"/>
      <c r="O696" s="66"/>
    </row>
    <row r="697" spans="1:15" x14ac:dyDescent="0.2">
      <c r="A697" s="18" t="s">
        <v>557</v>
      </c>
      <c r="B697" s="18" t="s">
        <v>956</v>
      </c>
      <c r="C697" s="18" t="s">
        <v>1827</v>
      </c>
      <c r="D697" s="18" t="s">
        <v>452</v>
      </c>
      <c r="E697" s="18" t="s">
        <v>2192</v>
      </c>
      <c r="F697" s="187">
        <v>1.12624591</v>
      </c>
      <c r="G697" s="187">
        <v>3.6560347499999999</v>
      </c>
      <c r="H697" s="84">
        <f t="shared" si="30"/>
        <v>-0.69194879507094398</v>
      </c>
      <c r="I697" s="126">
        <v>4.8279999999999998E-3</v>
      </c>
      <c r="J697" s="126">
        <v>3.1060828199999997</v>
      </c>
      <c r="K697" s="84">
        <f t="shared" si="31"/>
        <v>-0.99844563062874159</v>
      </c>
      <c r="L697" s="41">
        <f t="shared" si="32"/>
        <v>4.2868080204615348E-3</v>
      </c>
      <c r="M697" s="35"/>
      <c r="O697" s="66"/>
    </row>
    <row r="698" spans="1:15" x14ac:dyDescent="0.2">
      <c r="A698" s="18" t="s">
        <v>1344</v>
      </c>
      <c r="B698" s="18" t="s">
        <v>1336</v>
      </c>
      <c r="C698" s="18" t="s">
        <v>1830</v>
      </c>
      <c r="D698" s="18" t="s">
        <v>452</v>
      </c>
      <c r="E698" s="18" t="s">
        <v>2192</v>
      </c>
      <c r="F698" s="187">
        <v>4.5875418420000003</v>
      </c>
      <c r="G698" s="187">
        <v>7.4523314110000003</v>
      </c>
      <c r="H698" s="84">
        <f t="shared" si="30"/>
        <v>-0.38441521330780226</v>
      </c>
      <c r="I698" s="126">
        <v>4.5378700000000003E-3</v>
      </c>
      <c r="J698" s="126">
        <v>0</v>
      </c>
      <c r="K698" s="84" t="str">
        <f t="shared" si="31"/>
        <v/>
      </c>
      <c r="L698" s="41">
        <f t="shared" si="32"/>
        <v>9.8917244927441473E-4</v>
      </c>
      <c r="M698" s="35"/>
      <c r="O698" s="66"/>
    </row>
    <row r="699" spans="1:15" x14ac:dyDescent="0.2">
      <c r="A699" s="18" t="s">
        <v>307</v>
      </c>
      <c r="B699" s="18" t="s">
        <v>315</v>
      </c>
      <c r="C699" s="18" t="s">
        <v>1398</v>
      </c>
      <c r="D699" s="18" t="s">
        <v>453</v>
      </c>
      <c r="E699" s="18" t="s">
        <v>454</v>
      </c>
      <c r="F699" s="187">
        <v>4.248E-3</v>
      </c>
      <c r="G699" s="187">
        <v>3.7674000000000002E-3</v>
      </c>
      <c r="H699" s="84">
        <f t="shared" si="30"/>
        <v>0.12756808408982323</v>
      </c>
      <c r="I699" s="126">
        <v>4.248E-3</v>
      </c>
      <c r="J699" s="126">
        <v>0.97192607999999991</v>
      </c>
      <c r="K699" s="84">
        <f t="shared" si="31"/>
        <v>-0.99562929724038274</v>
      </c>
      <c r="L699" s="41">
        <f t="shared" si="32"/>
        <v>1</v>
      </c>
      <c r="M699" s="35"/>
      <c r="O699" s="66"/>
    </row>
    <row r="700" spans="1:15" x14ac:dyDescent="0.2">
      <c r="A700" s="18" t="s">
        <v>512</v>
      </c>
      <c r="B700" s="18" t="s">
        <v>513</v>
      </c>
      <c r="C700" s="18" t="s">
        <v>1398</v>
      </c>
      <c r="D700" s="18" t="s">
        <v>452</v>
      </c>
      <c r="E700" s="18" t="s">
        <v>2192</v>
      </c>
      <c r="F700" s="187">
        <v>0.27108638000000002</v>
      </c>
      <c r="G700" s="187">
        <v>0.13465052999999999</v>
      </c>
      <c r="H700" s="84">
        <f t="shared" si="30"/>
        <v>1.0132589155051974</v>
      </c>
      <c r="I700" s="126">
        <v>4.0569899999999999E-3</v>
      </c>
      <c r="J700" s="126">
        <v>0.23590951000000002</v>
      </c>
      <c r="K700" s="84">
        <f t="shared" si="31"/>
        <v>-0.9828027704351554</v>
      </c>
      <c r="L700" s="41">
        <f t="shared" si="32"/>
        <v>1.4965672565327701E-2</v>
      </c>
      <c r="M700" s="35"/>
      <c r="O700" s="66"/>
    </row>
    <row r="701" spans="1:15" x14ac:dyDescent="0.2">
      <c r="A701" s="18" t="s">
        <v>719</v>
      </c>
      <c r="B701" s="18" t="s">
        <v>732</v>
      </c>
      <c r="C701" s="18" t="s">
        <v>1833</v>
      </c>
      <c r="D701" s="18" t="s">
        <v>452</v>
      </c>
      <c r="E701" s="18" t="s">
        <v>2192</v>
      </c>
      <c r="F701" s="187">
        <v>9.2505480000000001E-2</v>
      </c>
      <c r="G701" s="187">
        <v>6.1196599999999997E-2</v>
      </c>
      <c r="H701" s="84">
        <f t="shared" si="30"/>
        <v>0.51161142939313642</v>
      </c>
      <c r="I701" s="126">
        <v>3.74245E-3</v>
      </c>
      <c r="J701" s="126">
        <v>3.7083800000000003E-3</v>
      </c>
      <c r="K701" s="84">
        <f t="shared" si="31"/>
        <v>9.1873001148747857E-3</v>
      </c>
      <c r="L701" s="41">
        <f t="shared" si="32"/>
        <v>4.0456522143336802E-2</v>
      </c>
      <c r="M701" s="35"/>
      <c r="O701" s="66"/>
    </row>
    <row r="702" spans="1:15" x14ac:dyDescent="0.2">
      <c r="A702" s="18" t="s">
        <v>2011</v>
      </c>
      <c r="B702" s="18" t="s">
        <v>2012</v>
      </c>
      <c r="C702" s="18" t="s">
        <v>1833</v>
      </c>
      <c r="D702" s="18" t="s">
        <v>452</v>
      </c>
      <c r="E702" s="18" t="s">
        <v>454</v>
      </c>
      <c r="F702" s="187">
        <v>0.52991482999999995</v>
      </c>
      <c r="G702" s="187">
        <v>0.12752671000000002</v>
      </c>
      <c r="H702" s="84">
        <f t="shared" si="30"/>
        <v>3.1553242454070984</v>
      </c>
      <c r="I702" s="126">
        <v>3.6922299999999999E-3</v>
      </c>
      <c r="J702" s="126">
        <v>7.9101499999999995E-3</v>
      </c>
      <c r="K702" s="84">
        <f t="shared" si="31"/>
        <v>-0.533228826254875</v>
      </c>
      <c r="L702" s="41">
        <f t="shared" si="32"/>
        <v>6.9675913769010776E-3</v>
      </c>
      <c r="M702" s="35"/>
      <c r="O702" s="66"/>
    </row>
    <row r="703" spans="1:15" x14ac:dyDescent="0.2">
      <c r="A703" s="18" t="s">
        <v>326</v>
      </c>
      <c r="B703" s="18" t="s">
        <v>327</v>
      </c>
      <c r="C703" s="18" t="s">
        <v>347</v>
      </c>
      <c r="D703" s="18" t="s">
        <v>453</v>
      </c>
      <c r="E703" s="18" t="s">
        <v>2192</v>
      </c>
      <c r="F703" s="187">
        <v>4.8405388000000001E-2</v>
      </c>
      <c r="G703" s="187">
        <v>5.497647E-2</v>
      </c>
      <c r="H703" s="84">
        <f t="shared" si="30"/>
        <v>-0.11952535330114866</v>
      </c>
      <c r="I703" s="126">
        <v>3.6054299999999997E-3</v>
      </c>
      <c r="J703" s="126">
        <v>2.8433099999999999E-3</v>
      </c>
      <c r="K703" s="84">
        <f t="shared" si="31"/>
        <v>0.26803971427667039</v>
      </c>
      <c r="L703" s="41">
        <f t="shared" si="32"/>
        <v>7.4484063633577319E-2</v>
      </c>
      <c r="M703" s="35"/>
      <c r="O703" s="66"/>
    </row>
    <row r="704" spans="1:15" x14ac:dyDescent="0.2">
      <c r="A704" s="18" t="s">
        <v>1713</v>
      </c>
      <c r="B704" s="48" t="s">
        <v>1714</v>
      </c>
      <c r="C704" s="18" t="s">
        <v>1827</v>
      </c>
      <c r="D704" s="18" t="s">
        <v>452</v>
      </c>
      <c r="E704" s="18" t="s">
        <v>2192</v>
      </c>
      <c r="F704" s="187">
        <v>3.241E-3</v>
      </c>
      <c r="G704" s="187">
        <v>2.6796E-2</v>
      </c>
      <c r="H704" s="84">
        <f t="shared" si="30"/>
        <v>-0.87904911180773249</v>
      </c>
      <c r="I704" s="126">
        <v>3.241E-3</v>
      </c>
      <c r="J704" s="126">
        <v>0</v>
      </c>
      <c r="K704" s="84" t="str">
        <f t="shared" si="31"/>
        <v/>
      </c>
      <c r="L704" s="41">
        <f t="shared" si="32"/>
        <v>1</v>
      </c>
      <c r="M704" s="35"/>
      <c r="O704" s="66"/>
    </row>
    <row r="705" spans="1:15" x14ac:dyDescent="0.2">
      <c r="A705" s="18" t="s">
        <v>2127</v>
      </c>
      <c r="B705" s="18" t="s">
        <v>2128</v>
      </c>
      <c r="C705" s="18" t="s">
        <v>1398</v>
      </c>
      <c r="D705" s="18" t="s">
        <v>452</v>
      </c>
      <c r="E705" s="18" t="s">
        <v>2192</v>
      </c>
      <c r="F705" s="187">
        <v>3.2396740000000001E-3</v>
      </c>
      <c r="G705" s="187">
        <v>2.1524525000000003E-2</v>
      </c>
      <c r="H705" s="84">
        <f t="shared" si="30"/>
        <v>-0.84948917571932481</v>
      </c>
      <c r="I705" s="126">
        <v>3.23967E-3</v>
      </c>
      <c r="J705" s="126">
        <v>2.3020220000000001E-2</v>
      </c>
      <c r="K705" s="84">
        <f t="shared" si="31"/>
        <v>-0.85926850395000565</v>
      </c>
      <c r="L705" s="41">
        <f t="shared" si="32"/>
        <v>0.99999876530786735</v>
      </c>
      <c r="M705" s="35"/>
      <c r="O705" s="66"/>
    </row>
    <row r="706" spans="1:15" x14ac:dyDescent="0.2">
      <c r="A706" s="18" t="s">
        <v>1030</v>
      </c>
      <c r="B706" s="18" t="s">
        <v>2063</v>
      </c>
      <c r="C706" s="18" t="s">
        <v>1826</v>
      </c>
      <c r="D706" s="18" t="s">
        <v>452</v>
      </c>
      <c r="E706" s="18" t="s">
        <v>2192</v>
      </c>
      <c r="F706" s="187">
        <v>2.9256999999999998E-3</v>
      </c>
      <c r="G706" s="187">
        <v>0</v>
      </c>
      <c r="H706" s="84" t="str">
        <f t="shared" si="30"/>
        <v/>
      </c>
      <c r="I706" s="126">
        <v>2.9256999999999998E-3</v>
      </c>
      <c r="J706" s="126">
        <v>0</v>
      </c>
      <c r="K706" s="84" t="str">
        <f t="shared" si="31"/>
        <v/>
      </c>
      <c r="L706" s="41">
        <f t="shared" si="32"/>
        <v>1</v>
      </c>
      <c r="M706" s="35"/>
      <c r="O706" s="66"/>
    </row>
    <row r="707" spans="1:15" x14ac:dyDescent="0.2">
      <c r="A707" s="18" t="s">
        <v>532</v>
      </c>
      <c r="B707" s="18" t="s">
        <v>1239</v>
      </c>
      <c r="C707" s="18" t="s">
        <v>1827</v>
      </c>
      <c r="D707" s="18" t="s">
        <v>452</v>
      </c>
      <c r="E707" s="18" t="s">
        <v>2192</v>
      </c>
      <c r="F707" s="187">
        <v>3.2844964330000002</v>
      </c>
      <c r="G707" s="187">
        <v>7.6437797000000005</v>
      </c>
      <c r="H707" s="84">
        <f t="shared" si="30"/>
        <v>-0.57030467099934867</v>
      </c>
      <c r="I707" s="126">
        <v>2.8415300000000001E-3</v>
      </c>
      <c r="J707" s="126">
        <v>0</v>
      </c>
      <c r="K707" s="84" t="str">
        <f t="shared" si="31"/>
        <v/>
      </c>
      <c r="L707" s="41">
        <f t="shared" si="32"/>
        <v>8.6513414094488677E-4</v>
      </c>
      <c r="M707" s="35"/>
      <c r="O707" s="66"/>
    </row>
    <row r="708" spans="1:15" x14ac:dyDescent="0.2">
      <c r="A708" s="18" t="s">
        <v>2159</v>
      </c>
      <c r="B708" s="18" t="s">
        <v>2180</v>
      </c>
      <c r="C708" s="18" t="s">
        <v>1398</v>
      </c>
      <c r="D708" s="18" t="s">
        <v>452</v>
      </c>
      <c r="E708" s="18" t="s">
        <v>2192</v>
      </c>
      <c r="F708" s="187">
        <v>0</v>
      </c>
      <c r="G708" s="187">
        <v>0</v>
      </c>
      <c r="H708" s="84" t="str">
        <f t="shared" si="30"/>
        <v/>
      </c>
      <c r="I708" s="126">
        <v>2.82359E-3</v>
      </c>
      <c r="J708" s="126">
        <v>2.9996814999999999</v>
      </c>
      <c r="K708" s="84">
        <f t="shared" si="31"/>
        <v>-0.99905870339901082</v>
      </c>
      <c r="L708" s="41" t="str">
        <f t="shared" si="32"/>
        <v/>
      </c>
      <c r="M708" s="35"/>
      <c r="O708" s="66"/>
    </row>
    <row r="709" spans="1:15" x14ac:dyDescent="0.2">
      <c r="A709" s="18" t="s">
        <v>1658</v>
      </c>
      <c r="B709" s="18" t="s">
        <v>1659</v>
      </c>
      <c r="C709" s="18" t="s">
        <v>1832</v>
      </c>
      <c r="D709" s="18" t="s">
        <v>1693</v>
      </c>
      <c r="E709" s="18" t="s">
        <v>2192</v>
      </c>
      <c r="F709" s="187">
        <v>9.4171700000000007E-3</v>
      </c>
      <c r="G709" s="187">
        <v>1.0775E-2</v>
      </c>
      <c r="H709" s="84">
        <f t="shared" si="30"/>
        <v>-0.12601670533642684</v>
      </c>
      <c r="I709" s="126">
        <v>2.6441799999999999E-3</v>
      </c>
      <c r="J709" s="126">
        <v>0</v>
      </c>
      <c r="K709" s="84" t="str">
        <f t="shared" si="31"/>
        <v/>
      </c>
      <c r="L709" s="41">
        <f t="shared" si="32"/>
        <v>0.28078286788918538</v>
      </c>
      <c r="M709" s="35"/>
      <c r="O709" s="66"/>
    </row>
    <row r="710" spans="1:15" x14ac:dyDescent="0.2">
      <c r="A710" s="18" t="s">
        <v>311</v>
      </c>
      <c r="B710" s="18" t="s">
        <v>319</v>
      </c>
      <c r="C710" s="18" t="s">
        <v>1398</v>
      </c>
      <c r="D710" s="18" t="s">
        <v>453</v>
      </c>
      <c r="E710" s="18" t="s">
        <v>454</v>
      </c>
      <c r="F710" s="187">
        <v>2.515275E-3</v>
      </c>
      <c r="G710" s="187">
        <v>0</v>
      </c>
      <c r="H710" s="84" t="str">
        <f t="shared" si="30"/>
        <v/>
      </c>
      <c r="I710" s="126">
        <v>2.5152800000000004E-3</v>
      </c>
      <c r="J710" s="126">
        <v>0</v>
      </c>
      <c r="K710" s="84" t="str">
        <f t="shared" si="31"/>
        <v/>
      </c>
      <c r="L710" s="41">
        <f t="shared" si="32"/>
        <v>1.000001987854211</v>
      </c>
      <c r="M710" s="35"/>
      <c r="O710" s="66"/>
    </row>
    <row r="711" spans="1:15" x14ac:dyDescent="0.2">
      <c r="A711" s="18" t="s">
        <v>1120</v>
      </c>
      <c r="B711" s="18" t="s">
        <v>1267</v>
      </c>
      <c r="C711" s="18" t="s">
        <v>1833</v>
      </c>
      <c r="D711" s="18" t="s">
        <v>452</v>
      </c>
      <c r="E711" s="18" t="s">
        <v>454</v>
      </c>
      <c r="F711" s="187">
        <v>0.33362475000000003</v>
      </c>
      <c r="G711" s="187">
        <v>2.5562999100000003</v>
      </c>
      <c r="H711" s="84">
        <f t="shared" ref="H711:H774" si="33">IF(ISERROR(F711/G711-1),"",((F711/G711-1)))</f>
        <v>-0.8694891985502593</v>
      </c>
      <c r="I711" s="126">
        <v>2.4825999999999997E-3</v>
      </c>
      <c r="J711" s="126">
        <v>2.5208000000000001E-3</v>
      </c>
      <c r="K711" s="84">
        <f t="shared" ref="K711:K774" si="34">IF(ISERROR(I711/J711-1),"",((I711/J711-1)))</f>
        <v>-1.515391939066979E-2</v>
      </c>
      <c r="L711" s="41">
        <f t="shared" ref="L711:L774" si="35">IF(ISERROR(I711/F711),"",(I711/F711))</f>
        <v>7.4412944483285472E-3</v>
      </c>
      <c r="M711" s="35"/>
      <c r="O711" s="66"/>
    </row>
    <row r="712" spans="1:15" x14ac:dyDescent="0.2">
      <c r="A712" s="18" t="s">
        <v>2851</v>
      </c>
      <c r="B712" s="18" t="s">
        <v>2852</v>
      </c>
      <c r="C712" s="18" t="s">
        <v>1833</v>
      </c>
      <c r="D712" s="18" t="s">
        <v>452</v>
      </c>
      <c r="E712" s="18" t="s">
        <v>2192</v>
      </c>
      <c r="F712" s="187">
        <v>0</v>
      </c>
      <c r="G712" s="187">
        <v>0</v>
      </c>
      <c r="H712" s="84" t="str">
        <f t="shared" si="33"/>
        <v/>
      </c>
      <c r="I712" s="126">
        <v>2.2324000000000003E-3</v>
      </c>
      <c r="J712" s="126">
        <v>0</v>
      </c>
      <c r="K712" s="84" t="str">
        <f t="shared" si="34"/>
        <v/>
      </c>
      <c r="L712" s="41" t="str">
        <f t="shared" si="35"/>
        <v/>
      </c>
      <c r="M712" s="35"/>
      <c r="O712" s="66"/>
    </row>
    <row r="713" spans="1:15" x14ac:dyDescent="0.2">
      <c r="A713" s="18" t="s">
        <v>991</v>
      </c>
      <c r="B713" s="18" t="s">
        <v>2058</v>
      </c>
      <c r="C713" s="18" t="s">
        <v>1826</v>
      </c>
      <c r="D713" s="18" t="s">
        <v>452</v>
      </c>
      <c r="E713" s="18" t="s">
        <v>2192</v>
      </c>
      <c r="F713" s="187">
        <v>0.32150075</v>
      </c>
      <c r="G713" s="187">
        <v>3.0542199600000002</v>
      </c>
      <c r="H713" s="84">
        <f t="shared" si="33"/>
        <v>-0.89473556122002429</v>
      </c>
      <c r="I713" s="126">
        <v>1.7944E-3</v>
      </c>
      <c r="J713" s="126">
        <v>2.3588499999999999</v>
      </c>
      <c r="K713" s="84">
        <f t="shared" si="34"/>
        <v>-0.99923929033215342</v>
      </c>
      <c r="L713" s="41">
        <f t="shared" si="35"/>
        <v>5.5813244603628454E-3</v>
      </c>
      <c r="M713" s="35"/>
      <c r="O713" s="66"/>
    </row>
    <row r="714" spans="1:15" x14ac:dyDescent="0.2">
      <c r="A714" s="18" t="s">
        <v>2097</v>
      </c>
      <c r="B714" s="18" t="s">
        <v>2098</v>
      </c>
      <c r="C714" s="18" t="s">
        <v>1826</v>
      </c>
      <c r="D714" s="18" t="s">
        <v>452</v>
      </c>
      <c r="E714" s="18" t="s">
        <v>454</v>
      </c>
      <c r="F714" s="187">
        <v>0.32348379999999999</v>
      </c>
      <c r="G714" s="187">
        <v>1.6054000000000001E-3</v>
      </c>
      <c r="H714" s="84">
        <f t="shared" si="33"/>
        <v>200.49732153980315</v>
      </c>
      <c r="I714" s="126">
        <v>1.7377999999999998E-3</v>
      </c>
      <c r="J714" s="126">
        <v>1.6054000000000001E-3</v>
      </c>
      <c r="K714" s="84">
        <f t="shared" si="34"/>
        <v>8.2471658153731031E-2</v>
      </c>
      <c r="L714" s="41">
        <f t="shared" si="35"/>
        <v>5.3721391921326507E-3</v>
      </c>
      <c r="M714" s="35"/>
      <c r="O714" s="66"/>
    </row>
    <row r="715" spans="1:15" x14ac:dyDescent="0.2">
      <c r="A715" s="18" t="s">
        <v>446</v>
      </c>
      <c r="B715" s="18" t="s">
        <v>447</v>
      </c>
      <c r="C715" s="18" t="s">
        <v>1833</v>
      </c>
      <c r="D715" s="18" t="s">
        <v>452</v>
      </c>
      <c r="E715" s="18" t="s">
        <v>454</v>
      </c>
      <c r="F715" s="187">
        <v>0.11603157</v>
      </c>
      <c r="G715" s="187">
        <v>0.59876238999999998</v>
      </c>
      <c r="H715" s="84">
        <f t="shared" si="33"/>
        <v>-0.80621433153141098</v>
      </c>
      <c r="I715" s="126">
        <v>1.4256800000000001E-3</v>
      </c>
      <c r="J715" s="126">
        <v>6.4725909999999998E-2</v>
      </c>
      <c r="K715" s="84">
        <f t="shared" si="34"/>
        <v>-0.97797358121345845</v>
      </c>
      <c r="L715" s="41">
        <f t="shared" si="35"/>
        <v>1.2287000856749591E-2</v>
      </c>
      <c r="M715" s="35"/>
      <c r="O715" s="66"/>
    </row>
    <row r="716" spans="1:15" x14ac:dyDescent="0.2">
      <c r="A716" s="18" t="s">
        <v>531</v>
      </c>
      <c r="B716" s="18" t="s">
        <v>959</v>
      </c>
      <c r="C716" s="18" t="s">
        <v>1827</v>
      </c>
      <c r="D716" s="18" t="s">
        <v>452</v>
      </c>
      <c r="E716" s="18" t="s">
        <v>2192</v>
      </c>
      <c r="F716" s="187">
        <v>2.0511141780000002</v>
      </c>
      <c r="G716" s="187">
        <v>6.3617002939999994</v>
      </c>
      <c r="H716" s="84">
        <f t="shared" si="33"/>
        <v>-0.6775839660452887</v>
      </c>
      <c r="I716" s="126">
        <v>9.2329E-4</v>
      </c>
      <c r="J716" s="126">
        <v>1.48633386</v>
      </c>
      <c r="K716" s="84">
        <f t="shared" si="34"/>
        <v>-0.99937881385545502</v>
      </c>
      <c r="L716" s="41">
        <f t="shared" si="35"/>
        <v>4.5014071371701081E-4</v>
      </c>
      <c r="M716" s="35"/>
      <c r="O716" s="66"/>
    </row>
    <row r="717" spans="1:15" x14ac:dyDescent="0.2">
      <c r="A717" s="18" t="s">
        <v>1289</v>
      </c>
      <c r="B717" s="18" t="s">
        <v>1290</v>
      </c>
      <c r="C717" s="18" t="s">
        <v>1833</v>
      </c>
      <c r="D717" s="18" t="s">
        <v>452</v>
      </c>
      <c r="E717" s="18" t="s">
        <v>2192</v>
      </c>
      <c r="F717" s="187">
        <v>4.3578168480000006</v>
      </c>
      <c r="G717" s="187">
        <v>1.2056667029999999</v>
      </c>
      <c r="H717" s="84">
        <f t="shared" si="33"/>
        <v>2.6144457146877027</v>
      </c>
      <c r="I717" s="126">
        <v>8.7692E-4</v>
      </c>
      <c r="J717" s="126">
        <v>3.6652000000000001E-4</v>
      </c>
      <c r="K717" s="84">
        <f t="shared" si="34"/>
        <v>1.3925570228091235</v>
      </c>
      <c r="L717" s="41">
        <f t="shared" si="35"/>
        <v>2.0122920044298288E-4</v>
      </c>
      <c r="M717" s="35"/>
      <c r="O717" s="66"/>
    </row>
    <row r="718" spans="1:15" x14ac:dyDescent="0.2">
      <c r="A718" s="18" t="s">
        <v>514</v>
      </c>
      <c r="B718" s="18" t="s">
        <v>515</v>
      </c>
      <c r="C718" s="18" t="s">
        <v>1398</v>
      </c>
      <c r="D718" s="18" t="s">
        <v>452</v>
      </c>
      <c r="E718" s="18" t="s">
        <v>2192</v>
      </c>
      <c r="F718" s="187">
        <v>7.7149999999999996E-2</v>
      </c>
      <c r="G718" s="187">
        <v>0.10052</v>
      </c>
      <c r="H718" s="84">
        <f t="shared" si="33"/>
        <v>-0.23249104655789898</v>
      </c>
      <c r="I718" s="126">
        <v>5.0874000000000004E-4</v>
      </c>
      <c r="J718" s="126">
        <v>0.78381544999999997</v>
      </c>
      <c r="K718" s="84">
        <f t="shared" si="34"/>
        <v>-0.99935094415400971</v>
      </c>
      <c r="L718" s="41">
        <f t="shared" si="35"/>
        <v>6.5941672067401178E-3</v>
      </c>
      <c r="M718" s="35"/>
      <c r="O718" s="66"/>
    </row>
    <row r="719" spans="1:15" x14ac:dyDescent="0.2">
      <c r="A719" s="18" t="s">
        <v>465</v>
      </c>
      <c r="B719" s="18" t="s">
        <v>466</v>
      </c>
      <c r="C719" s="18" t="s">
        <v>1833</v>
      </c>
      <c r="D719" s="18" t="s">
        <v>452</v>
      </c>
      <c r="E719" s="18" t="s">
        <v>454</v>
      </c>
      <c r="F719" s="187">
        <v>0.33134017500000001</v>
      </c>
      <c r="G719" s="187">
        <v>1.7465930000000001E-2</v>
      </c>
      <c r="H719" s="84">
        <f t="shared" si="33"/>
        <v>17.970657445667079</v>
      </c>
      <c r="I719" s="126">
        <v>2.8938999999999999E-4</v>
      </c>
      <c r="J719" s="126">
        <v>2.0521E-4</v>
      </c>
      <c r="K719" s="84">
        <f t="shared" si="34"/>
        <v>0.41021392719653038</v>
      </c>
      <c r="L719" s="41">
        <f t="shared" si="35"/>
        <v>8.7339242818954867E-4</v>
      </c>
      <c r="M719" s="35"/>
      <c r="O719" s="66"/>
    </row>
    <row r="720" spans="1:15" x14ac:dyDescent="0.2">
      <c r="A720" s="18" t="s">
        <v>1281</v>
      </c>
      <c r="B720" s="18" t="s">
        <v>1282</v>
      </c>
      <c r="C720" s="18" t="s">
        <v>1833</v>
      </c>
      <c r="D720" s="18" t="s">
        <v>452</v>
      </c>
      <c r="E720" s="18" t="s">
        <v>2192</v>
      </c>
      <c r="F720" s="187">
        <v>1.3221999999999999E-2</v>
      </c>
      <c r="G720" s="187">
        <v>1.6195080000000001E-2</v>
      </c>
      <c r="H720" s="84">
        <f t="shared" si="33"/>
        <v>-0.18357921047626813</v>
      </c>
      <c r="I720" s="126">
        <v>1.2941E-4</v>
      </c>
      <c r="J720" s="126">
        <v>1.5866099999999998E-3</v>
      </c>
      <c r="K720" s="84">
        <f t="shared" si="34"/>
        <v>-0.91843616263606054</v>
      </c>
      <c r="L720" s="41">
        <f t="shared" si="35"/>
        <v>9.7874754197549534E-3</v>
      </c>
      <c r="M720" s="35"/>
      <c r="O720" s="66"/>
    </row>
    <row r="721" spans="1:15" x14ac:dyDescent="0.2">
      <c r="A721" s="18" t="s">
        <v>1013</v>
      </c>
      <c r="B721" s="18" t="s">
        <v>438</v>
      </c>
      <c r="C721" s="18" t="s">
        <v>1826</v>
      </c>
      <c r="D721" s="18" t="s">
        <v>452</v>
      </c>
      <c r="E721" s="18" t="s">
        <v>2192</v>
      </c>
      <c r="F721" s="187">
        <v>1.2542E-4</v>
      </c>
      <c r="G721" s="187">
        <v>0</v>
      </c>
      <c r="H721" s="84" t="str">
        <f t="shared" si="33"/>
        <v/>
      </c>
      <c r="I721" s="126">
        <v>1.2542E-4</v>
      </c>
      <c r="J721" s="126">
        <v>0</v>
      </c>
      <c r="K721" s="84" t="str">
        <f t="shared" si="34"/>
        <v/>
      </c>
      <c r="L721" s="41">
        <f t="shared" si="35"/>
        <v>1</v>
      </c>
      <c r="M721" s="35"/>
      <c r="O721" s="66"/>
    </row>
    <row r="722" spans="1:15" x14ac:dyDescent="0.2">
      <c r="A722" s="18" t="s">
        <v>1670</v>
      </c>
      <c r="B722" s="18" t="s">
        <v>1671</v>
      </c>
      <c r="C722" s="18" t="s">
        <v>1026</v>
      </c>
      <c r="D722" s="18" t="s">
        <v>452</v>
      </c>
      <c r="E722" s="18" t="s">
        <v>2192</v>
      </c>
      <c r="F722" s="187">
        <v>0.13575120000000002</v>
      </c>
      <c r="G722" s="187">
        <v>0.29109000000000002</v>
      </c>
      <c r="H722" s="84">
        <f t="shared" si="33"/>
        <v>-0.5336452643512315</v>
      </c>
      <c r="I722" s="126">
        <v>9.1200000000000008E-5</v>
      </c>
      <c r="J722" s="126">
        <v>0</v>
      </c>
      <c r="K722" s="84" t="str">
        <f t="shared" si="34"/>
        <v/>
      </c>
      <c r="L722" s="41">
        <f t="shared" si="35"/>
        <v>6.7181726570372856E-4</v>
      </c>
      <c r="M722" s="35"/>
      <c r="O722" s="66"/>
    </row>
    <row r="723" spans="1:15" x14ac:dyDescent="0.2">
      <c r="A723" s="18" t="s">
        <v>1106</v>
      </c>
      <c r="B723" s="18" t="s">
        <v>1253</v>
      </c>
      <c r="C723" s="18" t="s">
        <v>1833</v>
      </c>
      <c r="D723" s="18" t="s">
        <v>452</v>
      </c>
      <c r="E723" s="18" t="s">
        <v>2192</v>
      </c>
      <c r="F723" s="187">
        <v>4.4464429999999999E-2</v>
      </c>
      <c r="G723" s="187">
        <v>3.7455000000000001E-3</v>
      </c>
      <c r="H723" s="84">
        <f t="shared" si="33"/>
        <v>10.871427045788279</v>
      </c>
      <c r="I723" s="126">
        <v>2.6809999999999999E-5</v>
      </c>
      <c r="J723" s="126">
        <v>0</v>
      </c>
      <c r="K723" s="84" t="str">
        <f t="shared" si="34"/>
        <v/>
      </c>
      <c r="L723" s="41">
        <f t="shared" si="35"/>
        <v>6.0295386671998272E-4</v>
      </c>
      <c r="M723" s="35"/>
      <c r="O723" s="66"/>
    </row>
    <row r="724" spans="1:15" x14ac:dyDescent="0.2">
      <c r="A724" s="18" t="s">
        <v>1228</v>
      </c>
      <c r="B724" s="18" t="s">
        <v>1229</v>
      </c>
      <c r="C724" s="18" t="s">
        <v>1827</v>
      </c>
      <c r="D724" s="18" t="s">
        <v>452</v>
      </c>
      <c r="E724" s="18" t="s">
        <v>2192</v>
      </c>
      <c r="F724" s="187">
        <v>17.139169239999998</v>
      </c>
      <c r="G724" s="187">
        <v>3.83877924</v>
      </c>
      <c r="H724" s="84">
        <f t="shared" si="33"/>
        <v>3.4647446931592754</v>
      </c>
      <c r="I724" s="126"/>
      <c r="J724" s="126">
        <v>0</v>
      </c>
      <c r="K724" s="84" t="str">
        <f t="shared" si="34"/>
        <v/>
      </c>
      <c r="L724" s="41">
        <f t="shared" si="35"/>
        <v>0</v>
      </c>
      <c r="M724" s="35"/>
      <c r="O724" s="66"/>
    </row>
    <row r="725" spans="1:15" x14ac:dyDescent="0.2">
      <c r="A725" s="18" t="s">
        <v>543</v>
      </c>
      <c r="B725" s="18" t="s">
        <v>911</v>
      </c>
      <c r="C725" s="18" t="s">
        <v>1827</v>
      </c>
      <c r="D725" s="18" t="s">
        <v>452</v>
      </c>
      <c r="E725" s="18" t="s">
        <v>2192</v>
      </c>
      <c r="F725" s="187">
        <v>10.594427104000001</v>
      </c>
      <c r="G725" s="187">
        <v>11.580923029999999</v>
      </c>
      <c r="H725" s="84">
        <f t="shared" si="33"/>
        <v>-8.5182841077910076E-2</v>
      </c>
      <c r="I725" s="126"/>
      <c r="J725" s="126">
        <v>3.1354616600000003</v>
      </c>
      <c r="K725" s="84">
        <f t="shared" si="34"/>
        <v>-1</v>
      </c>
      <c r="L725" s="41">
        <f t="shared" si="35"/>
        <v>0</v>
      </c>
      <c r="M725" s="35"/>
      <c r="O725" s="66"/>
    </row>
    <row r="726" spans="1:15" x14ac:dyDescent="0.2">
      <c r="A726" s="18" t="s">
        <v>519</v>
      </c>
      <c r="B726" s="18" t="s">
        <v>520</v>
      </c>
      <c r="C726" s="18" t="s">
        <v>1830</v>
      </c>
      <c r="D726" s="18" t="s">
        <v>453</v>
      </c>
      <c r="E726" s="18" t="s">
        <v>454</v>
      </c>
      <c r="F726" s="187">
        <v>10.286980160000001</v>
      </c>
      <c r="G726" s="187">
        <v>8.1616463600000007</v>
      </c>
      <c r="H726" s="84">
        <f t="shared" si="33"/>
        <v>0.26040503426075912</v>
      </c>
      <c r="I726" s="126"/>
      <c r="J726" s="126">
        <v>0.33558611999999999</v>
      </c>
      <c r="K726" s="84">
        <f t="shared" si="34"/>
        <v>-1</v>
      </c>
      <c r="L726" s="41">
        <f t="shared" si="35"/>
        <v>0</v>
      </c>
      <c r="M726" s="35"/>
      <c r="O726" s="66"/>
    </row>
    <row r="727" spans="1:15" x14ac:dyDescent="0.2">
      <c r="A727" s="18" t="s">
        <v>320</v>
      </c>
      <c r="B727" s="18" t="s">
        <v>321</v>
      </c>
      <c r="C727" s="18" t="s">
        <v>347</v>
      </c>
      <c r="D727" s="18" t="s">
        <v>453</v>
      </c>
      <c r="E727" s="18" t="s">
        <v>2192</v>
      </c>
      <c r="F727" s="187">
        <v>8.4316073199999995</v>
      </c>
      <c r="G727" s="187">
        <v>8.1107451499999996</v>
      </c>
      <c r="H727" s="84">
        <f t="shared" si="33"/>
        <v>3.9560134619690324E-2</v>
      </c>
      <c r="I727" s="126"/>
      <c r="J727" s="126">
        <v>5.369691E-2</v>
      </c>
      <c r="K727" s="84">
        <f t="shared" si="34"/>
        <v>-1</v>
      </c>
      <c r="L727" s="41">
        <f t="shared" si="35"/>
        <v>0</v>
      </c>
      <c r="M727" s="35"/>
      <c r="O727" s="66"/>
    </row>
    <row r="728" spans="1:15" x14ac:dyDescent="0.2">
      <c r="A728" s="18" t="s">
        <v>1194</v>
      </c>
      <c r="B728" s="18" t="s">
        <v>1195</v>
      </c>
      <c r="C728" s="18" t="s">
        <v>1827</v>
      </c>
      <c r="D728" s="18" t="s">
        <v>452</v>
      </c>
      <c r="E728" s="18" t="s">
        <v>2192</v>
      </c>
      <c r="F728" s="187">
        <v>5.7054057369999995</v>
      </c>
      <c r="G728" s="187">
        <v>18.743519963000001</v>
      </c>
      <c r="H728" s="84">
        <f t="shared" si="33"/>
        <v>-0.69560649503067951</v>
      </c>
      <c r="I728" s="126"/>
      <c r="J728" s="126">
        <v>0.12347994999999999</v>
      </c>
      <c r="K728" s="84">
        <f t="shared" si="34"/>
        <v>-1</v>
      </c>
      <c r="L728" s="41">
        <f t="shared" si="35"/>
        <v>0</v>
      </c>
      <c r="M728" s="35"/>
      <c r="O728" s="66"/>
    </row>
    <row r="729" spans="1:15" x14ac:dyDescent="0.2">
      <c r="A729" s="18" t="s">
        <v>544</v>
      </c>
      <c r="B729" s="18" t="s">
        <v>912</v>
      </c>
      <c r="C729" s="18" t="s">
        <v>1827</v>
      </c>
      <c r="D729" s="18" t="s">
        <v>452</v>
      </c>
      <c r="E729" s="18" t="s">
        <v>2192</v>
      </c>
      <c r="F729" s="187">
        <v>5.3179646250000001</v>
      </c>
      <c r="G729" s="187">
        <v>8.9145331999999994E-2</v>
      </c>
      <c r="H729" s="84">
        <f t="shared" si="33"/>
        <v>58.654998256106111</v>
      </c>
      <c r="I729" s="126"/>
      <c r="J729" s="126">
        <v>1.7010607200000001</v>
      </c>
      <c r="K729" s="84">
        <f t="shared" si="34"/>
        <v>-1</v>
      </c>
      <c r="L729" s="41">
        <f t="shared" si="35"/>
        <v>0</v>
      </c>
      <c r="M729" s="35"/>
      <c r="O729" s="66"/>
    </row>
    <row r="730" spans="1:15" x14ac:dyDescent="0.2">
      <c r="A730" s="18" t="s">
        <v>2925</v>
      </c>
      <c r="B730" s="18" t="s">
        <v>2926</v>
      </c>
      <c r="C730" s="18" t="s">
        <v>2081</v>
      </c>
      <c r="D730" s="18" t="s">
        <v>453</v>
      </c>
      <c r="E730" s="18" t="s">
        <v>454</v>
      </c>
      <c r="F730" s="187">
        <v>5.1014999999999997</v>
      </c>
      <c r="G730" s="187"/>
      <c r="H730" s="84" t="str">
        <f t="shared" si="33"/>
        <v/>
      </c>
      <c r="I730" s="126"/>
      <c r="J730" s="126"/>
      <c r="K730" s="84" t="str">
        <f t="shared" si="34"/>
        <v/>
      </c>
      <c r="L730" s="41">
        <f t="shared" si="35"/>
        <v>0</v>
      </c>
      <c r="M730" s="35"/>
      <c r="O730" s="66"/>
    </row>
    <row r="731" spans="1:15" x14ac:dyDescent="0.2">
      <c r="A731" s="18" t="s">
        <v>605</v>
      </c>
      <c r="B731" s="18" t="s">
        <v>606</v>
      </c>
      <c r="C731" s="18" t="s">
        <v>617</v>
      </c>
      <c r="D731" s="18" t="s">
        <v>453</v>
      </c>
      <c r="E731" s="18" t="s">
        <v>454</v>
      </c>
      <c r="F731" s="187">
        <v>3.6808744</v>
      </c>
      <c r="G731" s="187">
        <v>12.919761960000001</v>
      </c>
      <c r="H731" s="84">
        <f t="shared" si="33"/>
        <v>-0.71509735153046117</v>
      </c>
      <c r="I731" s="126"/>
      <c r="J731" s="126">
        <v>0</v>
      </c>
      <c r="K731" s="84" t="str">
        <f t="shared" si="34"/>
        <v/>
      </c>
      <c r="L731" s="41">
        <f t="shared" si="35"/>
        <v>0</v>
      </c>
      <c r="M731" s="35"/>
      <c r="O731" s="66"/>
    </row>
    <row r="732" spans="1:15" x14ac:dyDescent="0.2">
      <c r="A732" s="18" t="s">
        <v>1666</v>
      </c>
      <c r="B732" s="18" t="s">
        <v>1667</v>
      </c>
      <c r="C732" s="18" t="s">
        <v>1026</v>
      </c>
      <c r="D732" s="18" t="s">
        <v>452</v>
      </c>
      <c r="E732" s="18" t="s">
        <v>2192</v>
      </c>
      <c r="F732" s="187">
        <v>3.5574394599999999</v>
      </c>
      <c r="G732" s="187">
        <v>1.8446921999999999</v>
      </c>
      <c r="H732" s="84">
        <f t="shared" si="33"/>
        <v>0.92847319460666666</v>
      </c>
      <c r="I732" s="126"/>
      <c r="J732" s="126">
        <v>0</v>
      </c>
      <c r="K732" s="84" t="str">
        <f t="shared" si="34"/>
        <v/>
      </c>
      <c r="L732" s="41">
        <f t="shared" si="35"/>
        <v>0</v>
      </c>
      <c r="M732" s="35"/>
      <c r="O732" s="66"/>
    </row>
    <row r="733" spans="1:15" x14ac:dyDescent="0.2">
      <c r="A733" s="18" t="s">
        <v>1988</v>
      </c>
      <c r="B733" s="18" t="s">
        <v>805</v>
      </c>
      <c r="C733" s="18" t="s">
        <v>1830</v>
      </c>
      <c r="D733" s="18" t="s">
        <v>452</v>
      </c>
      <c r="E733" s="18" t="s">
        <v>2192</v>
      </c>
      <c r="F733" s="187">
        <v>3.4651991500000001</v>
      </c>
      <c r="G733" s="187">
        <v>10.524729019999999</v>
      </c>
      <c r="H733" s="84">
        <f t="shared" si="33"/>
        <v>-0.67075644955655112</v>
      </c>
      <c r="I733" s="126"/>
      <c r="J733" s="126">
        <v>0</v>
      </c>
      <c r="K733" s="84" t="str">
        <f t="shared" si="34"/>
        <v/>
      </c>
      <c r="L733" s="41">
        <f t="shared" si="35"/>
        <v>0</v>
      </c>
      <c r="M733" s="35"/>
      <c r="O733" s="66"/>
    </row>
    <row r="734" spans="1:15" x14ac:dyDescent="0.2">
      <c r="A734" s="18" t="s">
        <v>277</v>
      </c>
      <c r="B734" s="18" t="s">
        <v>23</v>
      </c>
      <c r="C734" s="18" t="s">
        <v>1846</v>
      </c>
      <c r="D734" s="18" t="s">
        <v>453</v>
      </c>
      <c r="E734" s="18" t="s">
        <v>2192</v>
      </c>
      <c r="F734" s="187">
        <v>2.7967870000000001</v>
      </c>
      <c r="G734" s="187">
        <v>3.6579674399999997</v>
      </c>
      <c r="H734" s="84">
        <f t="shared" si="33"/>
        <v>-0.23542594463333977</v>
      </c>
      <c r="I734" s="126"/>
      <c r="J734" s="126">
        <v>2.3205012367270501</v>
      </c>
      <c r="K734" s="84">
        <f t="shared" si="34"/>
        <v>-1</v>
      </c>
      <c r="L734" s="41">
        <f t="shared" si="35"/>
        <v>0</v>
      </c>
      <c r="M734" s="35"/>
      <c r="O734" s="66"/>
    </row>
    <row r="735" spans="1:15" x14ac:dyDescent="0.2">
      <c r="A735" s="18" t="s">
        <v>100</v>
      </c>
      <c r="B735" s="18" t="s">
        <v>101</v>
      </c>
      <c r="C735" s="18" t="s">
        <v>1830</v>
      </c>
      <c r="D735" s="18" t="s">
        <v>453</v>
      </c>
      <c r="E735" s="18" t="s">
        <v>454</v>
      </c>
      <c r="F735" s="187">
        <v>2.308836264</v>
      </c>
      <c r="G735" s="187">
        <v>0.9915424129999999</v>
      </c>
      <c r="H735" s="84">
        <f t="shared" si="33"/>
        <v>1.328530009134365</v>
      </c>
      <c r="I735" s="126"/>
      <c r="J735" s="126">
        <v>0.12928628</v>
      </c>
      <c r="K735" s="84">
        <f t="shared" si="34"/>
        <v>-1</v>
      </c>
      <c r="L735" s="41">
        <f t="shared" si="35"/>
        <v>0</v>
      </c>
      <c r="M735" s="35"/>
      <c r="O735" s="66"/>
    </row>
    <row r="736" spans="1:15" x14ac:dyDescent="0.2">
      <c r="A736" s="18" t="s">
        <v>455</v>
      </c>
      <c r="B736" s="18" t="s">
        <v>456</v>
      </c>
      <c r="C736" s="80" t="s">
        <v>1827</v>
      </c>
      <c r="D736" s="18" t="s">
        <v>452</v>
      </c>
      <c r="E736" s="18" t="s">
        <v>2192</v>
      </c>
      <c r="F736" s="187">
        <v>2.0896077399999999</v>
      </c>
      <c r="G736" s="187">
        <v>4.5766512500000003</v>
      </c>
      <c r="H736" s="84">
        <f t="shared" si="33"/>
        <v>-0.54341993176779635</v>
      </c>
      <c r="I736" s="126"/>
      <c r="J736" s="126">
        <v>0</v>
      </c>
      <c r="K736" s="84" t="str">
        <f t="shared" si="34"/>
        <v/>
      </c>
      <c r="L736" s="41">
        <f t="shared" si="35"/>
        <v>0</v>
      </c>
      <c r="M736" s="35"/>
      <c r="O736" s="66"/>
    </row>
    <row r="737" spans="1:15" x14ac:dyDescent="0.2">
      <c r="A737" s="18" t="s">
        <v>1348</v>
      </c>
      <c r="B737" s="18" t="s">
        <v>1343</v>
      </c>
      <c r="C737" s="18" t="s">
        <v>1827</v>
      </c>
      <c r="D737" s="18" t="s">
        <v>452</v>
      </c>
      <c r="E737" s="18" t="s">
        <v>2192</v>
      </c>
      <c r="F737" s="187">
        <v>1.8959810260000001</v>
      </c>
      <c r="G737" s="187">
        <v>12.011173349</v>
      </c>
      <c r="H737" s="84">
        <f t="shared" si="33"/>
        <v>-0.84214855860373938</v>
      </c>
      <c r="I737" s="126"/>
      <c r="J737" s="126">
        <v>3.0538599999999999E-2</v>
      </c>
      <c r="K737" s="84">
        <f t="shared" si="34"/>
        <v>-1</v>
      </c>
      <c r="L737" s="41">
        <f t="shared" si="35"/>
        <v>0</v>
      </c>
      <c r="M737" s="35"/>
      <c r="O737" s="66"/>
    </row>
    <row r="738" spans="1:15" x14ac:dyDescent="0.2">
      <c r="A738" s="18" t="s">
        <v>275</v>
      </c>
      <c r="B738" s="18" t="s">
        <v>22</v>
      </c>
      <c r="C738" s="18" t="s">
        <v>1846</v>
      </c>
      <c r="D738" s="18" t="s">
        <v>1693</v>
      </c>
      <c r="E738" s="18" t="s">
        <v>2192</v>
      </c>
      <c r="F738" s="187">
        <v>1.8186723999999999</v>
      </c>
      <c r="G738" s="187">
        <v>0</v>
      </c>
      <c r="H738" s="84" t="str">
        <f t="shared" si="33"/>
        <v/>
      </c>
      <c r="I738" s="126"/>
      <c r="J738" s="126">
        <v>0</v>
      </c>
      <c r="K738" s="84" t="str">
        <f t="shared" si="34"/>
        <v/>
      </c>
      <c r="L738" s="41">
        <f t="shared" si="35"/>
        <v>0</v>
      </c>
      <c r="M738" s="35"/>
      <c r="O738" s="66"/>
    </row>
    <row r="739" spans="1:15" x14ac:dyDescent="0.2">
      <c r="A739" s="18" t="s">
        <v>1295</v>
      </c>
      <c r="B739" s="18" t="s">
        <v>795</v>
      </c>
      <c r="C739" s="18" t="s">
        <v>1829</v>
      </c>
      <c r="D739" s="18" t="s">
        <v>452</v>
      </c>
      <c r="E739" s="18" t="s">
        <v>2192</v>
      </c>
      <c r="F739" s="187">
        <v>1.77915</v>
      </c>
      <c r="G739" s="187">
        <v>1.55320141</v>
      </c>
      <c r="H739" s="84">
        <f t="shared" si="33"/>
        <v>0.14547282055325983</v>
      </c>
      <c r="I739" s="126"/>
      <c r="J739" s="126">
        <v>0</v>
      </c>
      <c r="K739" s="84" t="str">
        <f t="shared" si="34"/>
        <v/>
      </c>
      <c r="L739" s="41">
        <f t="shared" si="35"/>
        <v>0</v>
      </c>
      <c r="M739" s="35"/>
      <c r="O739" s="66"/>
    </row>
    <row r="740" spans="1:15" x14ac:dyDescent="0.2">
      <c r="A740" s="18" t="s">
        <v>525</v>
      </c>
      <c r="B740" s="18" t="s">
        <v>526</v>
      </c>
      <c r="C740" s="18" t="s">
        <v>617</v>
      </c>
      <c r="D740" s="18" t="s">
        <v>453</v>
      </c>
      <c r="E740" s="18" t="s">
        <v>454</v>
      </c>
      <c r="F740" s="187">
        <v>1.7337964800000001</v>
      </c>
      <c r="G740" s="187">
        <v>10.095824</v>
      </c>
      <c r="H740" s="84">
        <f t="shared" si="33"/>
        <v>-0.82826597611051855</v>
      </c>
      <c r="I740" s="126"/>
      <c r="J740" s="126">
        <v>0</v>
      </c>
      <c r="K740" s="84" t="str">
        <f t="shared" si="34"/>
        <v/>
      </c>
      <c r="L740" s="41">
        <f t="shared" si="35"/>
        <v>0</v>
      </c>
      <c r="M740" s="35"/>
      <c r="O740" s="66"/>
    </row>
    <row r="741" spans="1:15" x14ac:dyDescent="0.2">
      <c r="A741" s="18" t="s">
        <v>2525</v>
      </c>
      <c r="B741" s="18" t="s">
        <v>2524</v>
      </c>
      <c r="C741" s="18" t="s">
        <v>1827</v>
      </c>
      <c r="D741" s="18" t="s">
        <v>452</v>
      </c>
      <c r="E741" s="18" t="s">
        <v>2192</v>
      </c>
      <c r="F741" s="187">
        <v>1.72489778</v>
      </c>
      <c r="G741" s="187">
        <v>4.6038773700000002</v>
      </c>
      <c r="H741" s="84">
        <f t="shared" si="33"/>
        <v>-0.62533802675982231</v>
      </c>
      <c r="I741" s="126"/>
      <c r="J741" s="126">
        <v>19.900537940067998</v>
      </c>
      <c r="K741" s="84">
        <f t="shared" si="34"/>
        <v>-1</v>
      </c>
      <c r="L741" s="41">
        <f t="shared" si="35"/>
        <v>0</v>
      </c>
      <c r="M741" s="35"/>
      <c r="O741" s="66"/>
    </row>
    <row r="742" spans="1:15" x14ac:dyDescent="0.2">
      <c r="A742" s="18" t="s">
        <v>1876</v>
      </c>
      <c r="B742" s="18" t="s">
        <v>804</v>
      </c>
      <c r="C742" s="18" t="s">
        <v>1828</v>
      </c>
      <c r="D742" s="18" t="s">
        <v>452</v>
      </c>
      <c r="E742" s="18" t="s">
        <v>454</v>
      </c>
      <c r="F742" s="187">
        <v>1.69624632</v>
      </c>
      <c r="G742" s="187">
        <v>0.10997999999999999</v>
      </c>
      <c r="H742" s="84">
        <f t="shared" si="33"/>
        <v>14.423225313693399</v>
      </c>
      <c r="I742" s="126"/>
      <c r="J742" s="126">
        <v>9.8710500000000007E-2</v>
      </c>
      <c r="K742" s="84">
        <f t="shared" si="34"/>
        <v>-1</v>
      </c>
      <c r="L742" s="41">
        <f t="shared" si="35"/>
        <v>0</v>
      </c>
      <c r="M742" s="35"/>
      <c r="O742" s="66"/>
    </row>
    <row r="743" spans="1:15" x14ac:dyDescent="0.2">
      <c r="A743" s="18" t="s">
        <v>248</v>
      </c>
      <c r="B743" s="18" t="s">
        <v>408</v>
      </c>
      <c r="C743" s="18" t="s">
        <v>1846</v>
      </c>
      <c r="D743" s="18" t="s">
        <v>453</v>
      </c>
      <c r="E743" s="18" t="s">
        <v>2192</v>
      </c>
      <c r="F743" s="187">
        <v>1.64414802</v>
      </c>
      <c r="G743" s="187">
        <v>8.1373353599999998</v>
      </c>
      <c r="H743" s="84">
        <f t="shared" si="33"/>
        <v>-0.79795007244238736</v>
      </c>
      <c r="I743" s="126"/>
      <c r="J743" s="126">
        <v>8.3095394024976006</v>
      </c>
      <c r="K743" s="84">
        <f t="shared" si="34"/>
        <v>-1</v>
      </c>
      <c r="L743" s="41">
        <f t="shared" si="35"/>
        <v>0</v>
      </c>
      <c r="M743" s="35"/>
      <c r="O743" s="66"/>
    </row>
    <row r="744" spans="1:15" x14ac:dyDescent="0.2">
      <c r="A744" s="18" t="s">
        <v>1689</v>
      </c>
      <c r="B744" s="18" t="s">
        <v>1690</v>
      </c>
      <c r="C744" s="18" t="s">
        <v>1832</v>
      </c>
      <c r="D744" s="18" t="s">
        <v>452</v>
      </c>
      <c r="E744" s="18" t="s">
        <v>2192</v>
      </c>
      <c r="F744" s="187">
        <v>1.5412967</v>
      </c>
      <c r="G744" s="187">
        <v>2.2868664300000003</v>
      </c>
      <c r="H744" s="84">
        <f t="shared" si="33"/>
        <v>-0.32602242099465351</v>
      </c>
      <c r="I744" s="126"/>
      <c r="J744" s="126">
        <v>0</v>
      </c>
      <c r="K744" s="84" t="str">
        <f t="shared" si="34"/>
        <v/>
      </c>
      <c r="L744" s="41">
        <f t="shared" si="35"/>
        <v>0</v>
      </c>
      <c r="M744" s="35"/>
      <c r="O744" s="66"/>
    </row>
    <row r="745" spans="1:15" x14ac:dyDescent="0.2">
      <c r="A745" s="18" t="s">
        <v>1660</v>
      </c>
      <c r="B745" s="18" t="s">
        <v>1661</v>
      </c>
      <c r="C745" s="18" t="s">
        <v>1026</v>
      </c>
      <c r="D745" s="18" t="s">
        <v>452</v>
      </c>
      <c r="E745" s="18" t="s">
        <v>2192</v>
      </c>
      <c r="F745" s="187">
        <v>1.4198261999999999</v>
      </c>
      <c r="G745" s="187">
        <v>1.4810443400000002</v>
      </c>
      <c r="H745" s="84">
        <f t="shared" si="33"/>
        <v>-4.133444107419515E-2</v>
      </c>
      <c r="I745" s="126"/>
      <c r="J745" s="126">
        <v>0</v>
      </c>
      <c r="K745" s="84" t="str">
        <f t="shared" si="34"/>
        <v/>
      </c>
      <c r="L745" s="41">
        <f t="shared" si="35"/>
        <v>0</v>
      </c>
      <c r="M745" s="35"/>
      <c r="O745" s="66"/>
    </row>
    <row r="746" spans="1:15" x14ac:dyDescent="0.2">
      <c r="A746" s="18" t="s">
        <v>1681</v>
      </c>
      <c r="B746" s="18" t="s">
        <v>1682</v>
      </c>
      <c r="C746" s="18" t="s">
        <v>1026</v>
      </c>
      <c r="D746" s="18" t="s">
        <v>452</v>
      </c>
      <c r="E746" s="18" t="s">
        <v>2192</v>
      </c>
      <c r="F746" s="187">
        <v>1.3813500000000001</v>
      </c>
      <c r="G746" s="187">
        <v>2.3252439999999999E-2</v>
      </c>
      <c r="H746" s="84">
        <f t="shared" si="33"/>
        <v>58.40666871949783</v>
      </c>
      <c r="I746" s="126"/>
      <c r="J746" s="126">
        <v>0</v>
      </c>
      <c r="K746" s="84" t="str">
        <f t="shared" si="34"/>
        <v/>
      </c>
      <c r="L746" s="41">
        <f t="shared" si="35"/>
        <v>0</v>
      </c>
      <c r="M746" s="35"/>
      <c r="O746" s="66"/>
    </row>
    <row r="747" spans="1:15" x14ac:dyDescent="0.2">
      <c r="A747" s="18" t="s">
        <v>2152</v>
      </c>
      <c r="B747" s="18" t="s">
        <v>2173</v>
      </c>
      <c r="C747" s="18" t="s">
        <v>1832</v>
      </c>
      <c r="D747" s="18" t="s">
        <v>453</v>
      </c>
      <c r="E747" s="18" t="s">
        <v>2192</v>
      </c>
      <c r="F747" s="187">
        <v>1.36938564</v>
      </c>
      <c r="G747" s="187">
        <v>0.55424179000000007</v>
      </c>
      <c r="H747" s="84">
        <f t="shared" si="33"/>
        <v>1.4707368962560543</v>
      </c>
      <c r="I747" s="126"/>
      <c r="J747" s="126">
        <v>0</v>
      </c>
      <c r="K747" s="84" t="str">
        <f t="shared" si="34"/>
        <v/>
      </c>
      <c r="L747" s="41">
        <f t="shared" si="35"/>
        <v>0</v>
      </c>
      <c r="M747" s="35"/>
      <c r="O747" s="66"/>
    </row>
    <row r="748" spans="1:15" x14ac:dyDescent="0.2">
      <c r="A748" s="18" t="s">
        <v>77</v>
      </c>
      <c r="B748" s="18" t="s">
        <v>89</v>
      </c>
      <c r="C748" s="18" t="s">
        <v>1830</v>
      </c>
      <c r="D748" s="18" t="s">
        <v>453</v>
      </c>
      <c r="E748" s="18" t="s">
        <v>454</v>
      </c>
      <c r="F748" s="187">
        <v>1.3317742299999999</v>
      </c>
      <c r="G748" s="187">
        <v>0.71775885100000003</v>
      </c>
      <c r="H748" s="84">
        <f t="shared" si="33"/>
        <v>0.85546193982078789</v>
      </c>
      <c r="I748" s="126"/>
      <c r="J748" s="126">
        <v>0</v>
      </c>
      <c r="K748" s="84" t="str">
        <f t="shared" si="34"/>
        <v/>
      </c>
      <c r="L748" s="41">
        <f t="shared" si="35"/>
        <v>0</v>
      </c>
      <c r="M748" s="35"/>
      <c r="O748" s="66"/>
    </row>
    <row r="749" spans="1:15" x14ac:dyDescent="0.2">
      <c r="A749" s="18" t="s">
        <v>587</v>
      </c>
      <c r="B749" s="18" t="s">
        <v>588</v>
      </c>
      <c r="C749" s="18" t="s">
        <v>617</v>
      </c>
      <c r="D749" s="18" t="s">
        <v>453</v>
      </c>
      <c r="E749" s="18" t="s">
        <v>454</v>
      </c>
      <c r="F749" s="187">
        <v>1.2947715399999999</v>
      </c>
      <c r="G749" s="187">
        <v>1.3067231349999999</v>
      </c>
      <c r="H749" s="84">
        <f t="shared" si="33"/>
        <v>-9.1462335669139083E-3</v>
      </c>
      <c r="I749" s="126"/>
      <c r="J749" s="126">
        <v>0</v>
      </c>
      <c r="K749" s="84" t="str">
        <f t="shared" si="34"/>
        <v/>
      </c>
      <c r="L749" s="41">
        <f t="shared" si="35"/>
        <v>0</v>
      </c>
      <c r="M749" s="35"/>
      <c r="O749" s="66"/>
    </row>
    <row r="750" spans="1:15" x14ac:dyDescent="0.2">
      <c r="A750" s="18" t="s">
        <v>2933</v>
      </c>
      <c r="B750" s="18" t="s">
        <v>2934</v>
      </c>
      <c r="C750" s="18" t="s">
        <v>2081</v>
      </c>
      <c r="D750" s="18" t="s">
        <v>452</v>
      </c>
      <c r="E750" s="18" t="s">
        <v>2192</v>
      </c>
      <c r="F750" s="187">
        <v>1.2846320459047</v>
      </c>
      <c r="G750" s="187"/>
      <c r="H750" s="84" t="str">
        <f t="shared" si="33"/>
        <v/>
      </c>
      <c r="I750" s="126"/>
      <c r="J750" s="126"/>
      <c r="K750" s="84" t="str">
        <f t="shared" si="34"/>
        <v/>
      </c>
      <c r="L750" s="41">
        <f t="shared" si="35"/>
        <v>0</v>
      </c>
      <c r="M750" s="35"/>
      <c r="O750" s="66"/>
    </row>
    <row r="751" spans="1:15" x14ac:dyDescent="0.2">
      <c r="A751" s="18" t="s">
        <v>585</v>
      </c>
      <c r="B751" s="18" t="s">
        <v>586</v>
      </c>
      <c r="C751" s="18" t="s">
        <v>617</v>
      </c>
      <c r="D751" s="18" t="s">
        <v>1693</v>
      </c>
      <c r="E751" s="18" t="s">
        <v>454</v>
      </c>
      <c r="F751" s="187">
        <v>1.20174424</v>
      </c>
      <c r="G751" s="187">
        <v>0.11543</v>
      </c>
      <c r="H751" s="84">
        <f t="shared" si="33"/>
        <v>9.4110217447803866</v>
      </c>
      <c r="I751" s="126"/>
      <c r="J751" s="126">
        <v>0</v>
      </c>
      <c r="K751" s="84" t="str">
        <f t="shared" si="34"/>
        <v/>
      </c>
      <c r="L751" s="41">
        <f t="shared" si="35"/>
        <v>0</v>
      </c>
      <c r="M751" s="35"/>
      <c r="O751" s="66"/>
    </row>
    <row r="752" spans="1:15" x14ac:dyDescent="0.2">
      <c r="A752" s="18" t="s">
        <v>1640</v>
      </c>
      <c r="B752" s="18" t="s">
        <v>1641</v>
      </c>
      <c r="C752" s="18" t="s">
        <v>2081</v>
      </c>
      <c r="D752" s="18" t="s">
        <v>452</v>
      </c>
      <c r="E752" s="18" t="s">
        <v>2192</v>
      </c>
      <c r="F752" s="187">
        <v>1.1458969460459201</v>
      </c>
      <c r="G752" s="187">
        <v>0.63141427768834102</v>
      </c>
      <c r="H752" s="84">
        <f t="shared" si="33"/>
        <v>0.81481000119468616</v>
      </c>
      <c r="I752" s="126"/>
      <c r="J752" s="126">
        <v>0</v>
      </c>
      <c r="K752" s="84" t="str">
        <f t="shared" si="34"/>
        <v/>
      </c>
      <c r="L752" s="41">
        <f t="shared" si="35"/>
        <v>0</v>
      </c>
      <c r="M752" s="35"/>
      <c r="O752" s="66"/>
    </row>
    <row r="753" spans="1:15" x14ac:dyDescent="0.2">
      <c r="A753" s="18" t="s">
        <v>603</v>
      </c>
      <c r="B753" s="18" t="s">
        <v>604</v>
      </c>
      <c r="C753" s="18" t="s">
        <v>617</v>
      </c>
      <c r="D753" s="18" t="s">
        <v>1693</v>
      </c>
      <c r="E753" s="18" t="s">
        <v>454</v>
      </c>
      <c r="F753" s="187">
        <v>1.13072328</v>
      </c>
      <c r="G753" s="187">
        <v>1.15168878</v>
      </c>
      <c r="H753" s="84">
        <f t="shared" si="33"/>
        <v>-1.8204136711308383E-2</v>
      </c>
      <c r="I753" s="126"/>
      <c r="J753" s="126">
        <v>0</v>
      </c>
      <c r="K753" s="84" t="str">
        <f t="shared" si="34"/>
        <v/>
      </c>
      <c r="L753" s="41">
        <f t="shared" si="35"/>
        <v>0</v>
      </c>
      <c r="M753" s="35"/>
      <c r="O753" s="66"/>
    </row>
    <row r="754" spans="1:15" x14ac:dyDescent="0.2">
      <c r="A754" s="18" t="s">
        <v>1965</v>
      </c>
      <c r="B754" s="18" t="s">
        <v>777</v>
      </c>
      <c r="C754" s="18" t="s">
        <v>1830</v>
      </c>
      <c r="D754" s="18" t="s">
        <v>453</v>
      </c>
      <c r="E754" s="18" t="s">
        <v>454</v>
      </c>
      <c r="F754" s="187">
        <v>1.1076918999999998</v>
      </c>
      <c r="G754" s="187">
        <v>2.5258799999999998E-2</v>
      </c>
      <c r="H754" s="84">
        <f t="shared" si="33"/>
        <v>42.853702472009751</v>
      </c>
      <c r="I754" s="126"/>
      <c r="J754" s="126">
        <v>0</v>
      </c>
      <c r="K754" s="84" t="str">
        <f t="shared" si="34"/>
        <v/>
      </c>
      <c r="L754" s="41">
        <f t="shared" si="35"/>
        <v>0</v>
      </c>
      <c r="M754" s="35"/>
      <c r="O754" s="66"/>
    </row>
    <row r="755" spans="1:15" x14ac:dyDescent="0.2">
      <c r="A755" s="18" t="s">
        <v>583</v>
      </c>
      <c r="B755" s="18" t="s">
        <v>584</v>
      </c>
      <c r="C755" s="18" t="s">
        <v>617</v>
      </c>
      <c r="D755" s="18" t="s">
        <v>453</v>
      </c>
      <c r="E755" s="18" t="s">
        <v>454</v>
      </c>
      <c r="F755" s="187">
        <v>1.0617642</v>
      </c>
      <c r="G755" s="187">
        <v>1.36517756</v>
      </c>
      <c r="H755" s="84">
        <f t="shared" si="33"/>
        <v>-0.22225193915434704</v>
      </c>
      <c r="I755" s="126"/>
      <c r="J755" s="126">
        <v>4.2148000000000003E-3</v>
      </c>
      <c r="K755" s="84">
        <f t="shared" si="34"/>
        <v>-1</v>
      </c>
      <c r="L755" s="41">
        <f t="shared" si="35"/>
        <v>0</v>
      </c>
      <c r="M755" s="35"/>
      <c r="O755" s="66"/>
    </row>
    <row r="756" spans="1:15" x14ac:dyDescent="0.2">
      <c r="A756" s="18" t="s">
        <v>2921</v>
      </c>
      <c r="B756" s="18" t="s">
        <v>2922</v>
      </c>
      <c r="C756" s="18" t="s">
        <v>2081</v>
      </c>
      <c r="D756" s="18" t="s">
        <v>453</v>
      </c>
      <c r="E756" s="18" t="s">
        <v>454</v>
      </c>
      <c r="F756" s="187">
        <v>1.04494737</v>
      </c>
      <c r="G756" s="187"/>
      <c r="H756" s="84" t="str">
        <f t="shared" si="33"/>
        <v/>
      </c>
      <c r="I756" s="126"/>
      <c r="J756" s="126"/>
      <c r="K756" s="84" t="str">
        <f t="shared" si="34"/>
        <v/>
      </c>
      <c r="L756" s="41">
        <f t="shared" si="35"/>
        <v>0</v>
      </c>
      <c r="M756" s="35"/>
      <c r="O756" s="66"/>
    </row>
    <row r="757" spans="1:15" x14ac:dyDescent="0.2">
      <c r="A757" s="18" t="s">
        <v>844</v>
      </c>
      <c r="B757" s="18" t="s">
        <v>845</v>
      </c>
      <c r="C757" s="18" t="s">
        <v>1827</v>
      </c>
      <c r="D757" s="18" t="s">
        <v>452</v>
      </c>
      <c r="E757" s="18" t="s">
        <v>2192</v>
      </c>
      <c r="F757" s="187">
        <v>0.98731950000000002</v>
      </c>
      <c r="G757" s="187">
        <v>1.141254</v>
      </c>
      <c r="H757" s="84">
        <f t="shared" si="33"/>
        <v>-0.13488189307551168</v>
      </c>
      <c r="I757" s="126"/>
      <c r="J757" s="126">
        <v>4.87785431</v>
      </c>
      <c r="K757" s="84">
        <f t="shared" si="34"/>
        <v>-1</v>
      </c>
      <c r="L757" s="41">
        <f t="shared" si="35"/>
        <v>0</v>
      </c>
      <c r="M757" s="35"/>
      <c r="O757" s="66"/>
    </row>
    <row r="758" spans="1:15" x14ac:dyDescent="0.2">
      <c r="A758" s="18" t="s">
        <v>332</v>
      </c>
      <c r="B758" s="18" t="s">
        <v>333</v>
      </c>
      <c r="C758" s="18" t="s">
        <v>347</v>
      </c>
      <c r="D758" s="18" t="s">
        <v>453</v>
      </c>
      <c r="E758" s="18" t="s">
        <v>2192</v>
      </c>
      <c r="F758" s="187">
        <v>0.97725606999999992</v>
      </c>
      <c r="G758" s="187">
        <v>0.18702274799999999</v>
      </c>
      <c r="H758" s="84">
        <f t="shared" si="33"/>
        <v>4.2253326424227282</v>
      </c>
      <c r="I758" s="126"/>
      <c r="J758" s="126">
        <v>0</v>
      </c>
      <c r="K758" s="84" t="str">
        <f t="shared" si="34"/>
        <v/>
      </c>
      <c r="L758" s="41">
        <f t="shared" si="35"/>
        <v>0</v>
      </c>
      <c r="M758" s="35"/>
      <c r="O758" s="66"/>
    </row>
    <row r="759" spans="1:15" x14ac:dyDescent="0.2">
      <c r="A759" s="18" t="s">
        <v>2086</v>
      </c>
      <c r="B759" s="18" t="s">
        <v>1839</v>
      </c>
      <c r="C759" s="18" t="s">
        <v>1827</v>
      </c>
      <c r="D759" s="18" t="s">
        <v>452</v>
      </c>
      <c r="E759" s="18" t="s">
        <v>2192</v>
      </c>
      <c r="F759" s="187">
        <v>0.93098870999999994</v>
      </c>
      <c r="G759" s="187">
        <v>1.3861000000000001</v>
      </c>
      <c r="H759" s="84">
        <f t="shared" si="33"/>
        <v>-0.32833943438424362</v>
      </c>
      <c r="I759" s="126"/>
      <c r="J759" s="126">
        <v>0</v>
      </c>
      <c r="K759" s="84" t="str">
        <f t="shared" si="34"/>
        <v/>
      </c>
      <c r="L759" s="41">
        <f t="shared" si="35"/>
        <v>0</v>
      </c>
      <c r="M759" s="35"/>
      <c r="O759" s="66"/>
    </row>
    <row r="760" spans="1:15" x14ac:dyDescent="0.2">
      <c r="A760" s="18" t="s">
        <v>1994</v>
      </c>
      <c r="B760" s="18" t="s">
        <v>418</v>
      </c>
      <c r="C760" s="18" t="s">
        <v>1826</v>
      </c>
      <c r="D760" s="18" t="s">
        <v>452</v>
      </c>
      <c r="E760" s="18" t="s">
        <v>2192</v>
      </c>
      <c r="F760" s="187">
        <v>0.92132180000000008</v>
      </c>
      <c r="G760" s="187">
        <v>0.77246000000000004</v>
      </c>
      <c r="H760" s="84">
        <f t="shared" si="33"/>
        <v>0.19271133780389937</v>
      </c>
      <c r="I760" s="126"/>
      <c r="J760" s="126">
        <v>0.12267794999999999</v>
      </c>
      <c r="K760" s="84">
        <f t="shared" si="34"/>
        <v>-1</v>
      </c>
      <c r="L760" s="41">
        <f t="shared" si="35"/>
        <v>0</v>
      </c>
      <c r="M760" s="35"/>
      <c r="O760" s="66"/>
    </row>
    <row r="761" spans="1:15" x14ac:dyDescent="0.2">
      <c r="A761" s="18" t="s">
        <v>694</v>
      </c>
      <c r="B761" s="18" t="s">
        <v>695</v>
      </c>
      <c r="C761" s="18" t="s">
        <v>1846</v>
      </c>
      <c r="D761" s="18" t="s">
        <v>452</v>
      </c>
      <c r="E761" s="18" t="s">
        <v>2192</v>
      </c>
      <c r="F761" s="187">
        <v>0.87362039000000002</v>
      </c>
      <c r="G761" s="187">
        <v>0.65117403000000007</v>
      </c>
      <c r="H761" s="84">
        <f t="shared" si="33"/>
        <v>0.3416081565783573</v>
      </c>
      <c r="I761" s="126"/>
      <c r="J761" s="126">
        <v>0</v>
      </c>
      <c r="K761" s="84" t="str">
        <f t="shared" si="34"/>
        <v/>
      </c>
      <c r="L761" s="41">
        <f t="shared" si="35"/>
        <v>0</v>
      </c>
      <c r="M761" s="35"/>
      <c r="O761" s="66"/>
    </row>
    <row r="762" spans="1:15" x14ac:dyDescent="0.2">
      <c r="A762" s="18" t="s">
        <v>1222</v>
      </c>
      <c r="B762" s="18" t="s">
        <v>1223</v>
      </c>
      <c r="C762" s="18" t="s">
        <v>1827</v>
      </c>
      <c r="D762" s="18" t="s">
        <v>452</v>
      </c>
      <c r="E762" s="18" t="s">
        <v>2192</v>
      </c>
      <c r="F762" s="187">
        <v>0.73630928000000007</v>
      </c>
      <c r="G762" s="187">
        <v>3.5554240839999998</v>
      </c>
      <c r="H762" s="84">
        <f t="shared" si="33"/>
        <v>-0.79290535739083434</v>
      </c>
      <c r="I762" s="126"/>
      <c r="J762" s="126">
        <v>0</v>
      </c>
      <c r="K762" s="84" t="str">
        <f t="shared" si="34"/>
        <v/>
      </c>
      <c r="L762" s="41">
        <f t="shared" si="35"/>
        <v>0</v>
      </c>
      <c r="M762" s="35"/>
      <c r="O762" s="66"/>
    </row>
    <row r="763" spans="1:15" x14ac:dyDescent="0.2">
      <c r="A763" s="18" t="s">
        <v>1285</v>
      </c>
      <c r="B763" s="18" t="s">
        <v>1286</v>
      </c>
      <c r="C763" s="18" t="s">
        <v>1833</v>
      </c>
      <c r="D763" s="18" t="s">
        <v>452</v>
      </c>
      <c r="E763" s="18" t="s">
        <v>2192</v>
      </c>
      <c r="F763" s="187">
        <v>0.73018597699999999</v>
      </c>
      <c r="G763" s="187">
        <v>3.2463828369999996</v>
      </c>
      <c r="H763" s="84">
        <f t="shared" si="33"/>
        <v>-0.77507705847940933</v>
      </c>
      <c r="I763" s="126"/>
      <c r="J763" s="126">
        <v>3.1813897899999999</v>
      </c>
      <c r="K763" s="84">
        <f t="shared" si="34"/>
        <v>-1</v>
      </c>
      <c r="L763" s="41">
        <f t="shared" si="35"/>
        <v>0</v>
      </c>
      <c r="M763" s="35"/>
      <c r="O763" s="66"/>
    </row>
    <row r="764" spans="1:15" x14ac:dyDescent="0.2">
      <c r="A764" s="18" t="s">
        <v>106</v>
      </c>
      <c r="B764" s="18" t="s">
        <v>107</v>
      </c>
      <c r="C764" s="18" t="s">
        <v>1830</v>
      </c>
      <c r="D764" s="18" t="s">
        <v>453</v>
      </c>
      <c r="E764" s="18" t="s">
        <v>454</v>
      </c>
      <c r="F764" s="187">
        <v>0.72461262999999998</v>
      </c>
      <c r="G764" s="187">
        <v>0.32465403499999995</v>
      </c>
      <c r="H764" s="84">
        <f t="shared" si="33"/>
        <v>1.2319532544851941</v>
      </c>
      <c r="I764" s="126"/>
      <c r="J764" s="126">
        <v>0</v>
      </c>
      <c r="K764" s="84" t="str">
        <f t="shared" si="34"/>
        <v/>
      </c>
      <c r="L764" s="41">
        <f t="shared" si="35"/>
        <v>0</v>
      </c>
      <c r="M764" s="35"/>
      <c r="O764" s="66"/>
    </row>
    <row r="765" spans="1:15" x14ac:dyDescent="0.2">
      <c r="A765" s="18" t="s">
        <v>2151</v>
      </c>
      <c r="B765" s="18" t="s">
        <v>2172</v>
      </c>
      <c r="C765" s="18" t="s">
        <v>1832</v>
      </c>
      <c r="D765" s="18" t="s">
        <v>453</v>
      </c>
      <c r="E765" s="18" t="s">
        <v>2192</v>
      </c>
      <c r="F765" s="187">
        <v>0.70922257999999994</v>
      </c>
      <c r="G765" s="187">
        <v>1.13171E-2</v>
      </c>
      <c r="H765" s="84">
        <f t="shared" si="33"/>
        <v>61.668225958947076</v>
      </c>
      <c r="I765" s="126"/>
      <c r="J765" s="126">
        <v>0</v>
      </c>
      <c r="K765" s="84" t="str">
        <f t="shared" si="34"/>
        <v/>
      </c>
      <c r="L765" s="41">
        <f t="shared" si="35"/>
        <v>0</v>
      </c>
      <c r="M765" s="35"/>
      <c r="O765" s="66"/>
    </row>
    <row r="766" spans="1:15" x14ac:dyDescent="0.2">
      <c r="A766" s="18" t="s">
        <v>12</v>
      </c>
      <c r="B766" s="18" t="s">
        <v>13</v>
      </c>
      <c r="C766" s="18" t="s">
        <v>2081</v>
      </c>
      <c r="D766" s="18" t="s">
        <v>453</v>
      </c>
      <c r="E766" s="18" t="s">
        <v>454</v>
      </c>
      <c r="F766" s="187">
        <v>0.69571313000000001</v>
      </c>
      <c r="G766" s="187">
        <v>1.2958499999999999</v>
      </c>
      <c r="H766" s="84">
        <f t="shared" si="33"/>
        <v>-0.46312217463440986</v>
      </c>
      <c r="I766" s="126"/>
      <c r="J766" s="126">
        <v>1.1029563999999998</v>
      </c>
      <c r="K766" s="84">
        <f t="shared" si="34"/>
        <v>-1</v>
      </c>
      <c r="L766" s="41">
        <f t="shared" si="35"/>
        <v>0</v>
      </c>
      <c r="M766" s="35"/>
      <c r="O766" s="66"/>
    </row>
    <row r="767" spans="1:15" x14ac:dyDescent="0.2">
      <c r="A767" s="18" t="s">
        <v>618</v>
      </c>
      <c r="B767" s="18" t="s">
        <v>619</v>
      </c>
      <c r="C767" s="18" t="s">
        <v>1830</v>
      </c>
      <c r="D767" s="18" t="s">
        <v>453</v>
      </c>
      <c r="E767" s="18" t="s">
        <v>454</v>
      </c>
      <c r="F767" s="187">
        <v>0.60861503000000006</v>
      </c>
      <c r="G767" s="187">
        <v>6.2344661950000004</v>
      </c>
      <c r="H767" s="84">
        <f t="shared" si="33"/>
        <v>-0.90237896702558029</v>
      </c>
      <c r="I767" s="126"/>
      <c r="J767" s="126">
        <v>0</v>
      </c>
      <c r="K767" s="84" t="str">
        <f t="shared" si="34"/>
        <v/>
      </c>
      <c r="L767" s="41">
        <f t="shared" si="35"/>
        <v>0</v>
      </c>
      <c r="M767" s="35"/>
      <c r="O767" s="66"/>
    </row>
    <row r="768" spans="1:15" x14ac:dyDescent="0.2">
      <c r="A768" s="18" t="s">
        <v>1983</v>
      </c>
      <c r="B768" s="18" t="s">
        <v>873</v>
      </c>
      <c r="C768" s="18" t="s">
        <v>1829</v>
      </c>
      <c r="D768" s="18" t="s">
        <v>452</v>
      </c>
      <c r="E768" s="18" t="s">
        <v>2192</v>
      </c>
      <c r="F768" s="187">
        <v>0.60365955000000004</v>
      </c>
      <c r="G768" s="187">
        <v>1.8550431699999999</v>
      </c>
      <c r="H768" s="84">
        <f t="shared" si="33"/>
        <v>-0.67458463513816769</v>
      </c>
      <c r="I768" s="126"/>
      <c r="J768" s="126">
        <v>0</v>
      </c>
      <c r="K768" s="84" t="str">
        <f t="shared" si="34"/>
        <v/>
      </c>
      <c r="L768" s="41">
        <f t="shared" si="35"/>
        <v>0</v>
      </c>
      <c r="M768" s="35"/>
      <c r="O768" s="66"/>
    </row>
    <row r="769" spans="1:15" x14ac:dyDescent="0.2">
      <c r="A769" s="18" t="s">
        <v>2931</v>
      </c>
      <c r="B769" s="18" t="s">
        <v>2932</v>
      </c>
      <c r="C769" s="18" t="s">
        <v>2081</v>
      </c>
      <c r="D769" s="18" t="s">
        <v>452</v>
      </c>
      <c r="E769" s="18" t="s">
        <v>2192</v>
      </c>
      <c r="F769" s="187">
        <v>0.60333373546635194</v>
      </c>
      <c r="G769" s="187"/>
      <c r="H769" s="84" t="str">
        <f t="shared" si="33"/>
        <v/>
      </c>
      <c r="I769" s="126"/>
      <c r="J769" s="126"/>
      <c r="K769" s="84" t="str">
        <f t="shared" si="34"/>
        <v/>
      </c>
      <c r="L769" s="41">
        <f t="shared" si="35"/>
        <v>0</v>
      </c>
      <c r="M769" s="35"/>
      <c r="O769" s="66"/>
    </row>
    <row r="770" spans="1:15" x14ac:dyDescent="0.2">
      <c r="A770" s="18" t="s">
        <v>678</v>
      </c>
      <c r="B770" s="18" t="s">
        <v>679</v>
      </c>
      <c r="C770" s="18" t="s">
        <v>1846</v>
      </c>
      <c r="D770" s="18" t="s">
        <v>452</v>
      </c>
      <c r="E770" s="18" t="s">
        <v>2192</v>
      </c>
      <c r="F770" s="187">
        <v>0.48954226000000001</v>
      </c>
      <c r="G770" s="187">
        <v>0.47514490999999998</v>
      </c>
      <c r="H770" s="84">
        <f t="shared" si="33"/>
        <v>3.0300966498830961E-2</v>
      </c>
      <c r="I770" s="126"/>
      <c r="J770" s="126">
        <v>0</v>
      </c>
      <c r="K770" s="84" t="str">
        <f t="shared" si="34"/>
        <v/>
      </c>
      <c r="L770" s="41">
        <f t="shared" si="35"/>
        <v>0</v>
      </c>
      <c r="M770" s="35"/>
      <c r="O770" s="66"/>
    </row>
    <row r="771" spans="1:15" x14ac:dyDescent="0.2">
      <c r="A771" s="18" t="s">
        <v>2015</v>
      </c>
      <c r="B771" s="18" t="s">
        <v>2016</v>
      </c>
      <c r="C771" s="18" t="s">
        <v>1832</v>
      </c>
      <c r="D771" s="18" t="s">
        <v>453</v>
      </c>
      <c r="E771" s="18" t="s">
        <v>454</v>
      </c>
      <c r="F771" s="187">
        <v>0.45706339000000001</v>
      </c>
      <c r="G771" s="187">
        <v>1.0297640100000001</v>
      </c>
      <c r="H771" s="84">
        <f t="shared" si="33"/>
        <v>-0.55614744197556487</v>
      </c>
      <c r="I771" s="126"/>
      <c r="J771" s="126">
        <v>0</v>
      </c>
      <c r="K771" s="84" t="str">
        <f t="shared" si="34"/>
        <v/>
      </c>
      <c r="L771" s="41">
        <f t="shared" si="35"/>
        <v>0</v>
      </c>
      <c r="M771" s="35"/>
      <c r="O771" s="66"/>
    </row>
    <row r="772" spans="1:15" x14ac:dyDescent="0.2">
      <c r="A772" s="18" t="s">
        <v>184</v>
      </c>
      <c r="B772" s="18" t="s">
        <v>185</v>
      </c>
      <c r="C772" s="18" t="s">
        <v>1834</v>
      </c>
      <c r="D772" s="18" t="s">
        <v>453</v>
      </c>
      <c r="E772" s="18" t="s">
        <v>454</v>
      </c>
      <c r="F772" s="187">
        <v>0.43509999999999999</v>
      </c>
      <c r="G772" s="187">
        <v>1.0084320000000001E-3</v>
      </c>
      <c r="H772" s="84">
        <f t="shared" si="33"/>
        <v>430.46191314833322</v>
      </c>
      <c r="I772" s="126"/>
      <c r="J772" s="126">
        <v>0</v>
      </c>
      <c r="K772" s="84" t="str">
        <f t="shared" si="34"/>
        <v/>
      </c>
      <c r="L772" s="41">
        <f t="shared" si="35"/>
        <v>0</v>
      </c>
      <c r="M772" s="35"/>
      <c r="O772" s="66"/>
    </row>
    <row r="773" spans="1:15" x14ac:dyDescent="0.2">
      <c r="A773" s="18" t="s">
        <v>1648</v>
      </c>
      <c r="B773" s="18" t="s">
        <v>1649</v>
      </c>
      <c r="C773" s="18" t="s">
        <v>2081</v>
      </c>
      <c r="D773" s="18" t="s">
        <v>452</v>
      </c>
      <c r="E773" s="18" t="s">
        <v>2192</v>
      </c>
      <c r="F773" s="187">
        <v>0.36847777612605903</v>
      </c>
      <c r="G773" s="187">
        <v>2.3057407716139902</v>
      </c>
      <c r="H773" s="84">
        <f t="shared" si="33"/>
        <v>-0.84019115216142481</v>
      </c>
      <c r="I773" s="126"/>
      <c r="J773" s="126">
        <v>0</v>
      </c>
      <c r="K773" s="84" t="str">
        <f t="shared" si="34"/>
        <v/>
      </c>
      <c r="L773" s="41">
        <f t="shared" si="35"/>
        <v>0</v>
      </c>
      <c r="M773" s="35"/>
      <c r="O773" s="66"/>
    </row>
    <row r="774" spans="1:15" x14ac:dyDescent="0.2">
      <c r="A774" s="18" t="s">
        <v>1966</v>
      </c>
      <c r="B774" s="18" t="s">
        <v>778</v>
      </c>
      <c r="C774" s="18" t="s">
        <v>1830</v>
      </c>
      <c r="D774" s="18" t="s">
        <v>453</v>
      </c>
      <c r="E774" s="18" t="s">
        <v>454</v>
      </c>
      <c r="F774" s="187">
        <v>0.34029123</v>
      </c>
      <c r="G774" s="187">
        <v>1.6437105E-2</v>
      </c>
      <c r="H774" s="84">
        <f t="shared" si="33"/>
        <v>19.702625553587445</v>
      </c>
      <c r="I774" s="126"/>
      <c r="J774" s="126">
        <v>0</v>
      </c>
      <c r="K774" s="84" t="str">
        <f t="shared" si="34"/>
        <v/>
      </c>
      <c r="L774" s="41">
        <f t="shared" si="35"/>
        <v>0</v>
      </c>
      <c r="M774" s="35"/>
      <c r="O774" s="66"/>
    </row>
    <row r="775" spans="1:15" x14ac:dyDescent="0.2">
      <c r="A775" s="18" t="s">
        <v>713</v>
      </c>
      <c r="B775" s="18" t="s">
        <v>726</v>
      </c>
      <c r="C775" s="18" t="s">
        <v>1833</v>
      </c>
      <c r="D775" s="18" t="s">
        <v>452</v>
      </c>
      <c r="E775" s="18" t="s">
        <v>2192</v>
      </c>
      <c r="F775" s="187">
        <v>0.33626412</v>
      </c>
      <c r="G775" s="187">
        <v>1.0267E-3</v>
      </c>
      <c r="H775" s="84">
        <f t="shared" ref="H775:H838" si="36">IF(ISERROR(F775/G775-1),"",((F775/G775-1)))</f>
        <v>326.51935326775106</v>
      </c>
      <c r="I775" s="126"/>
      <c r="J775" s="126">
        <v>0</v>
      </c>
      <c r="K775" s="84" t="str">
        <f t="shared" ref="K775:K838" si="37">IF(ISERROR(I775/J775-1),"",((I775/J775-1)))</f>
        <v/>
      </c>
      <c r="L775" s="41">
        <f t="shared" ref="L775:L838" si="38">IF(ISERROR(I775/F775),"",(I775/F775))</f>
        <v>0</v>
      </c>
      <c r="M775" s="35"/>
      <c r="O775" s="66"/>
    </row>
    <row r="776" spans="1:15" x14ac:dyDescent="0.2">
      <c r="A776" s="18" t="s">
        <v>440</v>
      </c>
      <c r="B776" s="18" t="s">
        <v>441</v>
      </c>
      <c r="C776" s="18" t="s">
        <v>1833</v>
      </c>
      <c r="D776" s="18" t="s">
        <v>452</v>
      </c>
      <c r="E776" s="18" t="s">
        <v>454</v>
      </c>
      <c r="F776" s="187">
        <v>0.33517626</v>
      </c>
      <c r="G776" s="187">
        <v>0.23216142499999998</v>
      </c>
      <c r="H776" s="84">
        <f t="shared" si="36"/>
        <v>0.44372072147644692</v>
      </c>
      <c r="I776" s="126"/>
      <c r="J776" s="126">
        <v>0</v>
      </c>
      <c r="K776" s="84" t="str">
        <f t="shared" si="37"/>
        <v/>
      </c>
      <c r="L776" s="41">
        <f t="shared" si="38"/>
        <v>0</v>
      </c>
      <c r="M776" s="35"/>
      <c r="O776" s="66"/>
    </row>
    <row r="777" spans="1:15" x14ac:dyDescent="0.2">
      <c r="A777" s="18" t="s">
        <v>2522</v>
      </c>
      <c r="B777" s="18" t="s">
        <v>2521</v>
      </c>
      <c r="C777" s="18" t="s">
        <v>1827</v>
      </c>
      <c r="D777" s="18" t="s">
        <v>452</v>
      </c>
      <c r="E777" s="18" t="s">
        <v>2192</v>
      </c>
      <c r="F777" s="187">
        <v>0.33501560999999996</v>
      </c>
      <c r="G777" s="187">
        <v>0.23073962000000001</v>
      </c>
      <c r="H777" s="84">
        <f t="shared" si="36"/>
        <v>0.45192061077330359</v>
      </c>
      <c r="I777" s="126"/>
      <c r="J777" s="126">
        <v>0</v>
      </c>
      <c r="K777" s="84" t="str">
        <f t="shared" si="37"/>
        <v/>
      </c>
      <c r="L777" s="41">
        <f t="shared" si="38"/>
        <v>0</v>
      </c>
      <c r="M777" s="35"/>
      <c r="O777" s="66"/>
    </row>
    <row r="778" spans="1:15" x14ac:dyDescent="0.2">
      <c r="A778" s="18" t="s">
        <v>375</v>
      </c>
      <c r="B778" s="18" t="s">
        <v>376</v>
      </c>
      <c r="C778" s="18" t="s">
        <v>2081</v>
      </c>
      <c r="D778" s="18" t="s">
        <v>453</v>
      </c>
      <c r="E778" s="18" t="s">
        <v>454</v>
      </c>
      <c r="F778" s="187">
        <v>0.32112123999999997</v>
      </c>
      <c r="G778" s="187">
        <v>0.83268176000000005</v>
      </c>
      <c r="H778" s="84">
        <f t="shared" si="36"/>
        <v>-0.61435297922221821</v>
      </c>
      <c r="I778" s="126"/>
      <c r="J778" s="126">
        <v>0</v>
      </c>
      <c r="K778" s="84" t="str">
        <f t="shared" si="37"/>
        <v/>
      </c>
      <c r="L778" s="41">
        <f t="shared" si="38"/>
        <v>0</v>
      </c>
      <c r="M778" s="35"/>
      <c r="O778" s="66"/>
    </row>
    <row r="779" spans="1:15" x14ac:dyDescent="0.2">
      <c r="A779" s="18" t="s">
        <v>1196</v>
      </c>
      <c r="B779" s="18" t="s">
        <v>1197</v>
      </c>
      <c r="C779" s="18" t="s">
        <v>1827</v>
      </c>
      <c r="D779" s="18" t="s">
        <v>452</v>
      </c>
      <c r="E779" s="18" t="s">
        <v>2192</v>
      </c>
      <c r="F779" s="187">
        <v>0.31390021000000001</v>
      </c>
      <c r="G779" s="187">
        <v>2.881641117</v>
      </c>
      <c r="H779" s="84">
        <f t="shared" si="36"/>
        <v>-0.89106894396107417</v>
      </c>
      <c r="I779" s="126"/>
      <c r="J779" s="126">
        <v>9.6939029999999995E-2</v>
      </c>
      <c r="K779" s="84">
        <f t="shared" si="37"/>
        <v>-1</v>
      </c>
      <c r="L779" s="41">
        <f t="shared" si="38"/>
        <v>0</v>
      </c>
      <c r="M779" s="35"/>
      <c r="O779" s="66"/>
    </row>
    <row r="780" spans="1:15" x14ac:dyDescent="0.2">
      <c r="A780" s="18" t="s">
        <v>1680</v>
      </c>
      <c r="B780" s="18" t="s">
        <v>1694</v>
      </c>
      <c r="C780" s="18" t="s">
        <v>1026</v>
      </c>
      <c r="D780" s="18" t="s">
        <v>452</v>
      </c>
      <c r="E780" s="18" t="s">
        <v>2192</v>
      </c>
      <c r="F780" s="187">
        <v>0.3043631</v>
      </c>
      <c r="G780" s="187">
        <v>6.8020000000000003E-5</v>
      </c>
      <c r="H780" s="84">
        <f t="shared" si="36"/>
        <v>4473.6118788591584</v>
      </c>
      <c r="I780" s="126"/>
      <c r="J780" s="126">
        <v>0</v>
      </c>
      <c r="K780" s="84" t="str">
        <f t="shared" si="37"/>
        <v/>
      </c>
      <c r="L780" s="41">
        <f t="shared" si="38"/>
        <v>0</v>
      </c>
      <c r="M780" s="35"/>
      <c r="O780" s="66"/>
    </row>
    <row r="781" spans="1:15" x14ac:dyDescent="0.2">
      <c r="A781" s="18" t="s">
        <v>324</v>
      </c>
      <c r="B781" s="18" t="s">
        <v>325</v>
      </c>
      <c r="C781" s="18" t="s">
        <v>347</v>
      </c>
      <c r="D781" s="18" t="s">
        <v>453</v>
      </c>
      <c r="E781" s="18" t="s">
        <v>2192</v>
      </c>
      <c r="F781" s="187">
        <v>0.29020000000000001</v>
      </c>
      <c r="G781" s="187">
        <v>0</v>
      </c>
      <c r="H781" s="84" t="str">
        <f t="shared" si="36"/>
        <v/>
      </c>
      <c r="I781" s="126"/>
      <c r="J781" s="126">
        <v>0</v>
      </c>
      <c r="K781" s="84" t="str">
        <f t="shared" si="37"/>
        <v/>
      </c>
      <c r="L781" s="41">
        <f t="shared" si="38"/>
        <v>0</v>
      </c>
      <c r="M781" s="35"/>
      <c r="O781" s="66"/>
    </row>
    <row r="782" spans="1:15" x14ac:dyDescent="0.2">
      <c r="A782" s="18" t="s">
        <v>2837</v>
      </c>
      <c r="B782" s="18" t="s">
        <v>2838</v>
      </c>
      <c r="C782" s="18" t="s">
        <v>1832</v>
      </c>
      <c r="D782" s="18" t="s">
        <v>1693</v>
      </c>
      <c r="E782" s="18" t="s">
        <v>454</v>
      </c>
      <c r="F782" s="187">
        <v>0.27341559999999998</v>
      </c>
      <c r="G782" s="187">
        <v>0</v>
      </c>
      <c r="H782" s="84" t="str">
        <f t="shared" si="36"/>
        <v/>
      </c>
      <c r="I782" s="126"/>
      <c r="J782" s="126">
        <v>0</v>
      </c>
      <c r="K782" s="84" t="str">
        <f t="shared" si="37"/>
        <v/>
      </c>
      <c r="L782" s="41">
        <f t="shared" si="38"/>
        <v>0</v>
      </c>
      <c r="M782" s="35"/>
      <c r="O782" s="66"/>
    </row>
    <row r="783" spans="1:15" x14ac:dyDescent="0.2">
      <c r="A783" s="18" t="s">
        <v>822</v>
      </c>
      <c r="B783" s="18" t="s">
        <v>823</v>
      </c>
      <c r="C783" s="18" t="s">
        <v>1832</v>
      </c>
      <c r="D783" s="18" t="s">
        <v>1693</v>
      </c>
      <c r="E783" s="18" t="s">
        <v>2192</v>
      </c>
      <c r="F783" s="187">
        <v>0.25300557000000001</v>
      </c>
      <c r="G783" s="187">
        <v>0.31560231</v>
      </c>
      <c r="H783" s="84">
        <f t="shared" si="36"/>
        <v>-0.19834056347686424</v>
      </c>
      <c r="I783" s="126"/>
      <c r="J783" s="126">
        <v>0.2757</v>
      </c>
      <c r="K783" s="84">
        <f t="shared" si="37"/>
        <v>-1</v>
      </c>
      <c r="L783" s="41">
        <f t="shared" si="38"/>
        <v>0</v>
      </c>
      <c r="M783" s="35"/>
      <c r="O783" s="66"/>
    </row>
    <row r="784" spans="1:15" x14ac:dyDescent="0.2">
      <c r="A784" s="18" t="s">
        <v>110</v>
      </c>
      <c r="B784" s="18" t="s">
        <v>111</v>
      </c>
      <c r="C784" s="18" t="s">
        <v>1830</v>
      </c>
      <c r="D784" s="18" t="s">
        <v>453</v>
      </c>
      <c r="E784" s="18" t="s">
        <v>454</v>
      </c>
      <c r="F784" s="187">
        <v>0.22670307999999997</v>
      </c>
      <c r="G784" s="187">
        <v>1.0459425E-2</v>
      </c>
      <c r="H784" s="84">
        <f t="shared" si="36"/>
        <v>20.674526085324956</v>
      </c>
      <c r="I784" s="126"/>
      <c r="J784" s="126">
        <v>7.0699999999999999E-3</v>
      </c>
      <c r="K784" s="84">
        <f t="shared" si="37"/>
        <v>-1</v>
      </c>
      <c r="L784" s="41">
        <f t="shared" si="38"/>
        <v>0</v>
      </c>
      <c r="M784" s="35"/>
      <c r="O784" s="66"/>
    </row>
    <row r="785" spans="1:15" x14ac:dyDescent="0.2">
      <c r="A785" s="18" t="s">
        <v>457</v>
      </c>
      <c r="B785" s="18" t="s">
        <v>458</v>
      </c>
      <c r="C785" s="18" t="s">
        <v>1827</v>
      </c>
      <c r="D785" s="18" t="s">
        <v>452</v>
      </c>
      <c r="E785" s="18" t="s">
        <v>2192</v>
      </c>
      <c r="F785" s="187">
        <v>0.22162927900000001</v>
      </c>
      <c r="G785" s="187">
        <v>2.3581619999999998E-2</v>
      </c>
      <c r="H785" s="84">
        <f t="shared" si="36"/>
        <v>8.398390738210523</v>
      </c>
      <c r="I785" s="126"/>
      <c r="J785" s="126">
        <v>8.7633299999999997E-3</v>
      </c>
      <c r="K785" s="84">
        <f t="shared" si="37"/>
        <v>-1</v>
      </c>
      <c r="L785" s="41">
        <f t="shared" si="38"/>
        <v>0</v>
      </c>
      <c r="M785" s="35"/>
      <c r="O785" s="66"/>
    </row>
    <row r="786" spans="1:15" x14ac:dyDescent="0.2">
      <c r="A786" s="18" t="s">
        <v>718</v>
      </c>
      <c r="B786" s="18" t="s">
        <v>731</v>
      </c>
      <c r="C786" s="18" t="s">
        <v>1833</v>
      </c>
      <c r="D786" s="18" t="s">
        <v>452</v>
      </c>
      <c r="E786" s="18" t="s">
        <v>2192</v>
      </c>
      <c r="F786" s="187">
        <v>0.22024801999999999</v>
      </c>
      <c r="G786" s="187">
        <v>0</v>
      </c>
      <c r="H786" s="84" t="str">
        <f t="shared" si="36"/>
        <v/>
      </c>
      <c r="I786" s="126"/>
      <c r="J786" s="126">
        <v>0</v>
      </c>
      <c r="K786" s="84" t="str">
        <f t="shared" si="37"/>
        <v/>
      </c>
      <c r="L786" s="41">
        <f t="shared" si="38"/>
        <v>0</v>
      </c>
      <c r="M786" s="35"/>
      <c r="O786" s="66"/>
    </row>
    <row r="787" spans="1:15" x14ac:dyDescent="0.2">
      <c r="A787" s="18" t="s">
        <v>2853</v>
      </c>
      <c r="B787" s="18" t="s">
        <v>2854</v>
      </c>
      <c r="C787" s="18" t="s">
        <v>1833</v>
      </c>
      <c r="D787" s="18" t="s">
        <v>452</v>
      </c>
      <c r="E787" s="18" t="s">
        <v>2192</v>
      </c>
      <c r="F787" s="187">
        <v>0.21718171999999999</v>
      </c>
      <c r="G787" s="187">
        <v>0</v>
      </c>
      <c r="H787" s="84" t="str">
        <f t="shared" si="36"/>
        <v/>
      </c>
      <c r="I787" s="126"/>
      <c r="J787" s="126">
        <v>0</v>
      </c>
      <c r="K787" s="84" t="str">
        <f t="shared" si="37"/>
        <v/>
      </c>
      <c r="L787" s="41">
        <f t="shared" si="38"/>
        <v>0</v>
      </c>
      <c r="M787" s="35"/>
      <c r="O787" s="66"/>
    </row>
    <row r="788" spans="1:15" x14ac:dyDescent="0.2">
      <c r="A788" s="18" t="s">
        <v>1967</v>
      </c>
      <c r="B788" s="18" t="s">
        <v>776</v>
      </c>
      <c r="C788" s="18" t="s">
        <v>1830</v>
      </c>
      <c r="D788" s="18" t="s">
        <v>453</v>
      </c>
      <c r="E788" s="18" t="s">
        <v>454</v>
      </c>
      <c r="F788" s="187">
        <v>0.21334402999999999</v>
      </c>
      <c r="G788" s="187">
        <v>1.5094E-2</v>
      </c>
      <c r="H788" s="84">
        <f t="shared" si="36"/>
        <v>13.134360010600238</v>
      </c>
      <c r="I788" s="126"/>
      <c r="J788" s="126">
        <v>0</v>
      </c>
      <c r="K788" s="84" t="str">
        <f t="shared" si="37"/>
        <v/>
      </c>
      <c r="L788" s="41">
        <f t="shared" si="38"/>
        <v>0</v>
      </c>
      <c r="M788" s="35"/>
      <c r="O788" s="66"/>
    </row>
    <row r="789" spans="1:15" x14ac:dyDescent="0.2">
      <c r="A789" s="18" t="s">
        <v>263</v>
      </c>
      <c r="B789" s="18" t="s">
        <v>30</v>
      </c>
      <c r="C789" s="18" t="s">
        <v>1846</v>
      </c>
      <c r="D789" s="18" t="s">
        <v>1693</v>
      </c>
      <c r="E789" s="18" t="s">
        <v>2192</v>
      </c>
      <c r="F789" s="187">
        <v>0.212529130564685</v>
      </c>
      <c r="G789" s="187">
        <v>0</v>
      </c>
      <c r="H789" s="84" t="str">
        <f t="shared" si="36"/>
        <v/>
      </c>
      <c r="I789" s="126"/>
      <c r="J789" s="126">
        <v>3.8632641770401097</v>
      </c>
      <c r="K789" s="84">
        <f t="shared" si="37"/>
        <v>-1</v>
      </c>
      <c r="L789" s="41">
        <f t="shared" si="38"/>
        <v>0</v>
      </c>
      <c r="M789" s="35"/>
      <c r="O789" s="66"/>
    </row>
    <row r="790" spans="1:15" x14ac:dyDescent="0.2">
      <c r="A790" s="18" t="s">
        <v>2268</v>
      </c>
      <c r="B790" s="18" t="s">
        <v>2258</v>
      </c>
      <c r="C790" s="18" t="s">
        <v>2081</v>
      </c>
      <c r="D790" s="18" t="s">
        <v>453</v>
      </c>
      <c r="E790" s="18" t="s">
        <v>454</v>
      </c>
      <c r="F790" s="187">
        <v>0.181896</v>
      </c>
      <c r="G790" s="187">
        <v>0.33455400000000002</v>
      </c>
      <c r="H790" s="84">
        <f t="shared" si="36"/>
        <v>-0.45630301834681397</v>
      </c>
      <c r="I790" s="126"/>
      <c r="J790" s="126">
        <v>0.16397632999999998</v>
      </c>
      <c r="K790" s="84">
        <f t="shared" si="37"/>
        <v>-1</v>
      </c>
      <c r="L790" s="41">
        <f t="shared" si="38"/>
        <v>0</v>
      </c>
      <c r="M790" s="35"/>
      <c r="O790" s="66"/>
    </row>
    <row r="791" spans="1:15" x14ac:dyDescent="0.2">
      <c r="A791" s="18" t="s">
        <v>270</v>
      </c>
      <c r="B791" s="18" t="s">
        <v>25</v>
      </c>
      <c r="C791" s="18" t="s">
        <v>1846</v>
      </c>
      <c r="D791" s="18" t="s">
        <v>453</v>
      </c>
      <c r="E791" s="18" t="s">
        <v>2192</v>
      </c>
      <c r="F791" s="187">
        <v>0.17131729999999998</v>
      </c>
      <c r="G791" s="187">
        <v>4.4404970000000002E-2</v>
      </c>
      <c r="H791" s="84">
        <f t="shared" si="36"/>
        <v>2.8580658876697806</v>
      </c>
      <c r="I791" s="126"/>
      <c r="J791" s="126">
        <v>0</v>
      </c>
      <c r="K791" s="84" t="str">
        <f t="shared" si="37"/>
        <v/>
      </c>
      <c r="L791" s="41">
        <f t="shared" si="38"/>
        <v>0</v>
      </c>
      <c r="M791" s="35"/>
      <c r="O791" s="66"/>
    </row>
    <row r="792" spans="1:15" x14ac:dyDescent="0.2">
      <c r="A792" s="18" t="s">
        <v>1707</v>
      </c>
      <c r="B792" s="18" t="s">
        <v>1708</v>
      </c>
      <c r="C792" s="18" t="s">
        <v>347</v>
      </c>
      <c r="D792" s="18" t="s">
        <v>453</v>
      </c>
      <c r="E792" s="18" t="s">
        <v>454</v>
      </c>
      <c r="F792" s="187">
        <v>0.16281000000000001</v>
      </c>
      <c r="G792" s="187">
        <v>0</v>
      </c>
      <c r="H792" s="84" t="str">
        <f t="shared" si="36"/>
        <v/>
      </c>
      <c r="I792" s="126"/>
      <c r="J792" s="126">
        <v>0</v>
      </c>
      <c r="K792" s="84" t="str">
        <f t="shared" si="37"/>
        <v/>
      </c>
      <c r="L792" s="41">
        <f t="shared" si="38"/>
        <v>0</v>
      </c>
      <c r="M792" s="35"/>
      <c r="O792" s="66"/>
    </row>
    <row r="793" spans="1:15" x14ac:dyDescent="0.2">
      <c r="A793" s="18" t="s">
        <v>1036</v>
      </c>
      <c r="B793" s="18" t="s">
        <v>2079</v>
      </c>
      <c r="C793" s="18" t="s">
        <v>1826</v>
      </c>
      <c r="D793" s="18" t="s">
        <v>452</v>
      </c>
      <c r="E793" s="18" t="s">
        <v>2192</v>
      </c>
      <c r="F793" s="187">
        <v>0.16058149999999999</v>
      </c>
      <c r="G793" s="187">
        <v>9.5849999999999998E-3</v>
      </c>
      <c r="H793" s="84">
        <f t="shared" si="36"/>
        <v>15.753416797078767</v>
      </c>
      <c r="I793" s="126"/>
      <c r="J793" s="126">
        <v>0</v>
      </c>
      <c r="K793" s="84" t="str">
        <f t="shared" si="37"/>
        <v/>
      </c>
      <c r="L793" s="41">
        <f t="shared" si="38"/>
        <v>0</v>
      </c>
      <c r="M793" s="35"/>
      <c r="O793" s="66"/>
    </row>
    <row r="794" spans="1:15" x14ac:dyDescent="0.2">
      <c r="A794" s="18" t="s">
        <v>102</v>
      </c>
      <c r="B794" s="18" t="s">
        <v>103</v>
      </c>
      <c r="C794" s="18" t="s">
        <v>1830</v>
      </c>
      <c r="D794" s="18" t="s">
        <v>453</v>
      </c>
      <c r="E794" s="18" t="s">
        <v>454</v>
      </c>
      <c r="F794" s="187">
        <v>0.15440336999999998</v>
      </c>
      <c r="G794" s="187">
        <v>3.4949999999999998E-3</v>
      </c>
      <c r="H794" s="84">
        <f t="shared" si="36"/>
        <v>43.17836051502146</v>
      </c>
      <c r="I794" s="126"/>
      <c r="J794" s="126">
        <v>0</v>
      </c>
      <c r="K794" s="84" t="str">
        <f t="shared" si="37"/>
        <v/>
      </c>
      <c r="L794" s="41">
        <f t="shared" si="38"/>
        <v>0</v>
      </c>
      <c r="M794" s="35"/>
      <c r="O794" s="66"/>
    </row>
    <row r="795" spans="1:15" x14ac:dyDescent="0.2">
      <c r="A795" s="18" t="s">
        <v>1705</v>
      </c>
      <c r="B795" s="18" t="s">
        <v>1706</v>
      </c>
      <c r="C795" s="18" t="s">
        <v>347</v>
      </c>
      <c r="D795" s="18" t="s">
        <v>453</v>
      </c>
      <c r="E795" s="18" t="s">
        <v>454</v>
      </c>
      <c r="F795" s="187">
        <v>0.15403539999999999</v>
      </c>
      <c r="G795" s="187">
        <v>5.6303735799999997</v>
      </c>
      <c r="H795" s="84">
        <f t="shared" si="36"/>
        <v>-0.97264206401025344</v>
      </c>
      <c r="I795" s="126"/>
      <c r="J795" s="126">
        <v>5.4758030999230503</v>
      </c>
      <c r="K795" s="84">
        <f t="shared" si="37"/>
        <v>-1</v>
      </c>
      <c r="L795" s="41">
        <f t="shared" si="38"/>
        <v>0</v>
      </c>
      <c r="M795" s="35"/>
      <c r="O795" s="66"/>
    </row>
    <row r="796" spans="1:15" x14ac:dyDescent="0.2">
      <c r="A796" s="18" t="s">
        <v>108</v>
      </c>
      <c r="B796" s="18" t="s">
        <v>109</v>
      </c>
      <c r="C796" s="18" t="s">
        <v>1830</v>
      </c>
      <c r="D796" s="18" t="s">
        <v>453</v>
      </c>
      <c r="E796" s="18" t="s">
        <v>454</v>
      </c>
      <c r="F796" s="187">
        <v>0.15040553200000001</v>
      </c>
      <c r="G796" s="187">
        <v>2.415360314</v>
      </c>
      <c r="H796" s="84">
        <f t="shared" si="36"/>
        <v>-0.93772956724998169</v>
      </c>
      <c r="I796" s="126"/>
      <c r="J796" s="126">
        <v>0.51808651000000006</v>
      </c>
      <c r="K796" s="84">
        <f t="shared" si="37"/>
        <v>-1</v>
      </c>
      <c r="L796" s="41">
        <f t="shared" si="38"/>
        <v>0</v>
      </c>
      <c r="M796" s="35"/>
      <c r="O796" s="66"/>
    </row>
    <row r="797" spans="1:15" x14ac:dyDescent="0.2">
      <c r="A797" s="18" t="s">
        <v>992</v>
      </c>
      <c r="B797" s="18" t="s">
        <v>426</v>
      </c>
      <c r="C797" s="18" t="s">
        <v>1826</v>
      </c>
      <c r="D797" s="18" t="s">
        <v>452</v>
      </c>
      <c r="E797" s="18" t="s">
        <v>2192</v>
      </c>
      <c r="F797" s="187">
        <v>0.12689478000000001</v>
      </c>
      <c r="G797" s="187">
        <v>10.8975136</v>
      </c>
      <c r="H797" s="84">
        <f t="shared" si="36"/>
        <v>-0.98835562086382711</v>
      </c>
      <c r="I797" s="126"/>
      <c r="J797" s="126">
        <v>20.09679508</v>
      </c>
      <c r="K797" s="84">
        <f t="shared" si="37"/>
        <v>-1</v>
      </c>
      <c r="L797" s="41">
        <f t="shared" si="38"/>
        <v>0</v>
      </c>
      <c r="M797" s="35"/>
      <c r="O797" s="66"/>
    </row>
    <row r="798" spans="1:15" x14ac:dyDescent="0.2">
      <c r="A798" s="18" t="s">
        <v>1860</v>
      </c>
      <c r="B798" s="18" t="s">
        <v>1861</v>
      </c>
      <c r="C798" s="18" t="s">
        <v>1831</v>
      </c>
      <c r="D798" s="18" t="s">
        <v>452</v>
      </c>
      <c r="E798" s="18" t="s">
        <v>454</v>
      </c>
      <c r="F798" s="187">
        <v>0.12659883</v>
      </c>
      <c r="G798" s="187">
        <v>0.65433279</v>
      </c>
      <c r="H798" s="84">
        <f t="shared" si="36"/>
        <v>-0.80652225910916064</v>
      </c>
      <c r="I798" s="126"/>
      <c r="J798" s="126">
        <v>0</v>
      </c>
      <c r="K798" s="84" t="str">
        <f t="shared" si="37"/>
        <v/>
      </c>
      <c r="L798" s="41">
        <f t="shared" si="38"/>
        <v>0</v>
      </c>
      <c r="M798" s="35"/>
      <c r="O798" s="66"/>
    </row>
    <row r="799" spans="1:15" x14ac:dyDescent="0.2">
      <c r="A799" s="18" t="s">
        <v>1055</v>
      </c>
      <c r="B799" s="18" t="s">
        <v>230</v>
      </c>
      <c r="C799" s="18" t="s">
        <v>1398</v>
      </c>
      <c r="D799" s="18" t="s">
        <v>452</v>
      </c>
      <c r="E799" s="18" t="s">
        <v>2192</v>
      </c>
      <c r="F799" s="187">
        <v>0.1216</v>
      </c>
      <c r="G799" s="187">
        <v>0.75766731999999992</v>
      </c>
      <c r="H799" s="84">
        <f t="shared" si="36"/>
        <v>-0.8395073975211178</v>
      </c>
      <c r="I799" s="126"/>
      <c r="J799" s="126">
        <v>1.6672972500000001</v>
      </c>
      <c r="K799" s="84">
        <f t="shared" si="37"/>
        <v>-1</v>
      </c>
      <c r="L799" s="41">
        <f t="shared" si="38"/>
        <v>0</v>
      </c>
      <c r="M799" s="35"/>
      <c r="O799" s="66"/>
    </row>
    <row r="800" spans="1:15" x14ac:dyDescent="0.2">
      <c r="A800" s="18" t="s">
        <v>1151</v>
      </c>
      <c r="B800" s="18" t="s">
        <v>1152</v>
      </c>
      <c r="C800" s="18" t="s">
        <v>1832</v>
      </c>
      <c r="D800" s="18" t="s">
        <v>453</v>
      </c>
      <c r="E800" s="18" t="s">
        <v>454</v>
      </c>
      <c r="F800" s="187">
        <v>0.11899414999999999</v>
      </c>
      <c r="G800" s="187">
        <v>1.5848000000000001E-2</v>
      </c>
      <c r="H800" s="84">
        <f t="shared" si="36"/>
        <v>6.5084647905098425</v>
      </c>
      <c r="I800" s="126"/>
      <c r="J800" s="126">
        <v>0</v>
      </c>
      <c r="K800" s="84" t="str">
        <f t="shared" si="37"/>
        <v/>
      </c>
      <c r="L800" s="41">
        <f t="shared" si="38"/>
        <v>0</v>
      </c>
      <c r="M800" s="35"/>
      <c r="O800" s="66"/>
    </row>
    <row r="801" spans="1:15" x14ac:dyDescent="0.2">
      <c r="A801" s="18" t="s">
        <v>536</v>
      </c>
      <c r="B801" s="18" t="s">
        <v>2056</v>
      </c>
      <c r="C801" s="18" t="s">
        <v>1827</v>
      </c>
      <c r="D801" s="18" t="s">
        <v>452</v>
      </c>
      <c r="E801" s="18" t="s">
        <v>2192</v>
      </c>
      <c r="F801" s="187">
        <v>0.10316922000000001</v>
      </c>
      <c r="G801" s="187">
        <v>0.7422226999999999</v>
      </c>
      <c r="H801" s="84">
        <f t="shared" si="36"/>
        <v>-0.860999643368493</v>
      </c>
      <c r="I801" s="126"/>
      <c r="J801" s="126">
        <v>0</v>
      </c>
      <c r="K801" s="84" t="str">
        <f t="shared" si="37"/>
        <v/>
      </c>
      <c r="L801" s="41">
        <f t="shared" si="38"/>
        <v>0</v>
      </c>
      <c r="M801" s="35"/>
      <c r="O801" s="66"/>
    </row>
    <row r="802" spans="1:15" x14ac:dyDescent="0.2">
      <c r="A802" s="18" t="s">
        <v>2017</v>
      </c>
      <c r="B802" s="18" t="s">
        <v>2018</v>
      </c>
      <c r="C802" s="18" t="s">
        <v>1832</v>
      </c>
      <c r="D802" s="18" t="s">
        <v>453</v>
      </c>
      <c r="E802" s="18" t="s">
        <v>454</v>
      </c>
      <c r="F802" s="187">
        <v>9.6983125000000003E-2</v>
      </c>
      <c r="G802" s="187">
        <v>0.21341095000000002</v>
      </c>
      <c r="H802" s="84">
        <f t="shared" si="36"/>
        <v>-0.545556940728674</v>
      </c>
      <c r="I802" s="126"/>
      <c r="J802" s="126">
        <v>0.10855756</v>
      </c>
      <c r="K802" s="84">
        <f t="shared" si="37"/>
        <v>-1</v>
      </c>
      <c r="L802" s="41">
        <f t="shared" si="38"/>
        <v>0</v>
      </c>
      <c r="M802" s="35"/>
      <c r="O802" s="66"/>
    </row>
    <row r="803" spans="1:15" x14ac:dyDescent="0.2">
      <c r="A803" s="18" t="s">
        <v>344</v>
      </c>
      <c r="B803" s="18" t="s">
        <v>345</v>
      </c>
      <c r="C803" s="18" t="s">
        <v>348</v>
      </c>
      <c r="D803" s="18" t="s">
        <v>452</v>
      </c>
      <c r="E803" s="18" t="s">
        <v>2192</v>
      </c>
      <c r="F803" s="187">
        <v>8.7677030000000003E-2</v>
      </c>
      <c r="G803" s="187">
        <v>4.1612900000000001E-2</v>
      </c>
      <c r="H803" s="84">
        <f t="shared" si="36"/>
        <v>1.1069675509277173</v>
      </c>
      <c r="I803" s="126"/>
      <c r="J803" s="126">
        <v>0</v>
      </c>
      <c r="K803" s="84" t="str">
        <f t="shared" si="37"/>
        <v/>
      </c>
      <c r="L803" s="41">
        <f t="shared" si="38"/>
        <v>0</v>
      </c>
      <c r="M803" s="35"/>
      <c r="O803" s="66"/>
    </row>
    <row r="804" spans="1:15" x14ac:dyDescent="0.2">
      <c r="A804" s="18" t="s">
        <v>2195</v>
      </c>
      <c r="B804" s="18" t="s">
        <v>1677</v>
      </c>
      <c r="C804" s="18" t="s">
        <v>1830</v>
      </c>
      <c r="D804" s="18" t="s">
        <v>453</v>
      </c>
      <c r="E804" s="18" t="s">
        <v>454</v>
      </c>
      <c r="F804" s="187">
        <v>8.6077199999999993E-2</v>
      </c>
      <c r="G804" s="187">
        <v>0</v>
      </c>
      <c r="H804" s="84" t="str">
        <f t="shared" si="36"/>
        <v/>
      </c>
      <c r="I804" s="126"/>
      <c r="J804" s="126">
        <v>0</v>
      </c>
      <c r="K804" s="84" t="str">
        <f t="shared" si="37"/>
        <v/>
      </c>
      <c r="L804" s="41">
        <f t="shared" si="38"/>
        <v>0</v>
      </c>
      <c r="M804" s="35"/>
      <c r="O804" s="66"/>
    </row>
    <row r="805" spans="1:15" x14ac:dyDescent="0.2">
      <c r="A805" s="18" t="s">
        <v>204</v>
      </c>
      <c r="B805" s="18" t="s">
        <v>205</v>
      </c>
      <c r="C805" s="18" t="s">
        <v>1398</v>
      </c>
      <c r="D805" s="18" t="s">
        <v>452</v>
      </c>
      <c r="E805" s="18" t="s">
        <v>2192</v>
      </c>
      <c r="F805" s="187">
        <v>8.3849979999999991E-2</v>
      </c>
      <c r="G805" s="187">
        <v>1.7572910000000001E-2</v>
      </c>
      <c r="H805" s="84">
        <f t="shared" si="36"/>
        <v>3.7715477971491342</v>
      </c>
      <c r="I805" s="126"/>
      <c r="J805" s="126">
        <v>8.5478099999999994E-3</v>
      </c>
      <c r="K805" s="84">
        <f t="shared" si="37"/>
        <v>-1</v>
      </c>
      <c r="L805" s="41">
        <f t="shared" si="38"/>
        <v>0</v>
      </c>
      <c r="M805" s="35"/>
      <c r="O805" s="66"/>
    </row>
    <row r="806" spans="1:15" x14ac:dyDescent="0.2">
      <c r="A806" s="18" t="s">
        <v>1976</v>
      </c>
      <c r="B806" s="18" t="s">
        <v>65</v>
      </c>
      <c r="C806" s="18" t="s">
        <v>1832</v>
      </c>
      <c r="D806" s="18" t="s">
        <v>1693</v>
      </c>
      <c r="E806" s="18" t="s">
        <v>454</v>
      </c>
      <c r="F806" s="187">
        <v>7.6524399999999992E-2</v>
      </c>
      <c r="G806" s="187">
        <v>0.49988219</v>
      </c>
      <c r="H806" s="84">
        <f t="shared" si="36"/>
        <v>-0.84691513014296427</v>
      </c>
      <c r="I806" s="126"/>
      <c r="J806" s="126">
        <v>0</v>
      </c>
      <c r="K806" s="84" t="str">
        <f t="shared" si="37"/>
        <v/>
      </c>
      <c r="L806" s="41">
        <f t="shared" si="38"/>
        <v>0</v>
      </c>
      <c r="M806" s="35"/>
      <c r="O806" s="66"/>
    </row>
    <row r="807" spans="1:15" x14ac:dyDescent="0.2">
      <c r="A807" s="18" t="s">
        <v>2223</v>
      </c>
      <c r="B807" s="18" t="s">
        <v>2224</v>
      </c>
      <c r="C807" s="18" t="s">
        <v>1833</v>
      </c>
      <c r="D807" s="18" t="s">
        <v>452</v>
      </c>
      <c r="E807" s="18" t="s">
        <v>2192</v>
      </c>
      <c r="F807" s="187">
        <v>7.0705649999999995E-2</v>
      </c>
      <c r="G807" s="187">
        <v>0.13242328</v>
      </c>
      <c r="H807" s="84">
        <f t="shared" si="36"/>
        <v>-0.46606329340279151</v>
      </c>
      <c r="I807" s="126"/>
      <c r="J807" s="126">
        <v>0</v>
      </c>
      <c r="K807" s="84" t="str">
        <f t="shared" si="37"/>
        <v/>
      </c>
      <c r="L807" s="41">
        <f t="shared" si="38"/>
        <v>0</v>
      </c>
      <c r="M807" s="35"/>
      <c r="O807" s="66"/>
    </row>
    <row r="808" spans="1:15" x14ac:dyDescent="0.2">
      <c r="A808" s="18" t="s">
        <v>186</v>
      </c>
      <c r="B808" s="18" t="s">
        <v>187</v>
      </c>
      <c r="C808" s="18" t="s">
        <v>1834</v>
      </c>
      <c r="D808" s="18" t="s">
        <v>453</v>
      </c>
      <c r="E808" s="18" t="s">
        <v>454</v>
      </c>
      <c r="F808" s="187">
        <v>7.0667130000000009E-2</v>
      </c>
      <c r="G808" s="187">
        <v>0.25093093799999999</v>
      </c>
      <c r="H808" s="84">
        <f t="shared" si="36"/>
        <v>-0.71838016243337832</v>
      </c>
      <c r="I808" s="126"/>
      <c r="J808" s="126">
        <v>0</v>
      </c>
      <c r="K808" s="84" t="str">
        <f t="shared" si="37"/>
        <v/>
      </c>
      <c r="L808" s="41">
        <f t="shared" si="38"/>
        <v>0</v>
      </c>
      <c r="M808" s="35"/>
      <c r="O808" s="66"/>
    </row>
    <row r="809" spans="1:15" x14ac:dyDescent="0.2">
      <c r="A809" s="18" t="s">
        <v>2561</v>
      </c>
      <c r="B809" s="18" t="s">
        <v>2560</v>
      </c>
      <c r="C809" s="18" t="s">
        <v>2081</v>
      </c>
      <c r="D809" s="18" t="s">
        <v>453</v>
      </c>
      <c r="E809" s="18" t="s">
        <v>454</v>
      </c>
      <c r="F809" s="187">
        <v>6.2212969999999999E-2</v>
      </c>
      <c r="G809" s="187">
        <v>0.11104517999999999</v>
      </c>
      <c r="H809" s="84">
        <f t="shared" si="36"/>
        <v>-0.43975082934711796</v>
      </c>
      <c r="I809" s="126"/>
      <c r="J809" s="126">
        <v>5.7357760000000001E-2</v>
      </c>
      <c r="K809" s="84">
        <f t="shared" si="37"/>
        <v>-1</v>
      </c>
      <c r="L809" s="41">
        <f t="shared" si="38"/>
        <v>0</v>
      </c>
      <c r="M809" s="35"/>
      <c r="O809" s="66"/>
    </row>
    <row r="810" spans="1:15" x14ac:dyDescent="0.2">
      <c r="A810" s="18" t="s">
        <v>444</v>
      </c>
      <c r="B810" s="18" t="s">
        <v>445</v>
      </c>
      <c r="C810" s="18" t="s">
        <v>1833</v>
      </c>
      <c r="D810" s="18" t="s">
        <v>452</v>
      </c>
      <c r="E810" s="18" t="s">
        <v>454</v>
      </c>
      <c r="F810" s="187">
        <v>5.9326709999999998E-2</v>
      </c>
      <c r="G810" s="187">
        <v>0.44102490999999999</v>
      </c>
      <c r="H810" s="84">
        <f t="shared" si="36"/>
        <v>-0.86547991132745761</v>
      </c>
      <c r="I810" s="126"/>
      <c r="J810" s="126">
        <v>0.14489062</v>
      </c>
      <c r="K810" s="84">
        <f t="shared" si="37"/>
        <v>-1</v>
      </c>
      <c r="L810" s="41">
        <f t="shared" si="38"/>
        <v>0</v>
      </c>
      <c r="M810" s="35"/>
      <c r="O810" s="66"/>
    </row>
    <row r="811" spans="1:15" x14ac:dyDescent="0.2">
      <c r="A811" s="18" t="s">
        <v>310</v>
      </c>
      <c r="B811" s="18" t="s">
        <v>318</v>
      </c>
      <c r="C811" s="18" t="s">
        <v>1827</v>
      </c>
      <c r="D811" s="18" t="s">
        <v>452</v>
      </c>
      <c r="E811" s="18" t="s">
        <v>2192</v>
      </c>
      <c r="F811" s="187">
        <v>5.9167249999999998E-2</v>
      </c>
      <c r="G811" s="187">
        <v>2.2079999999999999E-3</v>
      </c>
      <c r="H811" s="84">
        <f t="shared" si="36"/>
        <v>25.79676177536232</v>
      </c>
      <c r="I811" s="126"/>
      <c r="J811" s="126">
        <v>0</v>
      </c>
      <c r="K811" s="84" t="str">
        <f t="shared" si="37"/>
        <v/>
      </c>
      <c r="L811" s="41">
        <f t="shared" si="38"/>
        <v>0</v>
      </c>
      <c r="M811" s="35"/>
      <c r="O811" s="66"/>
    </row>
    <row r="812" spans="1:15" x14ac:dyDescent="0.2">
      <c r="A812" s="18" t="s">
        <v>1032</v>
      </c>
      <c r="B812" s="18" t="s">
        <v>2068</v>
      </c>
      <c r="C812" s="18" t="s">
        <v>1826</v>
      </c>
      <c r="D812" s="18" t="s">
        <v>452</v>
      </c>
      <c r="E812" s="18" t="s">
        <v>2192</v>
      </c>
      <c r="F812" s="187">
        <v>5.3809999999999997E-2</v>
      </c>
      <c r="G812" s="187">
        <v>0</v>
      </c>
      <c r="H812" s="84" t="str">
        <f t="shared" si="36"/>
        <v/>
      </c>
      <c r="I812" s="126"/>
      <c r="J812" s="126">
        <v>0</v>
      </c>
      <c r="K812" s="84" t="str">
        <f t="shared" si="37"/>
        <v/>
      </c>
      <c r="L812" s="41">
        <f t="shared" si="38"/>
        <v>0</v>
      </c>
      <c r="M812" s="35"/>
      <c r="O812" s="66"/>
    </row>
    <row r="813" spans="1:15" x14ac:dyDescent="0.2">
      <c r="A813" s="18" t="s">
        <v>170</v>
      </c>
      <c r="B813" s="18" t="s">
        <v>171</v>
      </c>
      <c r="C813" s="18" t="s">
        <v>1834</v>
      </c>
      <c r="D813" s="18" t="s">
        <v>453</v>
      </c>
      <c r="E813" s="18" t="s">
        <v>454</v>
      </c>
      <c r="F813" s="187">
        <v>4.8529999999999997E-2</v>
      </c>
      <c r="G813" s="187">
        <v>0</v>
      </c>
      <c r="H813" s="84" t="str">
        <f t="shared" si="36"/>
        <v/>
      </c>
      <c r="I813" s="126"/>
      <c r="J813" s="126">
        <v>0</v>
      </c>
      <c r="K813" s="84" t="str">
        <f t="shared" si="37"/>
        <v/>
      </c>
      <c r="L813" s="41">
        <f t="shared" si="38"/>
        <v>0</v>
      </c>
      <c r="M813" s="35"/>
      <c r="O813" s="66"/>
    </row>
    <row r="814" spans="1:15" x14ac:dyDescent="0.2">
      <c r="A814" s="18" t="s">
        <v>182</v>
      </c>
      <c r="B814" s="18" t="s">
        <v>183</v>
      </c>
      <c r="C814" s="18" t="s">
        <v>1834</v>
      </c>
      <c r="D814" s="18" t="s">
        <v>453</v>
      </c>
      <c r="E814" s="18" t="s">
        <v>454</v>
      </c>
      <c r="F814" s="187">
        <v>4.5050713000000006E-2</v>
      </c>
      <c r="G814" s="187">
        <v>0.27190928000000003</v>
      </c>
      <c r="H814" s="84">
        <f t="shared" si="36"/>
        <v>-0.83431711856248525</v>
      </c>
      <c r="I814" s="126"/>
      <c r="J814" s="126">
        <v>0.14892766000000002</v>
      </c>
      <c r="K814" s="84">
        <f t="shared" si="37"/>
        <v>-1</v>
      </c>
      <c r="L814" s="41">
        <f t="shared" si="38"/>
        <v>0</v>
      </c>
      <c r="M814" s="35"/>
      <c r="O814" s="66"/>
    </row>
    <row r="815" spans="1:15" x14ac:dyDescent="0.2">
      <c r="A815" s="18" t="s">
        <v>1057</v>
      </c>
      <c r="B815" s="18" t="s">
        <v>1292</v>
      </c>
      <c r="C815" s="18" t="s">
        <v>1398</v>
      </c>
      <c r="D815" s="18" t="s">
        <v>452</v>
      </c>
      <c r="E815" s="18" t="s">
        <v>2192</v>
      </c>
      <c r="F815" s="187">
        <v>3.5585760000000001E-2</v>
      </c>
      <c r="G815" s="187">
        <v>0.47378999999999999</v>
      </c>
      <c r="H815" s="84">
        <f t="shared" si="36"/>
        <v>-0.92489128094725515</v>
      </c>
      <c r="I815" s="126"/>
      <c r="J815" s="126">
        <v>2.7149243599999999</v>
      </c>
      <c r="K815" s="84">
        <f t="shared" si="37"/>
        <v>-1</v>
      </c>
      <c r="L815" s="41">
        <f t="shared" si="38"/>
        <v>0</v>
      </c>
      <c r="M815" s="35"/>
      <c r="O815" s="66"/>
    </row>
    <row r="816" spans="1:15" x14ac:dyDescent="0.2">
      <c r="A816" s="18" t="s">
        <v>661</v>
      </c>
      <c r="B816" s="18" t="s">
        <v>662</v>
      </c>
      <c r="C816" s="18" t="s">
        <v>1827</v>
      </c>
      <c r="D816" s="18" t="s">
        <v>452</v>
      </c>
      <c r="E816" s="18" t="s">
        <v>2192</v>
      </c>
      <c r="F816" s="187">
        <v>3.2938349999999998E-2</v>
      </c>
      <c r="G816" s="187">
        <v>0.36977359999999998</v>
      </c>
      <c r="H816" s="84">
        <f t="shared" si="36"/>
        <v>-0.91092292689364518</v>
      </c>
      <c r="I816" s="126"/>
      <c r="J816" s="126">
        <v>0</v>
      </c>
      <c r="K816" s="84" t="str">
        <f t="shared" si="37"/>
        <v/>
      </c>
      <c r="L816" s="41">
        <f t="shared" si="38"/>
        <v>0</v>
      </c>
      <c r="M816" s="35"/>
      <c r="O816" s="66"/>
    </row>
    <row r="817" spans="1:15" x14ac:dyDescent="0.2">
      <c r="A817" s="18" t="s">
        <v>2267</v>
      </c>
      <c r="B817" s="18" t="s">
        <v>2257</v>
      </c>
      <c r="C817" s="18" t="s">
        <v>2081</v>
      </c>
      <c r="D817" s="18" t="s">
        <v>453</v>
      </c>
      <c r="E817" s="18" t="s">
        <v>454</v>
      </c>
      <c r="F817" s="187">
        <v>3.2103569999999998E-2</v>
      </c>
      <c r="G817" s="187">
        <v>0.76038044999999999</v>
      </c>
      <c r="H817" s="84">
        <f t="shared" si="36"/>
        <v>-0.9577795957273757</v>
      </c>
      <c r="I817" s="126"/>
      <c r="J817" s="126">
        <v>0</v>
      </c>
      <c r="K817" s="84" t="str">
        <f t="shared" si="37"/>
        <v/>
      </c>
      <c r="L817" s="41">
        <f t="shared" si="38"/>
        <v>0</v>
      </c>
      <c r="M817" s="35"/>
      <c r="O817" s="66"/>
    </row>
    <row r="818" spans="1:15" x14ac:dyDescent="0.2">
      <c r="A818" s="18" t="s">
        <v>1837</v>
      </c>
      <c r="B818" s="18" t="s">
        <v>1838</v>
      </c>
      <c r="C818" s="18" t="s">
        <v>1827</v>
      </c>
      <c r="D818" s="18" t="s">
        <v>452</v>
      </c>
      <c r="E818" s="18" t="s">
        <v>2192</v>
      </c>
      <c r="F818" s="187">
        <v>3.0411400000000002E-2</v>
      </c>
      <c r="G818" s="187">
        <v>0.16602325000000001</v>
      </c>
      <c r="H818" s="84">
        <f t="shared" si="36"/>
        <v>-0.81682445079228361</v>
      </c>
      <c r="I818" s="126"/>
      <c r="J818" s="126">
        <v>0</v>
      </c>
      <c r="K818" s="84" t="str">
        <f t="shared" si="37"/>
        <v/>
      </c>
      <c r="L818" s="41">
        <f t="shared" si="38"/>
        <v>0</v>
      </c>
      <c r="M818" s="35"/>
      <c r="O818" s="66"/>
    </row>
    <row r="819" spans="1:15" x14ac:dyDescent="0.2">
      <c r="A819" s="18" t="s">
        <v>1035</v>
      </c>
      <c r="B819" s="18" t="s">
        <v>2061</v>
      </c>
      <c r="C819" s="18" t="s">
        <v>1826</v>
      </c>
      <c r="D819" s="18" t="s">
        <v>452</v>
      </c>
      <c r="E819" s="18" t="s">
        <v>2192</v>
      </c>
      <c r="F819" s="187">
        <v>2.9864700000000001E-2</v>
      </c>
      <c r="G819" s="187">
        <v>0</v>
      </c>
      <c r="H819" s="84" t="str">
        <f t="shared" si="36"/>
        <v/>
      </c>
      <c r="I819" s="126"/>
      <c r="J819" s="126">
        <v>0</v>
      </c>
      <c r="K819" s="84" t="str">
        <f t="shared" si="37"/>
        <v/>
      </c>
      <c r="L819" s="41">
        <f t="shared" si="38"/>
        <v>0</v>
      </c>
      <c r="M819" s="35"/>
      <c r="O819" s="66"/>
    </row>
    <row r="820" spans="1:15" x14ac:dyDescent="0.2">
      <c r="A820" s="18" t="s">
        <v>52</v>
      </c>
      <c r="B820" s="18" t="s">
        <v>1191</v>
      </c>
      <c r="C820" s="18" t="s">
        <v>1831</v>
      </c>
      <c r="D820" s="18" t="s">
        <v>452</v>
      </c>
      <c r="E820" s="18" t="s">
        <v>2192</v>
      </c>
      <c r="F820" s="187">
        <v>2.885455E-2</v>
      </c>
      <c r="G820" s="187">
        <v>6.1287768999999999E-2</v>
      </c>
      <c r="H820" s="84">
        <f t="shared" si="36"/>
        <v>-0.52919562139715026</v>
      </c>
      <c r="I820" s="126"/>
      <c r="J820" s="126">
        <v>0</v>
      </c>
      <c r="K820" s="84" t="str">
        <f t="shared" si="37"/>
        <v/>
      </c>
      <c r="L820" s="41">
        <f t="shared" si="38"/>
        <v>0</v>
      </c>
      <c r="M820" s="35"/>
      <c r="O820" s="66"/>
    </row>
    <row r="821" spans="1:15" x14ac:dyDescent="0.2">
      <c r="A821" s="18" t="s">
        <v>717</v>
      </c>
      <c r="B821" s="18" t="s">
        <v>730</v>
      </c>
      <c r="C821" s="18" t="s">
        <v>1833</v>
      </c>
      <c r="D821" s="18" t="s">
        <v>452</v>
      </c>
      <c r="E821" s="18" t="s">
        <v>2192</v>
      </c>
      <c r="F821" s="187">
        <v>2.7992939999999997E-2</v>
      </c>
      <c r="G821" s="187">
        <v>0.12945914</v>
      </c>
      <c r="H821" s="84">
        <f t="shared" si="36"/>
        <v>-0.78377007602553206</v>
      </c>
      <c r="I821" s="126"/>
      <c r="J821" s="126">
        <v>5.7996800000000001E-2</v>
      </c>
      <c r="K821" s="84">
        <f t="shared" si="37"/>
        <v>-1</v>
      </c>
      <c r="L821" s="41">
        <f t="shared" si="38"/>
        <v>0</v>
      </c>
      <c r="M821" s="35"/>
      <c r="O821" s="66"/>
    </row>
    <row r="822" spans="1:15" x14ac:dyDescent="0.2">
      <c r="A822" s="18" t="s">
        <v>334</v>
      </c>
      <c r="B822" s="18" t="s">
        <v>335</v>
      </c>
      <c r="C822" s="18" t="s">
        <v>347</v>
      </c>
      <c r="D822" s="18" t="s">
        <v>453</v>
      </c>
      <c r="E822" s="18" t="s">
        <v>2192</v>
      </c>
      <c r="F822" s="187">
        <v>2.6447999999999999E-2</v>
      </c>
      <c r="G822" s="187">
        <v>1.08245E-3</v>
      </c>
      <c r="H822" s="84">
        <f t="shared" si="36"/>
        <v>23.433461129844336</v>
      </c>
      <c r="I822" s="126"/>
      <c r="J822" s="126">
        <v>0</v>
      </c>
      <c r="K822" s="84" t="str">
        <f t="shared" si="37"/>
        <v/>
      </c>
      <c r="L822" s="41">
        <f t="shared" si="38"/>
        <v>0</v>
      </c>
      <c r="M822" s="35"/>
      <c r="O822" s="66"/>
    </row>
    <row r="823" spans="1:15" x14ac:dyDescent="0.2">
      <c r="A823" s="18" t="s">
        <v>1033</v>
      </c>
      <c r="B823" s="18" t="s">
        <v>2054</v>
      </c>
      <c r="C823" s="18" t="s">
        <v>1826</v>
      </c>
      <c r="D823" s="18" t="s">
        <v>452</v>
      </c>
      <c r="E823" s="18" t="s">
        <v>2192</v>
      </c>
      <c r="F823" s="187">
        <v>2.5902209999999998E-2</v>
      </c>
      <c r="G823" s="187">
        <v>5.2181049999999998E-3</v>
      </c>
      <c r="H823" s="84">
        <f t="shared" si="36"/>
        <v>3.9639112283098941</v>
      </c>
      <c r="I823" s="126"/>
      <c r="J823" s="126">
        <v>0</v>
      </c>
      <c r="K823" s="84" t="str">
        <f t="shared" si="37"/>
        <v/>
      </c>
      <c r="L823" s="41">
        <f t="shared" si="38"/>
        <v>0</v>
      </c>
      <c r="M823" s="35"/>
      <c r="O823" s="66"/>
    </row>
    <row r="824" spans="1:15" x14ac:dyDescent="0.2">
      <c r="A824" s="18" t="s">
        <v>1986</v>
      </c>
      <c r="B824" s="18" t="s">
        <v>834</v>
      </c>
      <c r="C824" s="18" t="s">
        <v>1832</v>
      </c>
      <c r="D824" s="18" t="s">
        <v>453</v>
      </c>
      <c r="E824" s="18" t="s">
        <v>454</v>
      </c>
      <c r="F824" s="187">
        <v>2.553888E-2</v>
      </c>
      <c r="G824" s="187">
        <v>4.0685226000000005E-2</v>
      </c>
      <c r="H824" s="84">
        <f t="shared" si="36"/>
        <v>-0.37228123053808282</v>
      </c>
      <c r="I824" s="126"/>
      <c r="J824" s="126">
        <v>1.8198212300000001</v>
      </c>
      <c r="K824" s="84">
        <f t="shared" si="37"/>
        <v>-1</v>
      </c>
      <c r="L824" s="41">
        <f t="shared" si="38"/>
        <v>0</v>
      </c>
      <c r="M824" s="35"/>
      <c r="O824" s="66"/>
    </row>
    <row r="825" spans="1:15" x14ac:dyDescent="0.2">
      <c r="A825" s="18" t="s">
        <v>2699</v>
      </c>
      <c r="B825" s="18" t="s">
        <v>2700</v>
      </c>
      <c r="C825" s="18" t="s">
        <v>1826</v>
      </c>
      <c r="D825" s="18" t="s">
        <v>452</v>
      </c>
      <c r="E825" s="18" t="s">
        <v>454</v>
      </c>
      <c r="F825" s="187">
        <v>2.5135299999999999E-2</v>
      </c>
      <c r="G825" s="187">
        <v>1.641662E-2</v>
      </c>
      <c r="H825" s="84">
        <f t="shared" si="36"/>
        <v>0.53108861629251325</v>
      </c>
      <c r="I825" s="126"/>
      <c r="J825" s="126">
        <v>0</v>
      </c>
      <c r="K825" s="84" t="str">
        <f t="shared" si="37"/>
        <v/>
      </c>
      <c r="L825" s="41">
        <f t="shared" si="38"/>
        <v>0</v>
      </c>
      <c r="M825" s="35"/>
      <c r="O825" s="66"/>
    </row>
    <row r="826" spans="1:15" x14ac:dyDescent="0.2">
      <c r="A826" s="18" t="s">
        <v>1397</v>
      </c>
      <c r="B826" s="18" t="s">
        <v>698</v>
      </c>
      <c r="C826" s="18" t="s">
        <v>1828</v>
      </c>
      <c r="D826" s="18" t="s">
        <v>452</v>
      </c>
      <c r="E826" s="18" t="s">
        <v>2192</v>
      </c>
      <c r="F826" s="187">
        <v>2.463972E-2</v>
      </c>
      <c r="G826" s="187">
        <v>3.1322574999999998E-2</v>
      </c>
      <c r="H826" s="84">
        <f t="shared" si="36"/>
        <v>-0.21335586234528925</v>
      </c>
      <c r="I826" s="126"/>
      <c r="J826" s="126">
        <v>0</v>
      </c>
      <c r="K826" s="84" t="str">
        <f t="shared" si="37"/>
        <v/>
      </c>
      <c r="L826" s="41">
        <f t="shared" si="38"/>
        <v>0</v>
      </c>
      <c r="M826" s="35"/>
      <c r="O826" s="66"/>
    </row>
    <row r="827" spans="1:15" x14ac:dyDescent="0.2">
      <c r="A827" s="18" t="s">
        <v>2140</v>
      </c>
      <c r="B827" s="18" t="s">
        <v>2141</v>
      </c>
      <c r="C827" s="18" t="s">
        <v>2081</v>
      </c>
      <c r="D827" s="18" t="s">
        <v>452</v>
      </c>
      <c r="E827" s="18" t="s">
        <v>2192</v>
      </c>
      <c r="F827" s="187">
        <v>2.2726821192053E-2</v>
      </c>
      <c r="G827" s="187">
        <v>0</v>
      </c>
      <c r="H827" s="84" t="str">
        <f t="shared" si="36"/>
        <v/>
      </c>
      <c r="I827" s="126"/>
      <c r="J827" s="126">
        <v>0</v>
      </c>
      <c r="K827" s="84" t="str">
        <f t="shared" si="37"/>
        <v/>
      </c>
      <c r="L827" s="41">
        <f t="shared" si="38"/>
        <v>0</v>
      </c>
      <c r="M827" s="35"/>
      <c r="O827" s="66"/>
    </row>
    <row r="828" spans="1:15" x14ac:dyDescent="0.2">
      <c r="A828" s="18" t="s">
        <v>2271</v>
      </c>
      <c r="B828" s="18" t="s">
        <v>2261</v>
      </c>
      <c r="C828" s="18" t="s">
        <v>2081</v>
      </c>
      <c r="D828" s="18" t="s">
        <v>453</v>
      </c>
      <c r="E828" s="18" t="s">
        <v>454</v>
      </c>
      <c r="F828" s="187">
        <v>2.0214849999999999E-2</v>
      </c>
      <c r="G828" s="187">
        <v>2.7276000000000002E-2</v>
      </c>
      <c r="H828" s="84">
        <f t="shared" si="36"/>
        <v>-0.25887776800117324</v>
      </c>
      <c r="I828" s="126"/>
      <c r="J828" s="126">
        <v>0</v>
      </c>
      <c r="K828" s="84" t="str">
        <f t="shared" si="37"/>
        <v/>
      </c>
      <c r="L828" s="41">
        <f t="shared" si="38"/>
        <v>0</v>
      </c>
      <c r="M828" s="35"/>
      <c r="O828" s="66"/>
    </row>
    <row r="829" spans="1:15" x14ac:dyDescent="0.2">
      <c r="A829" s="18" t="s">
        <v>1224</v>
      </c>
      <c r="B829" s="18" t="s">
        <v>1225</v>
      </c>
      <c r="C829" s="18" t="s">
        <v>1827</v>
      </c>
      <c r="D829" s="18" t="s">
        <v>452</v>
      </c>
      <c r="E829" s="18" t="s">
        <v>2192</v>
      </c>
      <c r="F829" s="187">
        <v>1.9770471000000001E-2</v>
      </c>
      <c r="G829" s="187">
        <v>1.7067173230000001</v>
      </c>
      <c r="H829" s="84">
        <f t="shared" si="36"/>
        <v>-0.98841608347582233</v>
      </c>
      <c r="I829" s="126"/>
      <c r="J829" s="126">
        <v>0</v>
      </c>
      <c r="K829" s="84" t="str">
        <f t="shared" si="37"/>
        <v/>
      </c>
      <c r="L829" s="41">
        <f t="shared" si="38"/>
        <v>0</v>
      </c>
      <c r="M829" s="35"/>
      <c r="O829" s="66"/>
    </row>
    <row r="830" spans="1:15" x14ac:dyDescent="0.2">
      <c r="A830" s="18" t="s">
        <v>2269</v>
      </c>
      <c r="B830" s="18" t="s">
        <v>2259</v>
      </c>
      <c r="C830" s="18" t="s">
        <v>2081</v>
      </c>
      <c r="D830" s="18" t="s">
        <v>453</v>
      </c>
      <c r="E830" s="18" t="s">
        <v>454</v>
      </c>
      <c r="F830" s="187">
        <v>1.88288E-2</v>
      </c>
      <c r="G830" s="187">
        <v>1.4964</v>
      </c>
      <c r="H830" s="84">
        <f t="shared" si="36"/>
        <v>-0.98741726811013097</v>
      </c>
      <c r="I830" s="126"/>
      <c r="J830" s="126">
        <v>0</v>
      </c>
      <c r="K830" s="84" t="str">
        <f t="shared" si="37"/>
        <v/>
      </c>
      <c r="L830" s="41">
        <f t="shared" si="38"/>
        <v>0</v>
      </c>
      <c r="M830" s="35"/>
      <c r="O830" s="66"/>
    </row>
    <row r="831" spans="1:15" x14ac:dyDescent="0.2">
      <c r="A831" s="18" t="s">
        <v>342</v>
      </c>
      <c r="B831" s="18" t="s">
        <v>343</v>
      </c>
      <c r="C831" s="18" t="s">
        <v>347</v>
      </c>
      <c r="D831" s="18" t="s">
        <v>453</v>
      </c>
      <c r="E831" s="18" t="s">
        <v>2192</v>
      </c>
      <c r="F831" s="187">
        <v>1.8779669999999998E-2</v>
      </c>
      <c r="G831" s="187">
        <v>2.604E-3</v>
      </c>
      <c r="H831" s="84">
        <f t="shared" si="36"/>
        <v>6.2118548387096766</v>
      </c>
      <c r="I831" s="126"/>
      <c r="J831" s="126">
        <v>0</v>
      </c>
      <c r="K831" s="84" t="str">
        <f t="shared" si="37"/>
        <v/>
      </c>
      <c r="L831" s="41">
        <f t="shared" si="38"/>
        <v>0</v>
      </c>
      <c r="M831" s="35"/>
      <c r="O831" s="66"/>
    </row>
    <row r="832" spans="1:15" x14ac:dyDescent="0.2">
      <c r="A832" s="18" t="s">
        <v>374</v>
      </c>
      <c r="B832" s="18" t="s">
        <v>20</v>
      </c>
      <c r="C832" s="18" t="s">
        <v>2081</v>
      </c>
      <c r="D832" s="18" t="s">
        <v>453</v>
      </c>
      <c r="E832" s="18" t="s">
        <v>454</v>
      </c>
      <c r="F832" s="187">
        <v>1.8309240000000001E-2</v>
      </c>
      <c r="G832" s="187">
        <v>7.0061820000000011E-2</v>
      </c>
      <c r="H832" s="84">
        <f t="shared" si="36"/>
        <v>-0.73867022009990602</v>
      </c>
      <c r="I832" s="126"/>
      <c r="J832" s="126">
        <v>0</v>
      </c>
      <c r="K832" s="84" t="str">
        <f t="shared" si="37"/>
        <v/>
      </c>
      <c r="L832" s="41">
        <f t="shared" si="38"/>
        <v>0</v>
      </c>
      <c r="M832" s="35"/>
      <c r="O832" s="66"/>
    </row>
    <row r="833" spans="1:15" x14ac:dyDescent="0.2">
      <c r="A833" s="18" t="s">
        <v>2099</v>
      </c>
      <c r="B833" s="18" t="s">
        <v>2100</v>
      </c>
      <c r="C833" s="18" t="s">
        <v>347</v>
      </c>
      <c r="D833" s="18" t="s">
        <v>453</v>
      </c>
      <c r="E833" s="18" t="s">
        <v>454</v>
      </c>
      <c r="F833" s="187">
        <v>1.6045E-2</v>
      </c>
      <c r="G833" s="187">
        <v>0</v>
      </c>
      <c r="H833" s="84" t="str">
        <f t="shared" si="36"/>
        <v/>
      </c>
      <c r="I833" s="126"/>
      <c r="J833" s="126">
        <v>0</v>
      </c>
      <c r="K833" s="84" t="str">
        <f t="shared" si="37"/>
        <v/>
      </c>
      <c r="L833" s="41">
        <f t="shared" si="38"/>
        <v>0</v>
      </c>
      <c r="M833" s="35"/>
      <c r="O833" s="66"/>
    </row>
    <row r="834" spans="1:15" x14ac:dyDescent="0.2">
      <c r="A834" s="18" t="s">
        <v>176</v>
      </c>
      <c r="B834" s="18" t="s">
        <v>177</v>
      </c>
      <c r="C834" s="18" t="s">
        <v>1834</v>
      </c>
      <c r="D834" s="18" t="s">
        <v>453</v>
      </c>
      <c r="E834" s="18" t="s">
        <v>454</v>
      </c>
      <c r="F834" s="187">
        <v>1.5878485000000001E-2</v>
      </c>
      <c r="G834" s="187">
        <v>8.8769874999999998E-2</v>
      </c>
      <c r="H834" s="84">
        <f t="shared" si="36"/>
        <v>-0.82112755030915607</v>
      </c>
      <c r="I834" s="126"/>
      <c r="J834" s="126">
        <v>5.9276000000000002E-2</v>
      </c>
      <c r="K834" s="84">
        <f t="shared" si="37"/>
        <v>-1</v>
      </c>
      <c r="L834" s="41">
        <f t="shared" si="38"/>
        <v>0</v>
      </c>
      <c r="M834" s="35"/>
      <c r="O834" s="66"/>
    </row>
    <row r="835" spans="1:15" x14ac:dyDescent="0.2">
      <c r="A835" s="18" t="s">
        <v>1230</v>
      </c>
      <c r="B835" s="18" t="s">
        <v>1231</v>
      </c>
      <c r="C835" s="18" t="s">
        <v>1827</v>
      </c>
      <c r="D835" s="18" t="s">
        <v>452</v>
      </c>
      <c r="E835" s="18" t="s">
        <v>2192</v>
      </c>
      <c r="F835" s="187">
        <v>1.4238489999999999E-2</v>
      </c>
      <c r="G835" s="187">
        <v>0.13931495999999999</v>
      </c>
      <c r="H835" s="84">
        <f t="shared" si="36"/>
        <v>-0.89779640320034548</v>
      </c>
      <c r="I835" s="126"/>
      <c r="J835" s="126">
        <v>1.0668749999999999E-2</v>
      </c>
      <c r="K835" s="84">
        <f t="shared" si="37"/>
        <v>-1</v>
      </c>
      <c r="L835" s="41">
        <f t="shared" si="38"/>
        <v>0</v>
      </c>
      <c r="M835" s="35"/>
      <c r="O835" s="66"/>
    </row>
    <row r="836" spans="1:15" x14ac:dyDescent="0.2">
      <c r="A836" s="18" t="s">
        <v>2917</v>
      </c>
      <c r="B836" s="18" t="s">
        <v>2918</v>
      </c>
      <c r="C836" s="18" t="s">
        <v>2081</v>
      </c>
      <c r="D836" s="18" t="s">
        <v>453</v>
      </c>
      <c r="E836" s="18" t="s">
        <v>454</v>
      </c>
      <c r="F836" s="187">
        <v>1.406E-2</v>
      </c>
      <c r="G836" s="187"/>
      <c r="H836" s="84" t="str">
        <f t="shared" si="36"/>
        <v/>
      </c>
      <c r="I836" s="126"/>
      <c r="J836" s="126"/>
      <c r="K836" s="84" t="str">
        <f t="shared" si="37"/>
        <v/>
      </c>
      <c r="L836" s="41">
        <f t="shared" si="38"/>
        <v>0</v>
      </c>
      <c r="M836" s="35"/>
      <c r="O836" s="66"/>
    </row>
    <row r="837" spans="1:15" x14ac:dyDescent="0.2">
      <c r="A837" s="18" t="s">
        <v>856</v>
      </c>
      <c r="B837" s="18" t="s">
        <v>857</v>
      </c>
      <c r="C837" s="18" t="s">
        <v>1827</v>
      </c>
      <c r="D837" s="18" t="s">
        <v>452</v>
      </c>
      <c r="E837" s="18" t="s">
        <v>2192</v>
      </c>
      <c r="F837" s="187">
        <v>1.376251E-2</v>
      </c>
      <c r="G837" s="187">
        <v>2.67008592</v>
      </c>
      <c r="H837" s="84">
        <f t="shared" si="36"/>
        <v>-0.99484566773791305</v>
      </c>
      <c r="I837" s="126"/>
      <c r="J837" s="126">
        <v>11.250579380000001</v>
      </c>
      <c r="K837" s="84">
        <f t="shared" si="37"/>
        <v>-1</v>
      </c>
      <c r="L837" s="41">
        <f t="shared" si="38"/>
        <v>0</v>
      </c>
      <c r="M837" s="35"/>
      <c r="O837" s="66"/>
    </row>
    <row r="838" spans="1:15" x14ac:dyDescent="0.2">
      <c r="A838" s="18" t="s">
        <v>538</v>
      </c>
      <c r="B838" s="18" t="s">
        <v>2080</v>
      </c>
      <c r="C838" s="18" t="s">
        <v>1827</v>
      </c>
      <c r="D838" s="18" t="s">
        <v>452</v>
      </c>
      <c r="E838" s="18" t="s">
        <v>2192</v>
      </c>
      <c r="F838" s="187">
        <v>1.200816E-2</v>
      </c>
      <c r="G838" s="187">
        <v>8.2236229999999994E-3</v>
      </c>
      <c r="H838" s="84">
        <f t="shared" si="36"/>
        <v>0.46020312458389712</v>
      </c>
      <c r="I838" s="126"/>
      <c r="J838" s="126">
        <v>0</v>
      </c>
      <c r="K838" s="84" t="str">
        <f t="shared" si="37"/>
        <v/>
      </c>
      <c r="L838" s="41">
        <f t="shared" si="38"/>
        <v>0</v>
      </c>
      <c r="M838" s="35"/>
      <c r="O838" s="66"/>
    </row>
    <row r="839" spans="1:15" x14ac:dyDescent="0.2">
      <c r="A839" s="18" t="s">
        <v>550</v>
      </c>
      <c r="B839" s="18" t="s">
        <v>951</v>
      </c>
      <c r="C839" s="18" t="s">
        <v>1827</v>
      </c>
      <c r="D839" s="18" t="s">
        <v>452</v>
      </c>
      <c r="E839" s="18" t="s">
        <v>2192</v>
      </c>
      <c r="F839" s="187">
        <v>1.1597514999999999E-2</v>
      </c>
      <c r="G839" s="187">
        <v>4.0931179999999998E-3</v>
      </c>
      <c r="H839" s="84">
        <f t="shared" ref="H839:H902" si="39">IF(ISERROR(F839/G839-1),"",((F839/G839-1)))</f>
        <v>1.8334181912175511</v>
      </c>
      <c r="I839" s="126"/>
      <c r="J839" s="126">
        <v>2.8799118900000003</v>
      </c>
      <c r="K839" s="84">
        <f t="shared" ref="K839:K902" si="40">IF(ISERROR(I839/J839-1),"",((I839/J839-1)))</f>
        <v>-1</v>
      </c>
      <c r="L839" s="41">
        <f t="shared" ref="L839:L902" si="41">IF(ISERROR(I839/F839),"",(I839/F839))</f>
        <v>0</v>
      </c>
      <c r="M839" s="35"/>
      <c r="O839" s="66"/>
    </row>
    <row r="840" spans="1:15" x14ac:dyDescent="0.2">
      <c r="A840" s="18" t="s">
        <v>174</v>
      </c>
      <c r="B840" s="18" t="s">
        <v>175</v>
      </c>
      <c r="C840" s="18" t="s">
        <v>1834</v>
      </c>
      <c r="D840" s="18" t="s">
        <v>453</v>
      </c>
      <c r="E840" s="18" t="s">
        <v>454</v>
      </c>
      <c r="F840" s="187">
        <v>1.145446E-2</v>
      </c>
      <c r="G840" s="187">
        <v>8.9455799999999999E-3</v>
      </c>
      <c r="H840" s="84">
        <f t="shared" si="39"/>
        <v>0.2804602943576604</v>
      </c>
      <c r="I840" s="126"/>
      <c r="J840" s="126">
        <v>8.6700000000000006E-3</v>
      </c>
      <c r="K840" s="84">
        <f t="shared" si="40"/>
        <v>-1</v>
      </c>
      <c r="L840" s="41">
        <f t="shared" si="41"/>
        <v>0</v>
      </c>
      <c r="M840" s="35"/>
      <c r="O840" s="66"/>
    </row>
    <row r="841" spans="1:15" x14ac:dyDescent="0.2">
      <c r="A841" s="18" t="s">
        <v>599</v>
      </c>
      <c r="B841" s="18" t="s">
        <v>600</v>
      </c>
      <c r="C841" s="18" t="s">
        <v>1833</v>
      </c>
      <c r="D841" s="18" t="s">
        <v>452</v>
      </c>
      <c r="E841" s="18" t="s">
        <v>2192</v>
      </c>
      <c r="F841" s="187">
        <v>1.0353979999999999E-2</v>
      </c>
      <c r="G841" s="187">
        <v>5.9707535000000006E-2</v>
      </c>
      <c r="H841" s="84">
        <f t="shared" si="39"/>
        <v>-0.82658838620619668</v>
      </c>
      <c r="I841" s="126"/>
      <c r="J841" s="126">
        <v>0</v>
      </c>
      <c r="K841" s="84" t="str">
        <f t="shared" si="40"/>
        <v/>
      </c>
      <c r="L841" s="41">
        <f t="shared" si="41"/>
        <v>0</v>
      </c>
      <c r="M841" s="35"/>
      <c r="O841" s="66"/>
    </row>
    <row r="842" spans="1:15" x14ac:dyDescent="0.2">
      <c r="A842" s="18" t="s">
        <v>2701</v>
      </c>
      <c r="B842" s="18" t="s">
        <v>2702</v>
      </c>
      <c r="C842" s="18" t="s">
        <v>1826</v>
      </c>
      <c r="D842" s="18" t="s">
        <v>452</v>
      </c>
      <c r="E842" s="18" t="s">
        <v>454</v>
      </c>
      <c r="F842" s="187">
        <v>8.2015000000000005E-3</v>
      </c>
      <c r="G842" s="187">
        <v>2.6109499999999999E-3</v>
      </c>
      <c r="H842" s="84">
        <f t="shared" si="39"/>
        <v>2.141193818341983</v>
      </c>
      <c r="I842" s="126"/>
      <c r="J842" s="126">
        <v>0</v>
      </c>
      <c r="K842" s="84" t="str">
        <f t="shared" si="40"/>
        <v/>
      </c>
      <c r="L842" s="41">
        <f t="shared" si="41"/>
        <v>0</v>
      </c>
      <c r="M842" s="35"/>
      <c r="O842" s="66"/>
    </row>
    <row r="843" spans="1:15" x14ac:dyDescent="0.2">
      <c r="A843" s="18" t="s">
        <v>2849</v>
      </c>
      <c r="B843" s="18" t="s">
        <v>2850</v>
      </c>
      <c r="C843" s="18" t="s">
        <v>1833</v>
      </c>
      <c r="D843" s="18" t="s">
        <v>452</v>
      </c>
      <c r="E843" s="18" t="s">
        <v>2192</v>
      </c>
      <c r="F843" s="187">
        <v>6.1739999999999998E-3</v>
      </c>
      <c r="G843" s="187">
        <v>0</v>
      </c>
      <c r="H843" s="84" t="str">
        <f t="shared" si="39"/>
        <v/>
      </c>
      <c r="I843" s="126"/>
      <c r="J843" s="126">
        <v>0</v>
      </c>
      <c r="K843" s="84" t="str">
        <f t="shared" si="40"/>
        <v/>
      </c>
      <c r="L843" s="41">
        <f t="shared" si="41"/>
        <v>0</v>
      </c>
      <c r="M843" s="35"/>
      <c r="O843" s="66"/>
    </row>
    <row r="844" spans="1:15" x14ac:dyDescent="0.2">
      <c r="A844" s="18" t="s">
        <v>1995</v>
      </c>
      <c r="B844" s="18" t="s">
        <v>419</v>
      </c>
      <c r="C844" s="18" t="s">
        <v>1826</v>
      </c>
      <c r="D844" s="18" t="s">
        <v>452</v>
      </c>
      <c r="E844" s="18" t="s">
        <v>2192</v>
      </c>
      <c r="F844" s="187">
        <v>5.0776099999999998E-3</v>
      </c>
      <c r="G844" s="187">
        <v>0</v>
      </c>
      <c r="H844" s="84" t="str">
        <f t="shared" si="39"/>
        <v/>
      </c>
      <c r="I844" s="126"/>
      <c r="J844" s="126">
        <v>0</v>
      </c>
      <c r="K844" s="84" t="str">
        <f t="shared" si="40"/>
        <v/>
      </c>
      <c r="L844" s="41">
        <f t="shared" si="41"/>
        <v>0</v>
      </c>
      <c r="M844" s="35"/>
      <c r="O844" s="66"/>
    </row>
    <row r="845" spans="1:15" x14ac:dyDescent="0.2">
      <c r="A845" s="18" t="s">
        <v>2375</v>
      </c>
      <c r="B845" s="18" t="s">
        <v>2378</v>
      </c>
      <c r="C845" s="18" t="s">
        <v>1026</v>
      </c>
      <c r="D845" s="18" t="s">
        <v>452</v>
      </c>
      <c r="E845" s="18" t="s">
        <v>2192</v>
      </c>
      <c r="F845" s="187">
        <v>5.0278999999999992E-3</v>
      </c>
      <c r="G845" s="187">
        <v>8.9237499999999994E-3</v>
      </c>
      <c r="H845" s="84">
        <f t="shared" si="39"/>
        <v>-0.43657094831208854</v>
      </c>
      <c r="I845" s="126"/>
      <c r="J845" s="126">
        <v>0</v>
      </c>
      <c r="K845" s="84" t="str">
        <f t="shared" si="40"/>
        <v/>
      </c>
      <c r="L845" s="41">
        <f t="shared" si="41"/>
        <v>0</v>
      </c>
      <c r="M845" s="35"/>
      <c r="O845" s="66"/>
    </row>
    <row r="846" spans="1:15" x14ac:dyDescent="0.2">
      <c r="A846" s="18" t="s">
        <v>2101</v>
      </c>
      <c r="B846" s="18" t="s">
        <v>2102</v>
      </c>
      <c r="C846" s="18" t="s">
        <v>347</v>
      </c>
      <c r="D846" s="18" t="s">
        <v>453</v>
      </c>
      <c r="E846" s="18" t="s">
        <v>454</v>
      </c>
      <c r="F846" s="187">
        <v>4.7204999999999999E-3</v>
      </c>
      <c r="G846" s="187">
        <v>2.6311900000000003E-3</v>
      </c>
      <c r="H846" s="84">
        <f t="shared" si="39"/>
        <v>0.7940551613528477</v>
      </c>
      <c r="I846" s="126"/>
      <c r="J846" s="126">
        <v>0</v>
      </c>
      <c r="K846" s="84" t="str">
        <f t="shared" si="40"/>
        <v/>
      </c>
      <c r="L846" s="41">
        <f t="shared" si="41"/>
        <v>0</v>
      </c>
      <c r="M846" s="35"/>
      <c r="O846" s="66"/>
    </row>
    <row r="847" spans="1:15" x14ac:dyDescent="0.2">
      <c r="A847" s="18" t="s">
        <v>2843</v>
      </c>
      <c r="B847" s="18" t="s">
        <v>2844</v>
      </c>
      <c r="C847" s="18" t="s">
        <v>1833</v>
      </c>
      <c r="D847" s="18" t="s">
        <v>452</v>
      </c>
      <c r="E847" s="18" t="s">
        <v>2192</v>
      </c>
      <c r="F847" s="187">
        <v>4.6010000000000001E-3</v>
      </c>
      <c r="G847" s="187">
        <v>0</v>
      </c>
      <c r="H847" s="84" t="str">
        <f t="shared" si="39"/>
        <v/>
      </c>
      <c r="I847" s="126"/>
      <c r="J847" s="126">
        <v>0</v>
      </c>
      <c r="K847" s="84" t="str">
        <f t="shared" si="40"/>
        <v/>
      </c>
      <c r="L847" s="41">
        <f t="shared" si="41"/>
        <v>0</v>
      </c>
      <c r="M847" s="35"/>
      <c r="O847" s="66"/>
    </row>
    <row r="848" spans="1:15" x14ac:dyDescent="0.2">
      <c r="A848" s="18" t="s">
        <v>2374</v>
      </c>
      <c r="B848" s="18" t="s">
        <v>2377</v>
      </c>
      <c r="C848" s="18" t="s">
        <v>1026</v>
      </c>
      <c r="D848" s="18" t="s">
        <v>452</v>
      </c>
      <c r="E848" s="18" t="s">
        <v>2192</v>
      </c>
      <c r="F848" s="187">
        <v>4.3990000000000001E-3</v>
      </c>
      <c r="G848" s="187">
        <v>0</v>
      </c>
      <c r="H848" s="84" t="str">
        <f t="shared" si="39"/>
        <v/>
      </c>
      <c r="I848" s="126"/>
      <c r="J848" s="126">
        <v>0</v>
      </c>
      <c r="K848" s="84" t="str">
        <f t="shared" si="40"/>
        <v/>
      </c>
      <c r="L848" s="41">
        <f t="shared" si="41"/>
        <v>0</v>
      </c>
      <c r="M848" s="35"/>
      <c r="O848" s="66"/>
    </row>
    <row r="849" spans="1:15" x14ac:dyDescent="0.2">
      <c r="A849" s="18" t="s">
        <v>2905</v>
      </c>
      <c r="B849" s="18" t="s">
        <v>2906</v>
      </c>
      <c r="C849" s="18" t="s">
        <v>2081</v>
      </c>
      <c r="D849" s="18" t="s">
        <v>453</v>
      </c>
      <c r="E849" s="18" t="s">
        <v>454</v>
      </c>
      <c r="F849" s="187">
        <v>4.3509200000000003E-3</v>
      </c>
      <c r="G849" s="187"/>
      <c r="H849" s="84" t="str">
        <f t="shared" si="39"/>
        <v/>
      </c>
      <c r="I849" s="126"/>
      <c r="J849" s="126"/>
      <c r="K849" s="84" t="str">
        <f t="shared" si="40"/>
        <v/>
      </c>
      <c r="L849" s="41">
        <f t="shared" si="41"/>
        <v>0</v>
      </c>
      <c r="M849" s="35"/>
      <c r="O849" s="66"/>
    </row>
    <row r="850" spans="1:15" x14ac:dyDescent="0.2">
      <c r="A850" s="18" t="s">
        <v>1117</v>
      </c>
      <c r="B850" s="18" t="s">
        <v>1264</v>
      </c>
      <c r="C850" s="18" t="s">
        <v>1833</v>
      </c>
      <c r="D850" s="18" t="s">
        <v>452</v>
      </c>
      <c r="E850" s="18" t="s">
        <v>454</v>
      </c>
      <c r="F850" s="187">
        <v>4.1576400000000006E-3</v>
      </c>
      <c r="G850" s="187">
        <v>1.4590978000000001</v>
      </c>
      <c r="H850" s="84">
        <f t="shared" si="39"/>
        <v>-0.99715054056006391</v>
      </c>
      <c r="I850" s="126"/>
      <c r="J850" s="126">
        <v>5.9018758199999999</v>
      </c>
      <c r="K850" s="84">
        <f t="shared" si="40"/>
        <v>-1</v>
      </c>
      <c r="L850" s="41">
        <f t="shared" si="41"/>
        <v>0</v>
      </c>
      <c r="M850" s="35"/>
      <c r="O850" s="66"/>
    </row>
    <row r="851" spans="1:15" x14ac:dyDescent="0.2">
      <c r="A851" s="18" t="s">
        <v>537</v>
      </c>
      <c r="B851" s="18" t="s">
        <v>2055</v>
      </c>
      <c r="C851" s="18" t="s">
        <v>1827</v>
      </c>
      <c r="D851" s="18" t="s">
        <v>452</v>
      </c>
      <c r="E851" s="18" t="s">
        <v>2192</v>
      </c>
      <c r="F851" s="187">
        <v>3.8739999999999998E-3</v>
      </c>
      <c r="G851" s="187">
        <v>0</v>
      </c>
      <c r="H851" s="84" t="str">
        <f t="shared" si="39"/>
        <v/>
      </c>
      <c r="I851" s="126"/>
      <c r="J851" s="126">
        <v>0</v>
      </c>
      <c r="K851" s="84" t="str">
        <f t="shared" si="40"/>
        <v/>
      </c>
      <c r="L851" s="41">
        <f t="shared" si="41"/>
        <v>0</v>
      </c>
      <c r="M851" s="35"/>
      <c r="O851" s="66"/>
    </row>
    <row r="852" spans="1:15" x14ac:dyDescent="0.2">
      <c r="A852" s="18" t="s">
        <v>379</v>
      </c>
      <c r="B852" s="18" t="s">
        <v>169</v>
      </c>
      <c r="C852" s="18" t="s">
        <v>1834</v>
      </c>
      <c r="D852" s="18" t="s">
        <v>453</v>
      </c>
      <c r="E852" s="18" t="s">
        <v>454</v>
      </c>
      <c r="F852" s="187">
        <v>3.5839999999999999E-3</v>
      </c>
      <c r="G852" s="187">
        <v>9.6768399999999991E-2</v>
      </c>
      <c r="H852" s="84">
        <f t="shared" si="39"/>
        <v>-0.96296311605854801</v>
      </c>
      <c r="I852" s="126"/>
      <c r="J852" s="126">
        <v>9.5459000000000002E-2</v>
      </c>
      <c r="K852" s="84">
        <f t="shared" si="40"/>
        <v>-1</v>
      </c>
      <c r="L852" s="41">
        <f t="shared" si="41"/>
        <v>0</v>
      </c>
      <c r="M852" s="35"/>
      <c r="O852" s="66"/>
    </row>
    <row r="853" spans="1:15" x14ac:dyDescent="0.2">
      <c r="A853" s="18" t="s">
        <v>78</v>
      </c>
      <c r="B853" s="18" t="s">
        <v>90</v>
      </c>
      <c r="C853" s="18" t="s">
        <v>1830</v>
      </c>
      <c r="D853" s="18" t="s">
        <v>453</v>
      </c>
      <c r="E853" s="18" t="s">
        <v>454</v>
      </c>
      <c r="F853" s="187">
        <v>2.7088899999999998E-3</v>
      </c>
      <c r="G853" s="187">
        <v>0.4698</v>
      </c>
      <c r="H853" s="84">
        <f t="shared" si="39"/>
        <v>-0.99423395061728392</v>
      </c>
      <c r="I853" s="126"/>
      <c r="J853" s="126">
        <v>0</v>
      </c>
      <c r="K853" s="84" t="str">
        <f t="shared" si="40"/>
        <v/>
      </c>
      <c r="L853" s="41">
        <f t="shared" si="41"/>
        <v>0</v>
      </c>
      <c r="M853" s="35"/>
      <c r="O853" s="66"/>
    </row>
    <row r="854" spans="1:15" x14ac:dyDescent="0.2">
      <c r="A854" s="18" t="s">
        <v>1719</v>
      </c>
      <c r="B854" s="18" t="s">
        <v>1720</v>
      </c>
      <c r="C854" s="18" t="s">
        <v>1831</v>
      </c>
      <c r="D854" s="18" t="s">
        <v>452</v>
      </c>
      <c r="E854" s="18" t="s">
        <v>2192</v>
      </c>
      <c r="F854" s="187">
        <v>2.5425000000000001E-3</v>
      </c>
      <c r="G854" s="187">
        <v>4.2325000000000002E-4</v>
      </c>
      <c r="H854" s="84">
        <f t="shared" si="39"/>
        <v>5.0070880094506789</v>
      </c>
      <c r="I854" s="126"/>
      <c r="J854" s="126">
        <v>0</v>
      </c>
      <c r="K854" s="84" t="str">
        <f t="shared" si="40"/>
        <v/>
      </c>
      <c r="L854" s="41">
        <f t="shared" si="41"/>
        <v>0</v>
      </c>
      <c r="M854" s="35"/>
      <c r="O854" s="66"/>
    </row>
    <row r="855" spans="1:15" x14ac:dyDescent="0.2">
      <c r="A855" s="18" t="s">
        <v>2113</v>
      </c>
      <c r="B855" s="18" t="s">
        <v>2114</v>
      </c>
      <c r="C855" s="18" t="s">
        <v>1826</v>
      </c>
      <c r="D855" s="18" t="s">
        <v>452</v>
      </c>
      <c r="E855" s="18" t="s">
        <v>2192</v>
      </c>
      <c r="F855" s="187">
        <v>2.3808200000000001E-3</v>
      </c>
      <c r="G855" s="187">
        <v>0</v>
      </c>
      <c r="H855" s="84" t="str">
        <f t="shared" si="39"/>
        <v/>
      </c>
      <c r="I855" s="126"/>
      <c r="J855" s="126">
        <v>0</v>
      </c>
      <c r="K855" s="84" t="str">
        <f t="shared" si="40"/>
        <v/>
      </c>
      <c r="L855" s="41">
        <f t="shared" si="41"/>
        <v>0</v>
      </c>
      <c r="M855" s="35"/>
      <c r="O855" s="66"/>
    </row>
    <row r="856" spans="1:15" x14ac:dyDescent="0.2">
      <c r="A856" s="18" t="s">
        <v>1864</v>
      </c>
      <c r="B856" s="18" t="s">
        <v>1865</v>
      </c>
      <c r="C856" s="18" t="s">
        <v>1831</v>
      </c>
      <c r="D856" s="18" t="s">
        <v>452</v>
      </c>
      <c r="E856" s="18" t="s">
        <v>454</v>
      </c>
      <c r="F856" s="187">
        <v>2.1671100000000003E-3</v>
      </c>
      <c r="G856" s="187">
        <v>1.044959E-2</v>
      </c>
      <c r="H856" s="84">
        <f t="shared" si="39"/>
        <v>-0.79261291591344729</v>
      </c>
      <c r="I856" s="126"/>
      <c r="J856" s="126">
        <v>0</v>
      </c>
      <c r="K856" s="84" t="str">
        <f t="shared" si="40"/>
        <v/>
      </c>
      <c r="L856" s="41">
        <f t="shared" si="41"/>
        <v>0</v>
      </c>
      <c r="M856" s="35"/>
      <c r="O856" s="66"/>
    </row>
    <row r="857" spans="1:15" x14ac:dyDescent="0.2">
      <c r="A857" s="18" t="s">
        <v>539</v>
      </c>
      <c r="B857" s="18" t="s">
        <v>1338</v>
      </c>
      <c r="C857" s="18" t="s">
        <v>1827</v>
      </c>
      <c r="D857" s="18" t="s">
        <v>452</v>
      </c>
      <c r="E857" s="18" t="s">
        <v>2192</v>
      </c>
      <c r="F857" s="187">
        <v>1.2707999999999999E-3</v>
      </c>
      <c r="G857" s="187">
        <v>1.159812E-2</v>
      </c>
      <c r="H857" s="84">
        <f t="shared" si="39"/>
        <v>-0.89043051804947704</v>
      </c>
      <c r="I857" s="126"/>
      <c r="J857" s="126">
        <v>0</v>
      </c>
      <c r="K857" s="84" t="str">
        <f t="shared" si="40"/>
        <v/>
      </c>
      <c r="L857" s="41">
        <f t="shared" si="41"/>
        <v>0</v>
      </c>
      <c r="M857" s="35"/>
      <c r="O857" s="66"/>
    </row>
    <row r="858" spans="1:15" x14ac:dyDescent="0.2">
      <c r="A858" s="18" t="s">
        <v>852</v>
      </c>
      <c r="B858" s="18" t="s">
        <v>853</v>
      </c>
      <c r="C858" s="18" t="s">
        <v>1827</v>
      </c>
      <c r="D858" s="18" t="s">
        <v>452</v>
      </c>
      <c r="E858" s="18" t="s">
        <v>2192</v>
      </c>
      <c r="F858" s="187">
        <v>4.3854000000000001E-4</v>
      </c>
      <c r="G858" s="187">
        <v>0.4618969</v>
      </c>
      <c r="H858" s="84">
        <f t="shared" si="39"/>
        <v>-0.99905056734522357</v>
      </c>
      <c r="I858" s="126"/>
      <c r="J858" s="126">
        <v>0</v>
      </c>
      <c r="K858" s="84" t="str">
        <f t="shared" si="40"/>
        <v/>
      </c>
      <c r="L858" s="41">
        <f t="shared" si="41"/>
        <v>0</v>
      </c>
      <c r="M858" s="35"/>
      <c r="O858" s="66"/>
    </row>
    <row r="859" spans="1:15" x14ac:dyDescent="0.2">
      <c r="A859" s="18" t="s">
        <v>710</v>
      </c>
      <c r="B859" s="18" t="s">
        <v>722</v>
      </c>
      <c r="C859" s="18" t="s">
        <v>1827</v>
      </c>
      <c r="D859" s="18" t="s">
        <v>452</v>
      </c>
      <c r="E859" s="18" t="s">
        <v>2192</v>
      </c>
      <c r="F859" s="187">
        <v>3.5066000000000003E-4</v>
      </c>
      <c r="G859" s="187">
        <v>9.5420000000000005E-5</v>
      </c>
      <c r="H859" s="84">
        <f t="shared" si="39"/>
        <v>2.6749109201425281</v>
      </c>
      <c r="I859" s="126"/>
      <c r="J859" s="126">
        <v>0</v>
      </c>
      <c r="K859" s="84" t="str">
        <f t="shared" si="40"/>
        <v/>
      </c>
      <c r="L859" s="41">
        <f t="shared" si="41"/>
        <v>0</v>
      </c>
      <c r="M859" s="35"/>
      <c r="O859" s="66"/>
    </row>
    <row r="860" spans="1:15" x14ac:dyDescent="0.2">
      <c r="A860" s="18" t="s">
        <v>709</v>
      </c>
      <c r="B860" s="18" t="s">
        <v>721</v>
      </c>
      <c r="C860" s="18" t="s">
        <v>1827</v>
      </c>
      <c r="D860" s="18" t="s">
        <v>452</v>
      </c>
      <c r="E860" s="18" t="s">
        <v>2192</v>
      </c>
      <c r="F860" s="187">
        <v>2.5232E-4</v>
      </c>
      <c r="G860" s="187">
        <v>1.10772E-3</v>
      </c>
      <c r="H860" s="84">
        <f t="shared" si="39"/>
        <v>-0.77221680569096884</v>
      </c>
      <c r="I860" s="126"/>
      <c r="J860" s="126">
        <v>0</v>
      </c>
      <c r="K860" s="84" t="str">
        <f t="shared" si="40"/>
        <v/>
      </c>
      <c r="L860" s="41">
        <f t="shared" si="41"/>
        <v>0</v>
      </c>
      <c r="M860" s="35"/>
      <c r="O860" s="66"/>
    </row>
    <row r="861" spans="1:15" x14ac:dyDescent="0.2">
      <c r="A861" s="18" t="s">
        <v>1198</v>
      </c>
      <c r="B861" s="18" t="s">
        <v>1199</v>
      </c>
      <c r="C861" s="18" t="s">
        <v>1827</v>
      </c>
      <c r="D861" s="18" t="s">
        <v>452</v>
      </c>
      <c r="E861" s="18" t="s">
        <v>2192</v>
      </c>
      <c r="F861" s="187">
        <v>1.4133E-4</v>
      </c>
      <c r="G861" s="187">
        <v>0.75108838</v>
      </c>
      <c r="H861" s="84">
        <f t="shared" si="39"/>
        <v>-0.99981183306284138</v>
      </c>
      <c r="I861" s="126"/>
      <c r="J861" s="126">
        <v>117.680062449909</v>
      </c>
      <c r="K861" s="84">
        <f t="shared" si="40"/>
        <v>-1</v>
      </c>
      <c r="L861" s="41">
        <f t="shared" si="41"/>
        <v>0</v>
      </c>
      <c r="M861" s="35"/>
      <c r="O861" s="66"/>
    </row>
    <row r="862" spans="1:15" x14ac:dyDescent="0.2">
      <c r="A862" s="18" t="s">
        <v>611</v>
      </c>
      <c r="B862" s="18" t="s">
        <v>612</v>
      </c>
      <c r="C862" s="18" t="s">
        <v>617</v>
      </c>
      <c r="D862" s="18" t="s">
        <v>453</v>
      </c>
      <c r="E862" s="18" t="s">
        <v>454</v>
      </c>
      <c r="F862" s="187">
        <v>0</v>
      </c>
      <c r="G862" s="187">
        <v>1.3748094</v>
      </c>
      <c r="H862" s="84">
        <f t="shared" si="39"/>
        <v>-1</v>
      </c>
      <c r="I862" s="126"/>
      <c r="J862" s="126">
        <v>0</v>
      </c>
      <c r="K862" s="84" t="str">
        <f t="shared" si="40"/>
        <v/>
      </c>
      <c r="L862" s="41" t="str">
        <f t="shared" si="41"/>
        <v/>
      </c>
      <c r="M862" s="35"/>
      <c r="O862" s="66"/>
    </row>
    <row r="863" spans="1:15" x14ac:dyDescent="0.2">
      <c r="A863" s="18" t="s">
        <v>1662</v>
      </c>
      <c r="B863" s="18" t="s">
        <v>1663</v>
      </c>
      <c r="C863" s="18" t="s">
        <v>1026</v>
      </c>
      <c r="D863" s="18" t="s">
        <v>452</v>
      </c>
      <c r="E863" s="18" t="s">
        <v>2192</v>
      </c>
      <c r="F863" s="187">
        <v>0</v>
      </c>
      <c r="G863" s="187">
        <v>1.14055</v>
      </c>
      <c r="H863" s="84">
        <f t="shared" si="39"/>
        <v>-1</v>
      </c>
      <c r="I863" s="126"/>
      <c r="J863" s="126">
        <v>0</v>
      </c>
      <c r="K863" s="84" t="str">
        <f t="shared" si="40"/>
        <v/>
      </c>
      <c r="L863" s="41" t="str">
        <f t="shared" si="41"/>
        <v/>
      </c>
      <c r="M863" s="35"/>
      <c r="O863" s="66"/>
    </row>
    <row r="864" spans="1:15" x14ac:dyDescent="0.2">
      <c r="A864" s="18" t="s">
        <v>1644</v>
      </c>
      <c r="B864" s="18" t="s">
        <v>1645</v>
      </c>
      <c r="C864" s="18" t="s">
        <v>1846</v>
      </c>
      <c r="D864" s="18" t="s">
        <v>452</v>
      </c>
      <c r="E864" s="18" t="s">
        <v>2192</v>
      </c>
      <c r="F864" s="187">
        <v>0</v>
      </c>
      <c r="G864" s="187">
        <v>0.76739999999999997</v>
      </c>
      <c r="H864" s="84">
        <f t="shared" si="39"/>
        <v>-1</v>
      </c>
      <c r="I864" s="126"/>
      <c r="J864" s="126">
        <v>0.7732</v>
      </c>
      <c r="K864" s="84">
        <f t="shared" si="40"/>
        <v>-1</v>
      </c>
      <c r="L864" s="41" t="str">
        <f t="shared" si="41"/>
        <v/>
      </c>
      <c r="M864" s="35"/>
      <c r="O864" s="66"/>
    </row>
    <row r="865" spans="1:15" x14ac:dyDescent="0.2">
      <c r="A865" s="18" t="s">
        <v>403</v>
      </c>
      <c r="B865" s="18" t="s">
        <v>404</v>
      </c>
      <c r="C865" s="18" t="s">
        <v>1170</v>
      </c>
      <c r="D865" s="18" t="s">
        <v>453</v>
      </c>
      <c r="E865" s="18" t="s">
        <v>2192</v>
      </c>
      <c r="F865" s="187">
        <v>0</v>
      </c>
      <c r="G865" s="187">
        <v>0.65989934500000003</v>
      </c>
      <c r="H865" s="84">
        <f t="shared" si="39"/>
        <v>-1</v>
      </c>
      <c r="I865" s="126"/>
      <c r="J865" s="126">
        <v>1.1795938000000001</v>
      </c>
      <c r="K865" s="84">
        <f t="shared" si="40"/>
        <v>-1</v>
      </c>
      <c r="L865" s="41" t="str">
        <f t="shared" si="41"/>
        <v/>
      </c>
      <c r="M865" s="35"/>
      <c r="O865" s="66"/>
    </row>
    <row r="866" spans="1:15" x14ac:dyDescent="0.2">
      <c r="A866" s="18" t="s">
        <v>1001</v>
      </c>
      <c r="B866" s="18" t="s">
        <v>427</v>
      </c>
      <c r="C866" s="18" t="s">
        <v>1826</v>
      </c>
      <c r="D866" s="18" t="s">
        <v>452</v>
      </c>
      <c r="E866" s="18" t="s">
        <v>2192</v>
      </c>
      <c r="F866" s="187">
        <v>0</v>
      </c>
      <c r="G866" s="187">
        <v>0.57141706999999997</v>
      </c>
      <c r="H866" s="84">
        <f t="shared" si="39"/>
        <v>-1</v>
      </c>
      <c r="I866" s="126"/>
      <c r="J866" s="126">
        <v>3.556455E-2</v>
      </c>
      <c r="K866" s="84">
        <f t="shared" si="40"/>
        <v>-1</v>
      </c>
      <c r="L866" s="41" t="str">
        <f t="shared" si="41"/>
        <v/>
      </c>
      <c r="M866" s="35"/>
      <c r="O866" s="66"/>
    </row>
    <row r="867" spans="1:15" x14ac:dyDescent="0.2">
      <c r="A867" s="18" t="s">
        <v>306</v>
      </c>
      <c r="B867" s="18" t="s">
        <v>314</v>
      </c>
      <c r="C867" s="18" t="s">
        <v>2081</v>
      </c>
      <c r="D867" s="18" t="s">
        <v>452</v>
      </c>
      <c r="E867" s="18" t="s">
        <v>2192</v>
      </c>
      <c r="F867" s="187">
        <v>0</v>
      </c>
      <c r="G867" s="187">
        <v>0.55416995999999996</v>
      </c>
      <c r="H867" s="84">
        <f t="shared" si="39"/>
        <v>-1</v>
      </c>
      <c r="I867" s="126"/>
      <c r="J867" s="126">
        <v>0</v>
      </c>
      <c r="K867" s="84" t="str">
        <f t="shared" si="40"/>
        <v/>
      </c>
      <c r="L867" s="41" t="str">
        <f t="shared" si="41"/>
        <v/>
      </c>
      <c r="M867" s="35"/>
      <c r="O867" s="66"/>
    </row>
    <row r="868" spans="1:15" x14ac:dyDescent="0.2">
      <c r="A868" s="18" t="s">
        <v>336</v>
      </c>
      <c r="B868" s="18" t="s">
        <v>337</v>
      </c>
      <c r="C868" s="18" t="s">
        <v>347</v>
      </c>
      <c r="D868" s="18" t="s">
        <v>453</v>
      </c>
      <c r="E868" s="18" t="s">
        <v>2192</v>
      </c>
      <c r="F868" s="187">
        <v>0</v>
      </c>
      <c r="G868" s="187">
        <v>0.49174707000000001</v>
      </c>
      <c r="H868" s="84">
        <f t="shared" si="39"/>
        <v>-1</v>
      </c>
      <c r="I868" s="126"/>
      <c r="J868" s="126">
        <v>0</v>
      </c>
      <c r="K868" s="84" t="str">
        <f t="shared" si="40"/>
        <v/>
      </c>
      <c r="L868" s="41" t="str">
        <f t="shared" si="41"/>
        <v/>
      </c>
      <c r="M868" s="35"/>
      <c r="O868" s="66"/>
    </row>
    <row r="869" spans="1:15" x14ac:dyDescent="0.2">
      <c r="A869" s="18" t="s">
        <v>14</v>
      </c>
      <c r="B869" s="18" t="s">
        <v>15</v>
      </c>
      <c r="C869" s="18" t="s">
        <v>2081</v>
      </c>
      <c r="D869" s="18" t="s">
        <v>453</v>
      </c>
      <c r="E869" s="18" t="s">
        <v>454</v>
      </c>
      <c r="F869" s="187">
        <v>0</v>
      </c>
      <c r="G869" s="187">
        <v>0.4329905</v>
      </c>
      <c r="H869" s="84">
        <f t="shared" si="39"/>
        <v>-1</v>
      </c>
      <c r="I869" s="126"/>
      <c r="J869" s="126">
        <v>0</v>
      </c>
      <c r="K869" s="84" t="str">
        <f t="shared" si="40"/>
        <v/>
      </c>
      <c r="L869" s="41" t="str">
        <f t="shared" si="41"/>
        <v/>
      </c>
      <c r="M869" s="35"/>
      <c r="O869" s="66"/>
    </row>
    <row r="870" spans="1:15" x14ac:dyDescent="0.2">
      <c r="A870" s="18" t="s">
        <v>681</v>
      </c>
      <c r="B870" s="18" t="s">
        <v>683</v>
      </c>
      <c r="C870" s="18" t="s">
        <v>1826</v>
      </c>
      <c r="D870" s="18" t="s">
        <v>452</v>
      </c>
      <c r="E870" s="18" t="s">
        <v>2192</v>
      </c>
      <c r="F870" s="187">
        <v>0</v>
      </c>
      <c r="G870" s="187">
        <v>0.37136000000000002</v>
      </c>
      <c r="H870" s="84">
        <f t="shared" si="39"/>
        <v>-1</v>
      </c>
      <c r="I870" s="126"/>
      <c r="J870" s="126">
        <v>0.37136000000000002</v>
      </c>
      <c r="K870" s="84">
        <f t="shared" si="40"/>
        <v>-1</v>
      </c>
      <c r="L870" s="41" t="str">
        <f t="shared" si="41"/>
        <v/>
      </c>
      <c r="M870" s="35"/>
      <c r="O870" s="66"/>
    </row>
    <row r="871" spans="1:15" x14ac:dyDescent="0.2">
      <c r="A871" s="18" t="s">
        <v>1973</v>
      </c>
      <c r="B871" s="18" t="s">
        <v>642</v>
      </c>
      <c r="C871" s="18" t="s">
        <v>1398</v>
      </c>
      <c r="D871" s="18" t="s">
        <v>452</v>
      </c>
      <c r="E871" s="18" t="s">
        <v>2192</v>
      </c>
      <c r="F871" s="187">
        <v>0</v>
      </c>
      <c r="G871" s="187">
        <v>0.31530090000000005</v>
      </c>
      <c r="H871" s="84">
        <f t="shared" si="39"/>
        <v>-1</v>
      </c>
      <c r="I871" s="126"/>
      <c r="J871" s="126">
        <v>1.09650209</v>
      </c>
      <c r="K871" s="84">
        <f t="shared" si="40"/>
        <v>-1</v>
      </c>
      <c r="L871" s="41" t="str">
        <f t="shared" si="41"/>
        <v/>
      </c>
      <c r="M871" s="35"/>
      <c r="O871" s="66"/>
    </row>
    <row r="872" spans="1:15" x14ac:dyDescent="0.2">
      <c r="A872" s="18" t="s">
        <v>989</v>
      </c>
      <c r="B872" s="18" t="s">
        <v>2069</v>
      </c>
      <c r="C872" s="18" t="s">
        <v>1826</v>
      </c>
      <c r="D872" s="18" t="s">
        <v>452</v>
      </c>
      <c r="E872" s="18" t="s">
        <v>2192</v>
      </c>
      <c r="F872" s="187">
        <v>0</v>
      </c>
      <c r="G872" s="187">
        <v>0.227744254703722</v>
      </c>
      <c r="H872" s="84">
        <f t="shared" si="39"/>
        <v>-1</v>
      </c>
      <c r="I872" s="126"/>
      <c r="J872" s="126">
        <v>0</v>
      </c>
      <c r="K872" s="84" t="str">
        <f t="shared" si="40"/>
        <v/>
      </c>
      <c r="L872" s="41" t="str">
        <f t="shared" si="41"/>
        <v/>
      </c>
      <c r="M872" s="35"/>
      <c r="O872" s="66"/>
    </row>
    <row r="873" spans="1:15" x14ac:dyDescent="0.2">
      <c r="A873" s="18" t="s">
        <v>1010</v>
      </c>
      <c r="B873" s="18" t="s">
        <v>435</v>
      </c>
      <c r="C873" s="18" t="s">
        <v>1826</v>
      </c>
      <c r="D873" s="18" t="s">
        <v>452</v>
      </c>
      <c r="E873" s="18" t="s">
        <v>2192</v>
      </c>
      <c r="F873" s="187">
        <v>0</v>
      </c>
      <c r="G873" s="187">
        <v>0.22452939000000002</v>
      </c>
      <c r="H873" s="84">
        <f t="shared" si="39"/>
        <v>-1</v>
      </c>
      <c r="I873" s="126"/>
      <c r="J873" s="126">
        <v>0.22452939000000002</v>
      </c>
      <c r="K873" s="84">
        <f t="shared" si="40"/>
        <v>-1</v>
      </c>
      <c r="L873" s="41" t="str">
        <f t="shared" si="41"/>
        <v/>
      </c>
      <c r="M873" s="35"/>
      <c r="O873" s="66"/>
    </row>
    <row r="874" spans="1:15" x14ac:dyDescent="0.2">
      <c r="A874" s="18" t="s">
        <v>2059</v>
      </c>
      <c r="B874" s="18" t="s">
        <v>2060</v>
      </c>
      <c r="C874" s="18" t="s">
        <v>1828</v>
      </c>
      <c r="D874" s="18" t="s">
        <v>452</v>
      </c>
      <c r="E874" s="18" t="s">
        <v>2192</v>
      </c>
      <c r="F874" s="187">
        <v>0</v>
      </c>
      <c r="G874" s="187">
        <v>0.20636967000000001</v>
      </c>
      <c r="H874" s="84">
        <f t="shared" si="39"/>
        <v>-1</v>
      </c>
      <c r="I874" s="126"/>
      <c r="J874" s="126">
        <v>0</v>
      </c>
      <c r="K874" s="84" t="str">
        <f t="shared" si="40"/>
        <v/>
      </c>
      <c r="L874" s="41" t="str">
        <f t="shared" si="41"/>
        <v/>
      </c>
      <c r="M874" s="35"/>
      <c r="O874" s="66"/>
    </row>
    <row r="875" spans="1:15" x14ac:dyDescent="0.2">
      <c r="A875" s="18" t="s">
        <v>2144</v>
      </c>
      <c r="B875" s="18" t="s">
        <v>2145</v>
      </c>
      <c r="C875" s="18" t="s">
        <v>2081</v>
      </c>
      <c r="D875" s="18" t="s">
        <v>452</v>
      </c>
      <c r="E875" s="18" t="s">
        <v>2192</v>
      </c>
      <c r="F875" s="187">
        <v>0</v>
      </c>
      <c r="G875" s="187">
        <v>0.18522</v>
      </c>
      <c r="H875" s="84">
        <f t="shared" si="39"/>
        <v>-1</v>
      </c>
      <c r="I875" s="126"/>
      <c r="J875" s="126">
        <v>0</v>
      </c>
      <c r="K875" s="84" t="str">
        <f t="shared" si="40"/>
        <v/>
      </c>
      <c r="L875" s="41" t="str">
        <f t="shared" si="41"/>
        <v/>
      </c>
      <c r="M875" s="35"/>
      <c r="O875" s="66"/>
    </row>
    <row r="876" spans="1:15" x14ac:dyDescent="0.2">
      <c r="A876" s="18" t="s">
        <v>1971</v>
      </c>
      <c r="B876" s="18" t="s">
        <v>364</v>
      </c>
      <c r="C876" s="18" t="s">
        <v>1398</v>
      </c>
      <c r="D876" s="18" t="s">
        <v>452</v>
      </c>
      <c r="E876" s="18" t="s">
        <v>2192</v>
      </c>
      <c r="F876" s="187">
        <v>0</v>
      </c>
      <c r="G876" s="187">
        <v>0.155006</v>
      </c>
      <c r="H876" s="84">
        <f t="shared" si="39"/>
        <v>-1</v>
      </c>
      <c r="I876" s="126"/>
      <c r="J876" s="126">
        <v>0.17691226999999998</v>
      </c>
      <c r="K876" s="84">
        <f t="shared" si="40"/>
        <v>-1</v>
      </c>
      <c r="L876" s="41" t="str">
        <f t="shared" si="41"/>
        <v/>
      </c>
      <c r="M876" s="35"/>
      <c r="O876" s="66"/>
    </row>
    <row r="877" spans="1:15" x14ac:dyDescent="0.2">
      <c r="A877" s="18" t="s">
        <v>2066</v>
      </c>
      <c r="B877" s="18" t="s">
        <v>2067</v>
      </c>
      <c r="C877" s="18" t="s">
        <v>1828</v>
      </c>
      <c r="D877" s="18" t="s">
        <v>452</v>
      </c>
      <c r="E877" s="18" t="s">
        <v>2192</v>
      </c>
      <c r="F877" s="187">
        <v>0</v>
      </c>
      <c r="G877" s="187">
        <v>0.11941628</v>
      </c>
      <c r="H877" s="84">
        <f t="shared" si="39"/>
        <v>-1</v>
      </c>
      <c r="I877" s="126"/>
      <c r="J877" s="126">
        <v>6.4771839999999997E-2</v>
      </c>
      <c r="K877" s="84">
        <f t="shared" si="40"/>
        <v>-1</v>
      </c>
      <c r="L877" s="41" t="str">
        <f t="shared" si="41"/>
        <v/>
      </c>
      <c r="M877" s="35"/>
      <c r="O877" s="66"/>
    </row>
    <row r="878" spans="1:15" x14ac:dyDescent="0.2">
      <c r="A878" s="18" t="s">
        <v>2692</v>
      </c>
      <c r="B878" s="18" t="s">
        <v>2693</v>
      </c>
      <c r="C878" s="18" t="s">
        <v>1398</v>
      </c>
      <c r="D878" s="18" t="s">
        <v>452</v>
      </c>
      <c r="E878" s="18" t="s">
        <v>2192</v>
      </c>
      <c r="F878" s="187">
        <v>0</v>
      </c>
      <c r="G878" s="187">
        <v>5.7347500000000003E-2</v>
      </c>
      <c r="H878" s="84">
        <f t="shared" si="39"/>
        <v>-1</v>
      </c>
      <c r="I878" s="126"/>
      <c r="J878" s="126">
        <v>5.7347500000000003E-2</v>
      </c>
      <c r="K878" s="84">
        <f t="shared" si="40"/>
        <v>-1</v>
      </c>
      <c r="L878" s="41" t="str">
        <f t="shared" si="41"/>
        <v/>
      </c>
      <c r="M878" s="35"/>
      <c r="O878" s="66"/>
    </row>
    <row r="879" spans="1:15" x14ac:dyDescent="0.2">
      <c r="A879" s="18" t="s">
        <v>75</v>
      </c>
      <c r="B879" s="18" t="s">
        <v>87</v>
      </c>
      <c r="C879" s="18" t="s">
        <v>1830</v>
      </c>
      <c r="D879" s="18" t="s">
        <v>453</v>
      </c>
      <c r="E879" s="18" t="s">
        <v>454</v>
      </c>
      <c r="F879" s="187">
        <v>0</v>
      </c>
      <c r="G879" s="187">
        <v>4.9985000000000002E-2</v>
      </c>
      <c r="H879" s="84">
        <f t="shared" si="39"/>
        <v>-1</v>
      </c>
      <c r="I879" s="126"/>
      <c r="J879" s="126">
        <v>0</v>
      </c>
      <c r="K879" s="84" t="str">
        <f t="shared" si="40"/>
        <v/>
      </c>
      <c r="L879" s="41" t="str">
        <f t="shared" si="41"/>
        <v/>
      </c>
      <c r="M879" s="35"/>
      <c r="O879" s="66"/>
    </row>
    <row r="880" spans="1:15" x14ac:dyDescent="0.2">
      <c r="A880" s="18" t="s">
        <v>2064</v>
      </c>
      <c r="B880" s="18" t="s">
        <v>2065</v>
      </c>
      <c r="C880" s="18" t="s">
        <v>1828</v>
      </c>
      <c r="D880" s="18" t="s">
        <v>452</v>
      </c>
      <c r="E880" s="18" t="s">
        <v>2192</v>
      </c>
      <c r="F880" s="187">
        <v>0</v>
      </c>
      <c r="G880" s="187">
        <v>4.6742400000000003E-2</v>
      </c>
      <c r="H880" s="84">
        <f t="shared" si="39"/>
        <v>-1</v>
      </c>
      <c r="I880" s="126"/>
      <c r="J880" s="126">
        <v>0</v>
      </c>
      <c r="K880" s="84" t="str">
        <f t="shared" si="40"/>
        <v/>
      </c>
      <c r="L880" s="41" t="str">
        <f t="shared" si="41"/>
        <v/>
      </c>
      <c r="M880" s="35"/>
      <c r="O880" s="66"/>
    </row>
    <row r="881" spans="1:15" x14ac:dyDescent="0.2">
      <c r="A881" s="18" t="s">
        <v>1878</v>
      </c>
      <c r="B881" s="18" t="s">
        <v>874</v>
      </c>
      <c r="C881" s="18" t="s">
        <v>1829</v>
      </c>
      <c r="D881" s="18" t="s">
        <v>452</v>
      </c>
      <c r="E881" s="18" t="s">
        <v>2192</v>
      </c>
      <c r="F881" s="187">
        <v>0</v>
      </c>
      <c r="G881" s="187">
        <v>4.2591469999999999E-2</v>
      </c>
      <c r="H881" s="84">
        <f t="shared" si="39"/>
        <v>-1</v>
      </c>
      <c r="I881" s="126"/>
      <c r="J881" s="126">
        <v>0</v>
      </c>
      <c r="K881" s="84" t="str">
        <f t="shared" si="40"/>
        <v/>
      </c>
      <c r="L881" s="41" t="str">
        <f t="shared" si="41"/>
        <v/>
      </c>
      <c r="M881" s="35"/>
      <c r="O881" s="66"/>
    </row>
    <row r="882" spans="1:15" x14ac:dyDescent="0.2">
      <c r="A882" s="18" t="s">
        <v>73</v>
      </c>
      <c r="B882" s="18" t="s">
        <v>85</v>
      </c>
      <c r="C882" s="18" t="s">
        <v>1830</v>
      </c>
      <c r="D882" s="18" t="s">
        <v>453</v>
      </c>
      <c r="E882" s="18" t="s">
        <v>454</v>
      </c>
      <c r="F882" s="187">
        <v>0</v>
      </c>
      <c r="G882" s="187">
        <v>4.2475400000000003E-2</v>
      </c>
      <c r="H882" s="84">
        <f t="shared" si="39"/>
        <v>-1</v>
      </c>
      <c r="I882" s="126"/>
      <c r="J882" s="126">
        <v>0</v>
      </c>
      <c r="K882" s="84" t="str">
        <f t="shared" si="40"/>
        <v/>
      </c>
      <c r="L882" s="41" t="str">
        <f t="shared" si="41"/>
        <v/>
      </c>
      <c r="M882" s="35"/>
      <c r="O882" s="66"/>
    </row>
    <row r="883" spans="1:15" x14ac:dyDescent="0.2">
      <c r="A883" s="18" t="s">
        <v>1037</v>
      </c>
      <c r="B883" s="18" t="s">
        <v>2062</v>
      </c>
      <c r="C883" s="18" t="s">
        <v>1826</v>
      </c>
      <c r="D883" s="18" t="s">
        <v>452</v>
      </c>
      <c r="E883" s="18" t="s">
        <v>2192</v>
      </c>
      <c r="F883" s="187">
        <v>0</v>
      </c>
      <c r="G883" s="187">
        <v>2.0027900000000001E-2</v>
      </c>
      <c r="H883" s="84">
        <f t="shared" si="39"/>
        <v>-1</v>
      </c>
      <c r="I883" s="126"/>
      <c r="J883" s="126">
        <v>0</v>
      </c>
      <c r="K883" s="84" t="str">
        <f t="shared" si="40"/>
        <v/>
      </c>
      <c r="L883" s="41" t="str">
        <f t="shared" si="41"/>
        <v/>
      </c>
      <c r="M883" s="35"/>
      <c r="O883" s="66"/>
    </row>
    <row r="884" spans="1:15" x14ac:dyDescent="0.2">
      <c r="A884" s="18" t="s">
        <v>1735</v>
      </c>
      <c r="B884" s="18" t="s">
        <v>1736</v>
      </c>
      <c r="C884" s="18" t="s">
        <v>347</v>
      </c>
      <c r="D884" s="18" t="s">
        <v>453</v>
      </c>
      <c r="E884" s="18" t="s">
        <v>454</v>
      </c>
      <c r="F884" s="187">
        <v>0</v>
      </c>
      <c r="G884" s="187">
        <v>1.7515830000000003E-2</v>
      </c>
      <c r="H884" s="84">
        <f t="shared" si="39"/>
        <v>-1</v>
      </c>
      <c r="I884" s="126"/>
      <c r="J884" s="126">
        <v>0</v>
      </c>
      <c r="K884" s="84" t="str">
        <f t="shared" si="40"/>
        <v/>
      </c>
      <c r="L884" s="41" t="str">
        <f t="shared" si="41"/>
        <v/>
      </c>
      <c r="M884" s="35"/>
      <c r="O884" s="66"/>
    </row>
    <row r="885" spans="1:15" x14ac:dyDescent="0.2">
      <c r="A885" s="18" t="s">
        <v>2270</v>
      </c>
      <c r="B885" s="18" t="s">
        <v>2260</v>
      </c>
      <c r="C885" s="18" t="s">
        <v>2081</v>
      </c>
      <c r="D885" s="18" t="s">
        <v>453</v>
      </c>
      <c r="E885" s="18" t="s">
        <v>454</v>
      </c>
      <c r="F885" s="187">
        <v>0</v>
      </c>
      <c r="G885" s="187">
        <v>1.7375999999999999E-2</v>
      </c>
      <c r="H885" s="84">
        <f t="shared" si="39"/>
        <v>-1</v>
      </c>
      <c r="I885" s="126"/>
      <c r="J885" s="126">
        <v>0</v>
      </c>
      <c r="K885" s="84" t="str">
        <f t="shared" si="40"/>
        <v/>
      </c>
      <c r="L885" s="41" t="str">
        <f t="shared" si="41"/>
        <v/>
      </c>
      <c r="M885" s="35"/>
      <c r="O885" s="66"/>
    </row>
    <row r="886" spans="1:15" x14ac:dyDescent="0.2">
      <c r="A886" s="18" t="s">
        <v>850</v>
      </c>
      <c r="B886" s="18" t="s">
        <v>851</v>
      </c>
      <c r="C886" s="18" t="s">
        <v>1827</v>
      </c>
      <c r="D886" s="18" t="s">
        <v>452</v>
      </c>
      <c r="E886" s="18" t="s">
        <v>2192</v>
      </c>
      <c r="F886" s="187">
        <v>0</v>
      </c>
      <c r="G886" s="187">
        <v>9.9010799999999996E-3</v>
      </c>
      <c r="H886" s="84">
        <f t="shared" si="39"/>
        <v>-1</v>
      </c>
      <c r="I886" s="126"/>
      <c r="J886" s="126">
        <v>0</v>
      </c>
      <c r="K886" s="84" t="str">
        <f t="shared" si="40"/>
        <v/>
      </c>
      <c r="L886" s="41" t="str">
        <f t="shared" si="41"/>
        <v/>
      </c>
      <c r="M886" s="35"/>
      <c r="O886" s="66"/>
    </row>
    <row r="887" spans="1:15" x14ac:dyDescent="0.2">
      <c r="A887" s="18" t="s">
        <v>995</v>
      </c>
      <c r="B887" s="18" t="s">
        <v>422</v>
      </c>
      <c r="C887" s="18" t="s">
        <v>1826</v>
      </c>
      <c r="D887" s="18" t="s">
        <v>452</v>
      </c>
      <c r="E887" s="18" t="s">
        <v>2192</v>
      </c>
      <c r="F887" s="187">
        <v>0</v>
      </c>
      <c r="G887" s="187">
        <v>6.2045099999999999E-3</v>
      </c>
      <c r="H887" s="84">
        <f t="shared" si="39"/>
        <v>-1</v>
      </c>
      <c r="I887" s="126"/>
      <c r="J887" s="126">
        <v>0</v>
      </c>
      <c r="K887" s="84" t="str">
        <f t="shared" si="40"/>
        <v/>
      </c>
      <c r="L887" s="41" t="str">
        <f t="shared" si="41"/>
        <v/>
      </c>
      <c r="M887" s="35"/>
      <c r="O887" s="66"/>
    </row>
    <row r="888" spans="1:15" x14ac:dyDescent="0.2">
      <c r="A888" s="18" t="s">
        <v>2825</v>
      </c>
      <c r="B888" s="18" t="s">
        <v>2866</v>
      </c>
      <c r="C888" s="18" t="s">
        <v>1398</v>
      </c>
      <c r="D888" s="18" t="s">
        <v>452</v>
      </c>
      <c r="E888" s="18" t="s">
        <v>2192</v>
      </c>
      <c r="F888" s="187">
        <v>0</v>
      </c>
      <c r="G888" s="187">
        <v>5.2325000000000002E-3</v>
      </c>
      <c r="H888" s="84">
        <f t="shared" si="39"/>
        <v>-1</v>
      </c>
      <c r="I888" s="126"/>
      <c r="J888" s="126">
        <v>5.2325000000000002E-3</v>
      </c>
      <c r="K888" s="84">
        <f t="shared" si="40"/>
        <v>-1</v>
      </c>
      <c r="L888" s="41" t="str">
        <f t="shared" si="41"/>
        <v/>
      </c>
      <c r="M888" s="35"/>
      <c r="O888" s="66"/>
    </row>
    <row r="889" spans="1:15" x14ac:dyDescent="0.2">
      <c r="A889" s="18" t="s">
        <v>659</v>
      </c>
      <c r="B889" s="18" t="s">
        <v>660</v>
      </c>
      <c r="C889" s="18" t="s">
        <v>1827</v>
      </c>
      <c r="D889" s="18" t="s">
        <v>452</v>
      </c>
      <c r="E889" s="18" t="s">
        <v>2192</v>
      </c>
      <c r="F889" s="187">
        <v>0</v>
      </c>
      <c r="G889" s="187">
        <v>3.6475599999999998E-3</v>
      </c>
      <c r="H889" s="84">
        <f t="shared" si="39"/>
        <v>-1</v>
      </c>
      <c r="I889" s="126"/>
      <c r="J889" s="126">
        <v>0</v>
      </c>
      <c r="K889" s="84" t="str">
        <f t="shared" si="40"/>
        <v/>
      </c>
      <c r="L889" s="41" t="str">
        <f t="shared" si="41"/>
        <v/>
      </c>
      <c r="M889" s="35"/>
      <c r="O889" s="66"/>
    </row>
    <row r="890" spans="1:15" x14ac:dyDescent="0.2">
      <c r="A890" s="18" t="s">
        <v>2275</v>
      </c>
      <c r="B890" s="18" t="s">
        <v>2265</v>
      </c>
      <c r="C890" s="18" t="s">
        <v>2081</v>
      </c>
      <c r="D890" s="18" t="s">
        <v>453</v>
      </c>
      <c r="E890" s="18" t="s">
        <v>454</v>
      </c>
      <c r="F890" s="187">
        <v>0</v>
      </c>
      <c r="G890" s="187">
        <v>2.8384999999999999E-3</v>
      </c>
      <c r="H890" s="84">
        <f t="shared" si="39"/>
        <v>-1</v>
      </c>
      <c r="I890" s="126"/>
      <c r="J890" s="126">
        <v>0</v>
      </c>
      <c r="K890" s="84" t="str">
        <f t="shared" si="40"/>
        <v/>
      </c>
      <c r="L890" s="41" t="str">
        <f t="shared" si="41"/>
        <v/>
      </c>
      <c r="M890" s="35"/>
      <c r="O890" s="66"/>
    </row>
    <row r="891" spans="1:15" x14ac:dyDescent="0.2">
      <c r="A891" s="18" t="s">
        <v>846</v>
      </c>
      <c r="B891" s="18" t="s">
        <v>847</v>
      </c>
      <c r="C891" s="18" t="s">
        <v>1827</v>
      </c>
      <c r="D891" s="18" t="s">
        <v>452</v>
      </c>
      <c r="E891" s="18" t="s">
        <v>2192</v>
      </c>
      <c r="F891" s="187">
        <v>0</v>
      </c>
      <c r="G891" s="187">
        <v>2.2740999999999998E-3</v>
      </c>
      <c r="H891" s="84">
        <f t="shared" si="39"/>
        <v>-1</v>
      </c>
      <c r="I891" s="126"/>
      <c r="J891" s="126">
        <v>0</v>
      </c>
      <c r="K891" s="84" t="str">
        <f t="shared" si="40"/>
        <v/>
      </c>
      <c r="L891" s="41" t="str">
        <f t="shared" si="41"/>
        <v/>
      </c>
      <c r="M891" s="35"/>
      <c r="O891" s="66"/>
    </row>
    <row r="892" spans="1:15" x14ac:dyDescent="0.2">
      <c r="A892" s="18" t="s">
        <v>1729</v>
      </c>
      <c r="B892" s="18" t="s">
        <v>1730</v>
      </c>
      <c r="C892" s="18" t="s">
        <v>1831</v>
      </c>
      <c r="D892" s="18" t="s">
        <v>452</v>
      </c>
      <c r="E892" s="18" t="s">
        <v>2192</v>
      </c>
      <c r="F892" s="187">
        <v>0</v>
      </c>
      <c r="G892" s="187">
        <v>7.4600000000000003E-4</v>
      </c>
      <c r="H892" s="84">
        <f t="shared" si="39"/>
        <v>-1</v>
      </c>
      <c r="I892" s="126"/>
      <c r="J892" s="126">
        <v>0</v>
      </c>
      <c r="K892" s="84" t="str">
        <f t="shared" si="40"/>
        <v/>
      </c>
      <c r="L892" s="41" t="str">
        <f t="shared" si="41"/>
        <v/>
      </c>
      <c r="M892" s="35"/>
      <c r="O892" s="66"/>
    </row>
    <row r="893" spans="1:15" x14ac:dyDescent="0.2">
      <c r="A893" s="18" t="s">
        <v>2199</v>
      </c>
      <c r="B893" s="18" t="s">
        <v>1168</v>
      </c>
      <c r="C893" s="18" t="s">
        <v>2081</v>
      </c>
      <c r="D893" s="18" t="s">
        <v>452</v>
      </c>
      <c r="E893" s="18" t="s">
        <v>2192</v>
      </c>
      <c r="F893" s="187">
        <v>0</v>
      </c>
      <c r="G893" s="187">
        <v>0</v>
      </c>
      <c r="H893" s="84" t="str">
        <f t="shared" si="39"/>
        <v/>
      </c>
      <c r="I893" s="126"/>
      <c r="J893" s="126">
        <v>0</v>
      </c>
      <c r="K893" s="84" t="str">
        <f t="shared" si="40"/>
        <v/>
      </c>
      <c r="L893" s="41" t="str">
        <f t="shared" si="41"/>
        <v/>
      </c>
      <c r="M893" s="35"/>
      <c r="O893" s="66"/>
    </row>
    <row r="894" spans="1:15" x14ac:dyDescent="0.2">
      <c r="A894" s="18" t="s">
        <v>2146</v>
      </c>
      <c r="B894" s="18" t="s">
        <v>2147</v>
      </c>
      <c r="C894" s="18" t="s">
        <v>2081</v>
      </c>
      <c r="D894" s="18" t="s">
        <v>452</v>
      </c>
      <c r="E894" s="18" t="s">
        <v>2192</v>
      </c>
      <c r="F894" s="187">
        <v>0</v>
      </c>
      <c r="G894" s="187">
        <v>0</v>
      </c>
      <c r="H894" s="84" t="str">
        <f t="shared" si="39"/>
        <v/>
      </c>
      <c r="I894" s="126"/>
      <c r="J894" s="126">
        <v>0</v>
      </c>
      <c r="K894" s="84" t="str">
        <f t="shared" si="40"/>
        <v/>
      </c>
      <c r="L894" s="41" t="str">
        <f t="shared" si="41"/>
        <v/>
      </c>
      <c r="M894" s="35"/>
      <c r="O894" s="66"/>
    </row>
    <row r="895" spans="1:15" x14ac:dyDescent="0.2">
      <c r="A895" s="18" t="s">
        <v>1723</v>
      </c>
      <c r="B895" s="18" t="s">
        <v>1724</v>
      </c>
      <c r="C895" s="18" t="s">
        <v>1831</v>
      </c>
      <c r="D895" s="18" t="s">
        <v>452</v>
      </c>
      <c r="E895" s="18" t="s">
        <v>2192</v>
      </c>
      <c r="F895" s="187">
        <v>0</v>
      </c>
      <c r="G895" s="187">
        <v>0</v>
      </c>
      <c r="H895" s="84" t="str">
        <f t="shared" si="39"/>
        <v/>
      </c>
      <c r="I895" s="126"/>
      <c r="J895" s="126">
        <v>0</v>
      </c>
      <c r="K895" s="84" t="str">
        <f t="shared" si="40"/>
        <v/>
      </c>
      <c r="L895" s="41" t="str">
        <f t="shared" si="41"/>
        <v/>
      </c>
      <c r="M895" s="35"/>
      <c r="O895" s="66"/>
    </row>
    <row r="896" spans="1:15" x14ac:dyDescent="0.2">
      <c r="A896" s="18" t="s">
        <v>300</v>
      </c>
      <c r="B896" s="18" t="s">
        <v>301</v>
      </c>
      <c r="C896" s="18" t="s">
        <v>1398</v>
      </c>
      <c r="D896" s="18" t="s">
        <v>452</v>
      </c>
      <c r="E896" s="18" t="s">
        <v>2192</v>
      </c>
      <c r="F896" s="187">
        <v>0</v>
      </c>
      <c r="G896" s="187">
        <v>0</v>
      </c>
      <c r="H896" s="84" t="str">
        <f t="shared" si="39"/>
        <v/>
      </c>
      <c r="I896" s="126"/>
      <c r="J896" s="126">
        <v>0</v>
      </c>
      <c r="K896" s="84" t="str">
        <f t="shared" si="40"/>
        <v/>
      </c>
      <c r="L896" s="41" t="str">
        <f t="shared" si="41"/>
        <v/>
      </c>
      <c r="M896" s="35"/>
      <c r="O896" s="66"/>
    </row>
    <row r="897" spans="1:15" x14ac:dyDescent="0.2">
      <c r="A897" s="18" t="s">
        <v>969</v>
      </c>
      <c r="B897" s="18" t="s">
        <v>970</v>
      </c>
      <c r="C897" s="18" t="s">
        <v>1826</v>
      </c>
      <c r="D897" s="18" t="s">
        <v>452</v>
      </c>
      <c r="E897" s="18" t="s">
        <v>2192</v>
      </c>
      <c r="F897" s="187">
        <v>0</v>
      </c>
      <c r="G897" s="187">
        <v>0</v>
      </c>
      <c r="H897" s="84" t="str">
        <f t="shared" si="39"/>
        <v/>
      </c>
      <c r="I897" s="126"/>
      <c r="J897" s="126">
        <v>0</v>
      </c>
      <c r="K897" s="84" t="str">
        <f t="shared" si="40"/>
        <v/>
      </c>
      <c r="L897" s="41" t="str">
        <f t="shared" si="41"/>
        <v/>
      </c>
      <c r="M897" s="35"/>
      <c r="O897" s="66"/>
    </row>
    <row r="898" spans="1:15" x14ac:dyDescent="0.2">
      <c r="A898" s="18" t="s">
        <v>2193</v>
      </c>
      <c r="B898" s="18" t="s">
        <v>1675</v>
      </c>
      <c r="C898" s="18" t="s">
        <v>1830</v>
      </c>
      <c r="D898" s="18" t="s">
        <v>453</v>
      </c>
      <c r="E898" s="18" t="s">
        <v>454</v>
      </c>
      <c r="F898" s="187">
        <v>0</v>
      </c>
      <c r="G898" s="187">
        <v>0</v>
      </c>
      <c r="H898" s="84" t="str">
        <f t="shared" si="39"/>
        <v/>
      </c>
      <c r="I898" s="126"/>
      <c r="J898" s="126">
        <v>0</v>
      </c>
      <c r="K898" s="84" t="str">
        <f t="shared" si="40"/>
        <v/>
      </c>
      <c r="L898" s="41" t="str">
        <f t="shared" si="41"/>
        <v/>
      </c>
      <c r="M898" s="35"/>
      <c r="O898" s="66"/>
    </row>
    <row r="899" spans="1:15" x14ac:dyDescent="0.2">
      <c r="A899" s="18" t="s">
        <v>2547</v>
      </c>
      <c r="B899" s="18" t="s">
        <v>2546</v>
      </c>
      <c r="C899" s="18" t="s">
        <v>2081</v>
      </c>
      <c r="D899" s="18" t="s">
        <v>453</v>
      </c>
      <c r="E899" s="18" t="s">
        <v>454</v>
      </c>
      <c r="F899" s="187">
        <v>0</v>
      </c>
      <c r="G899" s="187">
        <v>0</v>
      </c>
      <c r="H899" s="84" t="str">
        <f t="shared" si="39"/>
        <v/>
      </c>
      <c r="I899" s="126"/>
      <c r="J899" s="126">
        <v>0</v>
      </c>
      <c r="K899" s="84" t="str">
        <f t="shared" si="40"/>
        <v/>
      </c>
      <c r="L899" s="41" t="str">
        <f t="shared" si="41"/>
        <v/>
      </c>
      <c r="M899" s="35"/>
      <c r="O899" s="66"/>
    </row>
    <row r="900" spans="1:15" x14ac:dyDescent="0.2">
      <c r="A900" s="18" t="s">
        <v>1034</v>
      </c>
      <c r="B900" s="18" t="s">
        <v>2078</v>
      </c>
      <c r="C900" s="18" t="s">
        <v>1826</v>
      </c>
      <c r="D900" s="18" t="s">
        <v>452</v>
      </c>
      <c r="E900" s="18" t="s">
        <v>2192</v>
      </c>
      <c r="F900" s="187">
        <v>0</v>
      </c>
      <c r="G900" s="187">
        <v>0</v>
      </c>
      <c r="H900" s="84" t="str">
        <f t="shared" si="39"/>
        <v/>
      </c>
      <c r="I900" s="126"/>
      <c r="J900" s="126">
        <v>0</v>
      </c>
      <c r="K900" s="84" t="str">
        <f t="shared" si="40"/>
        <v/>
      </c>
      <c r="L900" s="41" t="str">
        <f t="shared" si="41"/>
        <v/>
      </c>
      <c r="M900" s="35"/>
      <c r="O900" s="66"/>
    </row>
    <row r="901" spans="1:15" x14ac:dyDescent="0.2">
      <c r="A901" s="18" t="s">
        <v>2095</v>
      </c>
      <c r="B901" s="18" t="s">
        <v>2096</v>
      </c>
      <c r="C901" s="18" t="s">
        <v>2092</v>
      </c>
      <c r="D901" s="18" t="s">
        <v>452</v>
      </c>
      <c r="E901" s="18" t="s">
        <v>2192</v>
      </c>
      <c r="F901" s="187">
        <v>0</v>
      </c>
      <c r="G901" s="187">
        <v>0</v>
      </c>
      <c r="H901" s="84" t="str">
        <f t="shared" si="39"/>
        <v/>
      </c>
      <c r="I901" s="126"/>
      <c r="J901" s="126">
        <v>0</v>
      </c>
      <c r="K901" s="84" t="str">
        <f t="shared" si="40"/>
        <v/>
      </c>
      <c r="L901" s="41" t="str">
        <f t="shared" si="41"/>
        <v/>
      </c>
      <c r="M901" s="35"/>
      <c r="O901" s="66"/>
    </row>
    <row r="902" spans="1:15" x14ac:dyDescent="0.2">
      <c r="A902" s="18" t="s">
        <v>340</v>
      </c>
      <c r="B902" s="18" t="s">
        <v>341</v>
      </c>
      <c r="C902" s="18" t="s">
        <v>347</v>
      </c>
      <c r="D902" s="18" t="s">
        <v>453</v>
      </c>
      <c r="E902" s="18" t="s">
        <v>2192</v>
      </c>
      <c r="F902" s="187">
        <v>0</v>
      </c>
      <c r="G902" s="187">
        <v>0</v>
      </c>
      <c r="H902" s="84" t="str">
        <f t="shared" si="39"/>
        <v/>
      </c>
      <c r="I902" s="126"/>
      <c r="J902" s="126">
        <v>0</v>
      </c>
      <c r="K902" s="84" t="str">
        <f t="shared" si="40"/>
        <v/>
      </c>
      <c r="L902" s="41" t="str">
        <f t="shared" si="41"/>
        <v/>
      </c>
      <c r="M902" s="35"/>
      <c r="O902" s="66"/>
    </row>
    <row r="903" spans="1:15" x14ac:dyDescent="0.2">
      <c r="A903" s="18" t="s">
        <v>2105</v>
      </c>
      <c r="B903" s="18" t="s">
        <v>2106</v>
      </c>
      <c r="C903" s="18" t="s">
        <v>2092</v>
      </c>
      <c r="D903" s="18" t="s">
        <v>452</v>
      </c>
      <c r="E903" s="18" t="s">
        <v>2192</v>
      </c>
      <c r="F903" s="187">
        <v>0</v>
      </c>
      <c r="G903" s="187">
        <v>0</v>
      </c>
      <c r="H903" s="84" t="str">
        <f t="shared" ref="H903:H946" si="42">IF(ISERROR(F903/G903-1),"",((F903/G903-1)))</f>
        <v/>
      </c>
      <c r="I903" s="126"/>
      <c r="J903" s="126">
        <v>0</v>
      </c>
      <c r="K903" s="84" t="str">
        <f t="shared" ref="K903:K946" si="43">IF(ISERROR(I903/J903-1),"",((I903/J903-1)))</f>
        <v/>
      </c>
      <c r="L903" s="41" t="str">
        <f t="shared" ref="L903:L946" si="44">IF(ISERROR(I903/F903),"",(I903/F903))</f>
        <v/>
      </c>
      <c r="M903" s="35"/>
      <c r="O903" s="66"/>
    </row>
    <row r="904" spans="1:15" x14ac:dyDescent="0.2">
      <c r="A904" s="18" t="s">
        <v>1008</v>
      </c>
      <c r="B904" s="18" t="s">
        <v>433</v>
      </c>
      <c r="C904" s="18" t="s">
        <v>1826</v>
      </c>
      <c r="D904" s="18" t="s">
        <v>452</v>
      </c>
      <c r="E904" s="18" t="s">
        <v>2192</v>
      </c>
      <c r="F904" s="187">
        <v>0</v>
      </c>
      <c r="G904" s="187">
        <v>0</v>
      </c>
      <c r="H904" s="84" t="str">
        <f t="shared" si="42"/>
        <v/>
      </c>
      <c r="I904" s="126"/>
      <c r="J904" s="126">
        <v>0</v>
      </c>
      <c r="K904" s="84" t="str">
        <f t="shared" si="43"/>
        <v/>
      </c>
      <c r="L904" s="41" t="str">
        <f t="shared" si="44"/>
        <v/>
      </c>
      <c r="M904" s="35"/>
      <c r="O904" s="66"/>
    </row>
    <row r="905" spans="1:15" x14ac:dyDescent="0.2">
      <c r="A905" s="18" t="s">
        <v>2555</v>
      </c>
      <c r="B905" s="18" t="s">
        <v>2554</v>
      </c>
      <c r="C905" s="18" t="s">
        <v>2081</v>
      </c>
      <c r="D905" s="18" t="s">
        <v>453</v>
      </c>
      <c r="E905" s="18" t="s">
        <v>454</v>
      </c>
      <c r="F905" s="187">
        <v>0</v>
      </c>
      <c r="G905" s="187">
        <v>0</v>
      </c>
      <c r="H905" s="84" t="str">
        <f t="shared" si="42"/>
        <v/>
      </c>
      <c r="I905" s="126"/>
      <c r="J905" s="126">
        <v>0</v>
      </c>
      <c r="K905" s="84" t="str">
        <f t="shared" si="43"/>
        <v/>
      </c>
      <c r="L905" s="41" t="str">
        <f t="shared" si="44"/>
        <v/>
      </c>
      <c r="M905" s="35"/>
      <c r="O905" s="66"/>
    </row>
    <row r="906" spans="1:15" x14ac:dyDescent="0.2">
      <c r="A906" s="18" t="s">
        <v>994</v>
      </c>
      <c r="B906" s="18" t="s">
        <v>421</v>
      </c>
      <c r="C906" s="18" t="s">
        <v>1826</v>
      </c>
      <c r="D906" s="18" t="s">
        <v>452</v>
      </c>
      <c r="E906" s="18" t="s">
        <v>2192</v>
      </c>
      <c r="F906" s="187">
        <v>0</v>
      </c>
      <c r="G906" s="187">
        <v>0</v>
      </c>
      <c r="H906" s="84" t="str">
        <f t="shared" si="42"/>
        <v/>
      </c>
      <c r="I906" s="126"/>
      <c r="J906" s="126">
        <v>0</v>
      </c>
      <c r="K906" s="84" t="str">
        <f t="shared" si="43"/>
        <v/>
      </c>
      <c r="L906" s="41" t="str">
        <f t="shared" si="44"/>
        <v/>
      </c>
      <c r="M906" s="35"/>
      <c r="O906" s="66"/>
    </row>
    <row r="907" spans="1:15" x14ac:dyDescent="0.2">
      <c r="A907" s="18" t="s">
        <v>261</v>
      </c>
      <c r="B907" s="18" t="s">
        <v>28</v>
      </c>
      <c r="C907" s="18" t="s">
        <v>1846</v>
      </c>
      <c r="D907" s="18" t="s">
        <v>453</v>
      </c>
      <c r="E907" s="18" t="s">
        <v>2192</v>
      </c>
      <c r="F907" s="187">
        <v>0</v>
      </c>
      <c r="G907" s="187">
        <v>0</v>
      </c>
      <c r="H907" s="84" t="str">
        <f t="shared" si="42"/>
        <v/>
      </c>
      <c r="I907" s="126"/>
      <c r="J907" s="126">
        <v>0.48503927578814648</v>
      </c>
      <c r="K907" s="84">
        <f t="shared" si="43"/>
        <v>-1</v>
      </c>
      <c r="L907" s="41" t="str">
        <f t="shared" si="44"/>
        <v/>
      </c>
      <c r="M907" s="35"/>
      <c r="O907" s="66"/>
    </row>
    <row r="908" spans="1:15" x14ac:dyDescent="0.2">
      <c r="A908" s="18" t="s">
        <v>2549</v>
      </c>
      <c r="B908" s="18" t="s">
        <v>2548</v>
      </c>
      <c r="C908" s="18" t="s">
        <v>2081</v>
      </c>
      <c r="D908" s="18" t="s">
        <v>453</v>
      </c>
      <c r="E908" s="18" t="s">
        <v>454</v>
      </c>
      <c r="F908" s="187">
        <v>0</v>
      </c>
      <c r="G908" s="187">
        <v>0</v>
      </c>
      <c r="H908" s="84" t="str">
        <f t="shared" si="42"/>
        <v/>
      </c>
      <c r="I908" s="126"/>
      <c r="J908" s="126">
        <v>0</v>
      </c>
      <c r="K908" s="84" t="str">
        <f t="shared" si="43"/>
        <v/>
      </c>
      <c r="L908" s="41" t="str">
        <f t="shared" si="44"/>
        <v/>
      </c>
      <c r="M908" s="35"/>
      <c r="O908" s="66"/>
    </row>
    <row r="909" spans="1:15" x14ac:dyDescent="0.2">
      <c r="A909" s="18" t="s">
        <v>2551</v>
      </c>
      <c r="B909" s="18" t="s">
        <v>2550</v>
      </c>
      <c r="C909" s="18" t="s">
        <v>2081</v>
      </c>
      <c r="D909" s="18" t="s">
        <v>453</v>
      </c>
      <c r="E909" s="18" t="s">
        <v>454</v>
      </c>
      <c r="F909" s="187">
        <v>0</v>
      </c>
      <c r="G909" s="187">
        <v>0</v>
      </c>
      <c r="H909" s="84" t="str">
        <f t="shared" si="42"/>
        <v/>
      </c>
      <c r="I909" s="126"/>
      <c r="J909" s="126">
        <v>0</v>
      </c>
      <c r="K909" s="84" t="str">
        <f t="shared" si="43"/>
        <v/>
      </c>
      <c r="L909" s="41" t="str">
        <f t="shared" si="44"/>
        <v/>
      </c>
      <c r="M909" s="35"/>
      <c r="O909" s="66"/>
    </row>
    <row r="910" spans="1:15" x14ac:dyDescent="0.2">
      <c r="A910" s="18" t="s">
        <v>2553</v>
      </c>
      <c r="B910" s="18" t="s">
        <v>2552</v>
      </c>
      <c r="C910" s="18" t="s">
        <v>2081</v>
      </c>
      <c r="D910" s="18" t="s">
        <v>453</v>
      </c>
      <c r="E910" s="18" t="s">
        <v>454</v>
      </c>
      <c r="F910" s="187">
        <v>0</v>
      </c>
      <c r="G910" s="187">
        <v>0</v>
      </c>
      <c r="H910" s="84" t="str">
        <f t="shared" si="42"/>
        <v/>
      </c>
      <c r="I910" s="126"/>
      <c r="J910" s="126">
        <v>0</v>
      </c>
      <c r="K910" s="84" t="str">
        <f t="shared" si="43"/>
        <v/>
      </c>
      <c r="L910" s="41" t="str">
        <f t="shared" si="44"/>
        <v/>
      </c>
      <c r="M910" s="35"/>
      <c r="O910" s="66"/>
    </row>
    <row r="911" spans="1:15" x14ac:dyDescent="0.2">
      <c r="A911" s="18" t="s">
        <v>2557</v>
      </c>
      <c r="B911" s="18" t="s">
        <v>2556</v>
      </c>
      <c r="C911" s="18" t="s">
        <v>2081</v>
      </c>
      <c r="D911" s="18" t="s">
        <v>453</v>
      </c>
      <c r="E911" s="18" t="s">
        <v>454</v>
      </c>
      <c r="F911" s="187">
        <v>0</v>
      </c>
      <c r="G911" s="187">
        <v>0</v>
      </c>
      <c r="H911" s="84" t="str">
        <f t="shared" si="42"/>
        <v/>
      </c>
      <c r="I911" s="126"/>
      <c r="J911" s="126">
        <v>0</v>
      </c>
      <c r="K911" s="84" t="str">
        <f t="shared" si="43"/>
        <v/>
      </c>
      <c r="L911" s="41" t="str">
        <f t="shared" si="44"/>
        <v/>
      </c>
      <c r="M911" s="35"/>
      <c r="O911" s="66"/>
    </row>
    <row r="912" spans="1:15" x14ac:dyDescent="0.2">
      <c r="A912" s="18" t="s">
        <v>2545</v>
      </c>
      <c r="B912" s="18" t="s">
        <v>2544</v>
      </c>
      <c r="C912" s="18" t="s">
        <v>2081</v>
      </c>
      <c r="D912" s="18" t="s">
        <v>452</v>
      </c>
      <c r="E912" s="18" t="s">
        <v>2192</v>
      </c>
      <c r="F912" s="187">
        <v>0</v>
      </c>
      <c r="G912" s="187">
        <v>0</v>
      </c>
      <c r="H912" s="84" t="str">
        <f t="shared" si="42"/>
        <v/>
      </c>
      <c r="I912" s="126"/>
      <c r="J912" s="126">
        <v>0</v>
      </c>
      <c r="K912" s="84" t="str">
        <f t="shared" si="43"/>
        <v/>
      </c>
      <c r="L912" s="41" t="str">
        <f t="shared" si="44"/>
        <v/>
      </c>
      <c r="M912" s="35"/>
      <c r="O912" s="66"/>
    </row>
    <row r="913" spans="1:15" x14ac:dyDescent="0.2">
      <c r="A913" s="18" t="s">
        <v>2543</v>
      </c>
      <c r="B913" s="18" t="s">
        <v>2542</v>
      </c>
      <c r="C913" s="18" t="s">
        <v>2081</v>
      </c>
      <c r="D913" s="18" t="s">
        <v>452</v>
      </c>
      <c r="E913" s="18" t="s">
        <v>2192</v>
      </c>
      <c r="F913" s="187">
        <v>0</v>
      </c>
      <c r="G913" s="187">
        <v>0</v>
      </c>
      <c r="H913" s="84" t="str">
        <f t="shared" si="42"/>
        <v/>
      </c>
      <c r="I913" s="126"/>
      <c r="J913" s="126">
        <v>0</v>
      </c>
      <c r="K913" s="84" t="str">
        <f t="shared" si="43"/>
        <v/>
      </c>
      <c r="L913" s="41" t="str">
        <f t="shared" si="44"/>
        <v/>
      </c>
      <c r="M913" s="35"/>
      <c r="O913" s="66"/>
    </row>
    <row r="914" spans="1:15" x14ac:dyDescent="0.2">
      <c r="A914" s="18" t="s">
        <v>597</v>
      </c>
      <c r="B914" s="18" t="s">
        <v>598</v>
      </c>
      <c r="C914" s="18" t="s">
        <v>1828</v>
      </c>
      <c r="D914" s="18" t="s">
        <v>452</v>
      </c>
      <c r="E914" s="18" t="s">
        <v>2192</v>
      </c>
      <c r="F914" s="187">
        <v>0</v>
      </c>
      <c r="G914" s="187">
        <v>0</v>
      </c>
      <c r="H914" s="84" t="str">
        <f t="shared" si="42"/>
        <v/>
      </c>
      <c r="I914" s="126"/>
      <c r="J914" s="126">
        <v>0</v>
      </c>
      <c r="K914" s="84" t="str">
        <f t="shared" si="43"/>
        <v/>
      </c>
      <c r="L914" s="41" t="str">
        <f t="shared" si="44"/>
        <v/>
      </c>
      <c r="M914" s="35"/>
      <c r="O914" s="66"/>
    </row>
    <row r="915" spans="1:15" x14ac:dyDescent="0.2">
      <c r="A915" s="18" t="s">
        <v>988</v>
      </c>
      <c r="B915" s="18" t="s">
        <v>2071</v>
      </c>
      <c r="C915" s="18" t="s">
        <v>1826</v>
      </c>
      <c r="D915" s="18" t="s">
        <v>452</v>
      </c>
      <c r="E915" s="18" t="s">
        <v>2192</v>
      </c>
      <c r="F915" s="187">
        <v>0</v>
      </c>
      <c r="G915" s="187">
        <v>0</v>
      </c>
      <c r="H915" s="84" t="str">
        <f t="shared" si="42"/>
        <v/>
      </c>
      <c r="I915" s="126"/>
      <c r="J915" s="126">
        <v>0</v>
      </c>
      <c r="K915" s="84" t="str">
        <f t="shared" si="43"/>
        <v/>
      </c>
      <c r="L915" s="41" t="str">
        <f t="shared" si="44"/>
        <v/>
      </c>
      <c r="M915" s="35"/>
      <c r="O915" s="66"/>
    </row>
    <row r="916" spans="1:15" x14ac:dyDescent="0.2">
      <c r="A916" s="18" t="s">
        <v>2142</v>
      </c>
      <c r="B916" s="18" t="s">
        <v>2143</v>
      </c>
      <c r="C916" s="18" t="s">
        <v>2081</v>
      </c>
      <c r="D916" s="18" t="s">
        <v>452</v>
      </c>
      <c r="E916" s="18" t="s">
        <v>2192</v>
      </c>
      <c r="F916" s="187">
        <v>0</v>
      </c>
      <c r="G916" s="187">
        <v>0</v>
      </c>
      <c r="H916" s="84" t="str">
        <f t="shared" si="42"/>
        <v/>
      </c>
      <c r="I916" s="126"/>
      <c r="J916" s="126">
        <v>0</v>
      </c>
      <c r="K916" s="84" t="str">
        <f t="shared" si="43"/>
        <v/>
      </c>
      <c r="L916" s="41" t="str">
        <f t="shared" si="44"/>
        <v/>
      </c>
      <c r="M916" s="35"/>
      <c r="O916" s="66"/>
    </row>
    <row r="917" spans="1:15" x14ac:dyDescent="0.2">
      <c r="A917" s="18" t="s">
        <v>848</v>
      </c>
      <c r="B917" s="18" t="s">
        <v>849</v>
      </c>
      <c r="C917" s="18" t="s">
        <v>1827</v>
      </c>
      <c r="D917" s="18" t="s">
        <v>452</v>
      </c>
      <c r="E917" s="18" t="s">
        <v>2192</v>
      </c>
      <c r="F917" s="187">
        <v>0</v>
      </c>
      <c r="G917" s="187">
        <v>0</v>
      </c>
      <c r="H917" s="84" t="str">
        <f t="shared" si="42"/>
        <v/>
      </c>
      <c r="I917" s="126"/>
      <c r="J917" s="126">
        <v>0</v>
      </c>
      <c r="K917" s="84" t="str">
        <f t="shared" si="43"/>
        <v/>
      </c>
      <c r="L917" s="41" t="str">
        <f t="shared" si="44"/>
        <v/>
      </c>
      <c r="M917" s="35"/>
      <c r="O917" s="66"/>
    </row>
    <row r="918" spans="1:15" x14ac:dyDescent="0.2">
      <c r="A918" s="18" t="s">
        <v>987</v>
      </c>
      <c r="B918" s="18" t="s">
        <v>2070</v>
      </c>
      <c r="C918" s="18" t="s">
        <v>1826</v>
      </c>
      <c r="D918" s="18" t="s">
        <v>452</v>
      </c>
      <c r="E918" s="18" t="s">
        <v>2192</v>
      </c>
      <c r="F918" s="187">
        <v>0</v>
      </c>
      <c r="G918" s="187">
        <v>0</v>
      </c>
      <c r="H918" s="84" t="str">
        <f t="shared" si="42"/>
        <v/>
      </c>
      <c r="I918" s="126"/>
      <c r="J918" s="126">
        <v>0</v>
      </c>
      <c r="K918" s="84" t="str">
        <f t="shared" si="43"/>
        <v/>
      </c>
      <c r="L918" s="41" t="str">
        <f t="shared" si="44"/>
        <v/>
      </c>
      <c r="M918" s="35"/>
      <c r="O918" s="66"/>
    </row>
    <row r="919" spans="1:15" x14ac:dyDescent="0.2">
      <c r="A919" s="18" t="s">
        <v>993</v>
      </c>
      <c r="B919" s="18" t="s">
        <v>420</v>
      </c>
      <c r="C919" s="18" t="s">
        <v>1826</v>
      </c>
      <c r="D919" s="18" t="s">
        <v>452</v>
      </c>
      <c r="E919" s="18" t="s">
        <v>2192</v>
      </c>
      <c r="F919" s="187">
        <v>0</v>
      </c>
      <c r="G919" s="187">
        <v>0</v>
      </c>
      <c r="H919" s="84" t="str">
        <f t="shared" si="42"/>
        <v/>
      </c>
      <c r="I919" s="126"/>
      <c r="J919" s="126">
        <v>0</v>
      </c>
      <c r="K919" s="84" t="str">
        <f t="shared" si="43"/>
        <v/>
      </c>
      <c r="L919" s="41" t="str">
        <f t="shared" si="44"/>
        <v/>
      </c>
      <c r="M919" s="35"/>
      <c r="O919" s="66"/>
    </row>
    <row r="920" spans="1:15" x14ac:dyDescent="0.2">
      <c r="A920" s="18" t="s">
        <v>670</v>
      </c>
      <c r="B920" s="18" t="s">
        <v>1169</v>
      </c>
      <c r="C920" s="18" t="s">
        <v>2081</v>
      </c>
      <c r="D920" s="18" t="s">
        <v>452</v>
      </c>
      <c r="E920" s="18" t="s">
        <v>2192</v>
      </c>
      <c r="F920" s="187">
        <v>0</v>
      </c>
      <c r="G920" s="187">
        <v>0</v>
      </c>
      <c r="H920" s="84" t="str">
        <f t="shared" si="42"/>
        <v/>
      </c>
      <c r="I920" s="126"/>
      <c r="J920" s="126">
        <v>0</v>
      </c>
      <c r="K920" s="84" t="str">
        <f t="shared" si="43"/>
        <v/>
      </c>
      <c r="L920" s="41" t="str">
        <f t="shared" si="44"/>
        <v/>
      </c>
      <c r="M920" s="35"/>
      <c r="O920" s="66"/>
    </row>
    <row r="921" spans="1:15" x14ac:dyDescent="0.2">
      <c r="A921" s="18" t="s">
        <v>998</v>
      </c>
      <c r="B921" s="18" t="s">
        <v>425</v>
      </c>
      <c r="C921" s="18" t="s">
        <v>1826</v>
      </c>
      <c r="D921" s="18" t="s">
        <v>452</v>
      </c>
      <c r="E921" s="18" t="s">
        <v>2192</v>
      </c>
      <c r="F921" s="187">
        <v>0</v>
      </c>
      <c r="G921" s="187">
        <v>0</v>
      </c>
      <c r="H921" s="84" t="str">
        <f t="shared" si="42"/>
        <v/>
      </c>
      <c r="I921" s="126"/>
      <c r="J921" s="126">
        <v>0</v>
      </c>
      <c r="K921" s="84" t="str">
        <f t="shared" si="43"/>
        <v/>
      </c>
      <c r="L921" s="41" t="str">
        <f t="shared" si="44"/>
        <v/>
      </c>
      <c r="M921" s="35"/>
      <c r="O921" s="66"/>
    </row>
    <row r="922" spans="1:15" x14ac:dyDescent="0.2">
      <c r="A922" s="18" t="s">
        <v>2196</v>
      </c>
      <c r="B922" s="18" t="s">
        <v>1673</v>
      </c>
      <c r="C922" s="18" t="s">
        <v>1830</v>
      </c>
      <c r="D922" s="18" t="s">
        <v>453</v>
      </c>
      <c r="E922" s="18" t="s">
        <v>454</v>
      </c>
      <c r="F922" s="187">
        <v>0</v>
      </c>
      <c r="G922" s="187">
        <v>0</v>
      </c>
      <c r="H922" s="84" t="str">
        <f t="shared" si="42"/>
        <v/>
      </c>
      <c r="I922" s="126"/>
      <c r="J922" s="126">
        <v>0</v>
      </c>
      <c r="K922" s="84" t="str">
        <f t="shared" si="43"/>
        <v/>
      </c>
      <c r="L922" s="41" t="str">
        <f t="shared" si="44"/>
        <v/>
      </c>
      <c r="M922" s="35"/>
      <c r="O922" s="66"/>
    </row>
    <row r="923" spans="1:15" x14ac:dyDescent="0.2">
      <c r="A923" s="18" t="s">
        <v>996</v>
      </c>
      <c r="B923" s="18" t="s">
        <v>423</v>
      </c>
      <c r="C923" s="18" t="s">
        <v>1826</v>
      </c>
      <c r="D923" s="18" t="s">
        <v>452</v>
      </c>
      <c r="E923" s="18" t="s">
        <v>2192</v>
      </c>
      <c r="F923" s="187">
        <v>0</v>
      </c>
      <c r="G923" s="187">
        <v>0</v>
      </c>
      <c r="H923" s="84" t="str">
        <f t="shared" si="42"/>
        <v/>
      </c>
      <c r="I923" s="126"/>
      <c r="J923" s="126">
        <v>0</v>
      </c>
      <c r="K923" s="84" t="str">
        <f t="shared" si="43"/>
        <v/>
      </c>
      <c r="L923" s="41" t="str">
        <f t="shared" si="44"/>
        <v/>
      </c>
      <c r="M923" s="35"/>
      <c r="O923" s="66"/>
    </row>
    <row r="924" spans="1:15" x14ac:dyDescent="0.2">
      <c r="A924" s="18" t="s">
        <v>264</v>
      </c>
      <c r="B924" s="18" t="s">
        <v>34</v>
      </c>
      <c r="C924" s="18" t="s">
        <v>1846</v>
      </c>
      <c r="D924" s="18" t="s">
        <v>453</v>
      </c>
      <c r="E924" s="18" t="s">
        <v>2192</v>
      </c>
      <c r="F924" s="187">
        <v>0</v>
      </c>
      <c r="G924" s="187">
        <v>0</v>
      </c>
      <c r="H924" s="84" t="str">
        <f t="shared" si="42"/>
        <v/>
      </c>
      <c r="I924" s="126"/>
      <c r="J924" s="126">
        <v>0</v>
      </c>
      <c r="K924" s="84" t="str">
        <f t="shared" si="43"/>
        <v/>
      </c>
      <c r="L924" s="41" t="str">
        <f t="shared" si="44"/>
        <v/>
      </c>
      <c r="M924" s="35"/>
      <c r="O924" s="66"/>
    </row>
    <row r="925" spans="1:15" x14ac:dyDescent="0.2">
      <c r="A925" s="18" t="s">
        <v>997</v>
      </c>
      <c r="B925" s="18" t="s">
        <v>424</v>
      </c>
      <c r="C925" s="18" t="s">
        <v>1826</v>
      </c>
      <c r="D925" s="18" t="s">
        <v>452</v>
      </c>
      <c r="E925" s="18" t="s">
        <v>2192</v>
      </c>
      <c r="F925" s="187">
        <v>0</v>
      </c>
      <c r="G925" s="187">
        <v>0</v>
      </c>
      <c r="H925" s="84" t="str">
        <f t="shared" si="42"/>
        <v/>
      </c>
      <c r="I925" s="126"/>
      <c r="J925" s="126">
        <v>0</v>
      </c>
      <c r="K925" s="84" t="str">
        <f t="shared" si="43"/>
        <v/>
      </c>
      <c r="L925" s="41" t="str">
        <f t="shared" si="44"/>
        <v/>
      </c>
      <c r="M925" s="35"/>
      <c r="O925" s="66"/>
    </row>
    <row r="926" spans="1:15" x14ac:dyDescent="0.2">
      <c r="A926" s="18" t="s">
        <v>985</v>
      </c>
      <c r="B926" s="18" t="s">
        <v>986</v>
      </c>
      <c r="C926" s="18" t="s">
        <v>2081</v>
      </c>
      <c r="D926" s="18" t="s">
        <v>452</v>
      </c>
      <c r="E926" s="18" t="s">
        <v>2192</v>
      </c>
      <c r="F926" s="187">
        <v>0</v>
      </c>
      <c r="G926" s="187">
        <v>0</v>
      </c>
      <c r="H926" s="84" t="str">
        <f t="shared" si="42"/>
        <v/>
      </c>
      <c r="I926" s="126"/>
      <c r="J926" s="126">
        <v>0</v>
      </c>
      <c r="K926" s="84" t="str">
        <f t="shared" si="43"/>
        <v/>
      </c>
      <c r="L926" s="41" t="str">
        <f t="shared" si="44"/>
        <v/>
      </c>
      <c r="M926" s="35"/>
      <c r="O926" s="66"/>
    </row>
    <row r="927" spans="1:15" x14ac:dyDescent="0.2">
      <c r="A927" s="18" t="s">
        <v>1646</v>
      </c>
      <c r="B927" s="18" t="s">
        <v>1647</v>
      </c>
      <c r="C927" s="18" t="s">
        <v>2081</v>
      </c>
      <c r="D927" s="18" t="s">
        <v>452</v>
      </c>
      <c r="E927" s="18" t="s">
        <v>2192</v>
      </c>
      <c r="F927" s="187">
        <v>0</v>
      </c>
      <c r="G927" s="187">
        <v>0</v>
      </c>
      <c r="H927" s="84" t="str">
        <f t="shared" si="42"/>
        <v/>
      </c>
      <c r="I927" s="126"/>
      <c r="J927" s="126">
        <v>0</v>
      </c>
      <c r="K927" s="84" t="str">
        <f t="shared" si="43"/>
        <v/>
      </c>
      <c r="L927" s="41" t="str">
        <f t="shared" si="44"/>
        <v/>
      </c>
      <c r="M927" s="35"/>
      <c r="O927" s="66"/>
    </row>
    <row r="928" spans="1:15" x14ac:dyDescent="0.2">
      <c r="A928" s="18" t="s">
        <v>990</v>
      </c>
      <c r="B928" s="18" t="s">
        <v>2072</v>
      </c>
      <c r="C928" s="18" t="s">
        <v>1826</v>
      </c>
      <c r="D928" s="18" t="s">
        <v>452</v>
      </c>
      <c r="E928" s="18" t="s">
        <v>2192</v>
      </c>
      <c r="F928" s="187">
        <v>0</v>
      </c>
      <c r="G928" s="187">
        <v>0</v>
      </c>
      <c r="H928" s="84" t="str">
        <f t="shared" si="42"/>
        <v/>
      </c>
      <c r="I928" s="126"/>
      <c r="J928" s="126">
        <v>0</v>
      </c>
      <c r="K928" s="84" t="str">
        <f t="shared" si="43"/>
        <v/>
      </c>
      <c r="L928" s="41" t="str">
        <f t="shared" si="44"/>
        <v/>
      </c>
      <c r="M928" s="35"/>
      <c r="O928" s="66"/>
    </row>
    <row r="929" spans="1:15" x14ac:dyDescent="0.2">
      <c r="A929" s="18" t="s">
        <v>2194</v>
      </c>
      <c r="B929" s="18" t="s">
        <v>1679</v>
      </c>
      <c r="C929" s="18" t="s">
        <v>1830</v>
      </c>
      <c r="D929" s="18" t="s">
        <v>453</v>
      </c>
      <c r="E929" s="18" t="s">
        <v>454</v>
      </c>
      <c r="F929" s="187">
        <v>0</v>
      </c>
      <c r="G929" s="187">
        <v>0</v>
      </c>
      <c r="H929" s="84" t="str">
        <f t="shared" si="42"/>
        <v/>
      </c>
      <c r="I929" s="126"/>
      <c r="J929" s="126">
        <v>0</v>
      </c>
      <c r="K929" s="84" t="str">
        <f t="shared" si="43"/>
        <v/>
      </c>
      <c r="L929" s="41" t="str">
        <f t="shared" si="44"/>
        <v/>
      </c>
      <c r="M929" s="35"/>
      <c r="O929" s="66"/>
    </row>
    <row r="930" spans="1:15" x14ac:dyDescent="0.2">
      <c r="A930" s="18" t="s">
        <v>983</v>
      </c>
      <c r="B930" s="18" t="s">
        <v>984</v>
      </c>
      <c r="C930" s="18" t="s">
        <v>2081</v>
      </c>
      <c r="D930" s="18" t="s">
        <v>452</v>
      </c>
      <c r="E930" s="18" t="s">
        <v>2192</v>
      </c>
      <c r="F930" s="187">
        <v>0</v>
      </c>
      <c r="G930" s="187">
        <v>0</v>
      </c>
      <c r="H930" s="84" t="str">
        <f t="shared" si="42"/>
        <v/>
      </c>
      <c r="I930" s="126"/>
      <c r="J930" s="126">
        <v>0</v>
      </c>
      <c r="K930" s="84" t="str">
        <f t="shared" si="43"/>
        <v/>
      </c>
      <c r="L930" s="41" t="str">
        <f t="shared" si="44"/>
        <v/>
      </c>
      <c r="M930" s="35"/>
      <c r="O930" s="66"/>
    </row>
    <row r="931" spans="1:15" x14ac:dyDescent="0.2">
      <c r="A931" s="18" t="s">
        <v>2273</v>
      </c>
      <c r="B931" s="18" t="s">
        <v>2263</v>
      </c>
      <c r="C931" s="18" t="s">
        <v>2081</v>
      </c>
      <c r="D931" s="18" t="s">
        <v>453</v>
      </c>
      <c r="E931" s="18" t="s">
        <v>454</v>
      </c>
      <c r="F931" s="187">
        <v>0</v>
      </c>
      <c r="G931" s="187">
        <v>0</v>
      </c>
      <c r="H931" s="84" t="str">
        <f t="shared" si="42"/>
        <v/>
      </c>
      <c r="I931" s="126"/>
      <c r="J931" s="126">
        <v>0</v>
      </c>
      <c r="K931" s="84" t="str">
        <f t="shared" si="43"/>
        <v/>
      </c>
      <c r="L931" s="41" t="str">
        <f t="shared" si="44"/>
        <v/>
      </c>
      <c r="M931" s="35"/>
      <c r="O931" s="66"/>
    </row>
    <row r="932" spans="1:15" x14ac:dyDescent="0.2">
      <c r="A932" s="18" t="s">
        <v>2274</v>
      </c>
      <c r="B932" s="18" t="s">
        <v>2264</v>
      </c>
      <c r="C932" s="18" t="s">
        <v>2081</v>
      </c>
      <c r="D932" s="18" t="s">
        <v>453</v>
      </c>
      <c r="E932" s="18" t="s">
        <v>454</v>
      </c>
      <c r="F932" s="187">
        <v>0</v>
      </c>
      <c r="G932" s="187">
        <v>0</v>
      </c>
      <c r="H932" s="84" t="str">
        <f t="shared" si="42"/>
        <v/>
      </c>
      <c r="I932" s="126"/>
      <c r="J932" s="126">
        <v>0</v>
      </c>
      <c r="K932" s="84" t="str">
        <f t="shared" si="43"/>
        <v/>
      </c>
      <c r="L932" s="41" t="str">
        <f t="shared" si="44"/>
        <v/>
      </c>
      <c r="M932" s="35"/>
      <c r="O932" s="66"/>
    </row>
    <row r="933" spans="1:15" x14ac:dyDescent="0.2">
      <c r="A933" s="18" t="s">
        <v>2826</v>
      </c>
      <c r="B933" s="18" t="s">
        <v>2827</v>
      </c>
      <c r="C933" s="18" t="s">
        <v>1398</v>
      </c>
      <c r="D933" s="18" t="s">
        <v>452</v>
      </c>
      <c r="E933" s="18" t="s">
        <v>2192</v>
      </c>
      <c r="F933" s="187">
        <v>0</v>
      </c>
      <c r="G933" s="187">
        <v>0</v>
      </c>
      <c r="H933" s="84" t="str">
        <f t="shared" si="42"/>
        <v/>
      </c>
      <c r="I933" s="126"/>
      <c r="J933" s="126">
        <v>0</v>
      </c>
      <c r="K933" s="84" t="str">
        <f t="shared" si="43"/>
        <v/>
      </c>
      <c r="L933" s="41" t="str">
        <f t="shared" si="44"/>
        <v/>
      </c>
      <c r="M933" s="35"/>
      <c r="O933" s="66"/>
    </row>
    <row r="934" spans="1:15" x14ac:dyDescent="0.2">
      <c r="A934" s="18" t="s">
        <v>2829</v>
      </c>
      <c r="B934" s="18" t="s">
        <v>2830</v>
      </c>
      <c r="C934" s="18" t="s">
        <v>1398</v>
      </c>
      <c r="D934" s="18" t="s">
        <v>452</v>
      </c>
      <c r="E934" s="18" t="s">
        <v>2192</v>
      </c>
      <c r="F934" s="187">
        <v>0</v>
      </c>
      <c r="G934" s="187">
        <v>0</v>
      </c>
      <c r="H934" s="84" t="str">
        <f t="shared" si="42"/>
        <v/>
      </c>
      <c r="I934" s="126"/>
      <c r="J934" s="126">
        <v>0</v>
      </c>
      <c r="K934" s="84" t="str">
        <f t="shared" si="43"/>
        <v/>
      </c>
      <c r="L934" s="41" t="str">
        <f t="shared" si="44"/>
        <v/>
      </c>
      <c r="M934" s="35"/>
      <c r="O934" s="66"/>
    </row>
    <row r="935" spans="1:15" x14ac:dyDescent="0.2">
      <c r="A935" s="18" t="s">
        <v>2835</v>
      </c>
      <c r="B935" s="18" t="s">
        <v>2836</v>
      </c>
      <c r="C935" s="18" t="s">
        <v>1398</v>
      </c>
      <c r="D935" s="18" t="s">
        <v>452</v>
      </c>
      <c r="E935" s="18" t="s">
        <v>454</v>
      </c>
      <c r="F935" s="187">
        <v>0</v>
      </c>
      <c r="G935" s="187">
        <v>0</v>
      </c>
      <c r="H935" s="84" t="str">
        <f t="shared" si="42"/>
        <v/>
      </c>
      <c r="I935" s="126"/>
      <c r="J935" s="126">
        <v>0</v>
      </c>
      <c r="K935" s="84" t="str">
        <f t="shared" si="43"/>
        <v/>
      </c>
      <c r="L935" s="41" t="str">
        <f t="shared" si="44"/>
        <v/>
      </c>
      <c r="M935" s="35"/>
      <c r="O935" s="66"/>
    </row>
    <row r="936" spans="1:15" x14ac:dyDescent="0.2">
      <c r="A936" s="18" t="s">
        <v>2839</v>
      </c>
      <c r="B936" s="18" t="s">
        <v>2840</v>
      </c>
      <c r="C936" s="18" t="s">
        <v>1833</v>
      </c>
      <c r="D936" s="18" t="s">
        <v>452</v>
      </c>
      <c r="E936" s="18" t="s">
        <v>2192</v>
      </c>
      <c r="F936" s="187">
        <v>0</v>
      </c>
      <c r="G936" s="187">
        <v>0</v>
      </c>
      <c r="H936" s="84" t="str">
        <f t="shared" si="42"/>
        <v/>
      </c>
      <c r="I936" s="126"/>
      <c r="J936" s="126">
        <v>0</v>
      </c>
      <c r="K936" s="84" t="str">
        <f t="shared" si="43"/>
        <v/>
      </c>
      <c r="L936" s="41" t="str">
        <f t="shared" si="44"/>
        <v/>
      </c>
      <c r="M936" s="35"/>
      <c r="O936" s="66"/>
    </row>
    <row r="937" spans="1:15" x14ac:dyDescent="0.2">
      <c r="A937" s="18" t="s">
        <v>2841</v>
      </c>
      <c r="B937" s="18" t="s">
        <v>2842</v>
      </c>
      <c r="C937" s="18" t="s">
        <v>1833</v>
      </c>
      <c r="D937" s="18" t="s">
        <v>452</v>
      </c>
      <c r="E937" s="18" t="s">
        <v>2192</v>
      </c>
      <c r="F937" s="187">
        <v>0</v>
      </c>
      <c r="G937" s="187">
        <v>0</v>
      </c>
      <c r="H937" s="84" t="str">
        <f t="shared" si="42"/>
        <v/>
      </c>
      <c r="I937" s="126"/>
      <c r="J937" s="126">
        <v>0</v>
      </c>
      <c r="K937" s="84" t="str">
        <f t="shared" si="43"/>
        <v/>
      </c>
      <c r="L937" s="41" t="str">
        <f t="shared" si="44"/>
        <v/>
      </c>
      <c r="M937" s="35"/>
      <c r="O937" s="66"/>
    </row>
    <row r="938" spans="1:15" x14ac:dyDescent="0.2">
      <c r="A938" s="18" t="s">
        <v>2845</v>
      </c>
      <c r="B938" s="18" t="s">
        <v>2846</v>
      </c>
      <c r="C938" s="18" t="s">
        <v>1833</v>
      </c>
      <c r="D938" s="18" t="s">
        <v>452</v>
      </c>
      <c r="E938" s="18" t="s">
        <v>2192</v>
      </c>
      <c r="F938" s="187">
        <v>0</v>
      </c>
      <c r="G938" s="187">
        <v>0</v>
      </c>
      <c r="H938" s="84" t="str">
        <f t="shared" si="42"/>
        <v/>
      </c>
      <c r="I938" s="126"/>
      <c r="J938" s="126">
        <v>0</v>
      </c>
      <c r="K938" s="84" t="str">
        <f t="shared" si="43"/>
        <v/>
      </c>
      <c r="L938" s="41" t="str">
        <f t="shared" si="44"/>
        <v/>
      </c>
      <c r="M938" s="35"/>
      <c r="O938" s="66"/>
    </row>
    <row r="939" spans="1:15" x14ac:dyDescent="0.2">
      <c r="A939" s="18" t="s">
        <v>2907</v>
      </c>
      <c r="B939" s="18" t="s">
        <v>2908</v>
      </c>
      <c r="C939" s="18" t="s">
        <v>2081</v>
      </c>
      <c r="D939" s="18" t="s">
        <v>453</v>
      </c>
      <c r="E939" s="18" t="s">
        <v>454</v>
      </c>
      <c r="F939" s="187">
        <v>0</v>
      </c>
      <c r="G939" s="187"/>
      <c r="H939" s="84" t="str">
        <f t="shared" si="42"/>
        <v/>
      </c>
      <c r="I939" s="126"/>
      <c r="J939" s="126"/>
      <c r="K939" s="84" t="str">
        <f t="shared" si="43"/>
        <v/>
      </c>
      <c r="L939" s="41" t="str">
        <f t="shared" si="44"/>
        <v/>
      </c>
      <c r="M939" s="35"/>
      <c r="O939" s="66"/>
    </row>
    <row r="940" spans="1:15" x14ac:dyDescent="0.2">
      <c r="A940" s="18" t="s">
        <v>2915</v>
      </c>
      <c r="B940" s="18" t="s">
        <v>2916</v>
      </c>
      <c r="C940" s="18" t="s">
        <v>2081</v>
      </c>
      <c r="D940" s="18" t="s">
        <v>453</v>
      </c>
      <c r="E940" s="18" t="s">
        <v>454</v>
      </c>
      <c r="F940" s="187">
        <v>0</v>
      </c>
      <c r="G940" s="187"/>
      <c r="H940" s="84" t="str">
        <f t="shared" si="42"/>
        <v/>
      </c>
      <c r="I940" s="126"/>
      <c r="J940" s="126"/>
      <c r="K940" s="84" t="str">
        <f t="shared" si="43"/>
        <v/>
      </c>
      <c r="L940" s="41" t="str">
        <f t="shared" si="44"/>
        <v/>
      </c>
      <c r="M940" s="35"/>
      <c r="O940" s="66"/>
    </row>
    <row r="941" spans="1:15" x14ac:dyDescent="0.2">
      <c r="A941" s="18" t="s">
        <v>2923</v>
      </c>
      <c r="B941" s="18" t="s">
        <v>2924</v>
      </c>
      <c r="C941" s="18" t="s">
        <v>2081</v>
      </c>
      <c r="D941" s="18" t="s">
        <v>453</v>
      </c>
      <c r="E941" s="18" t="s">
        <v>454</v>
      </c>
      <c r="F941" s="187">
        <v>0</v>
      </c>
      <c r="G941" s="187"/>
      <c r="H941" s="84" t="str">
        <f t="shared" si="42"/>
        <v/>
      </c>
      <c r="I941" s="126"/>
      <c r="J941" s="126"/>
      <c r="K941" s="84" t="str">
        <f t="shared" si="43"/>
        <v/>
      </c>
      <c r="L941" s="41" t="str">
        <f t="shared" si="44"/>
        <v/>
      </c>
      <c r="M941" s="35"/>
      <c r="O941" s="66"/>
    </row>
    <row r="942" spans="1:15" x14ac:dyDescent="0.2">
      <c r="A942" s="18" t="s">
        <v>2929</v>
      </c>
      <c r="B942" s="18" t="s">
        <v>2930</v>
      </c>
      <c r="C942" s="18" t="s">
        <v>2081</v>
      </c>
      <c r="D942" s="18" t="s">
        <v>453</v>
      </c>
      <c r="E942" s="18" t="s">
        <v>454</v>
      </c>
      <c r="F942" s="187">
        <v>0</v>
      </c>
      <c r="G942" s="187"/>
      <c r="H942" s="84" t="str">
        <f t="shared" si="42"/>
        <v/>
      </c>
      <c r="I942" s="126"/>
      <c r="J942" s="126"/>
      <c r="K942" s="84" t="str">
        <f t="shared" si="43"/>
        <v/>
      </c>
      <c r="L942" s="41" t="str">
        <f t="shared" si="44"/>
        <v/>
      </c>
      <c r="M942" s="35"/>
      <c r="O942" s="66"/>
    </row>
    <row r="943" spans="1:15" x14ac:dyDescent="0.2">
      <c r="A943" s="18" t="s">
        <v>2937</v>
      </c>
      <c r="B943" s="18" t="s">
        <v>2938</v>
      </c>
      <c r="C943" s="18" t="s">
        <v>347</v>
      </c>
      <c r="D943" s="18" t="s">
        <v>1693</v>
      </c>
      <c r="E943" s="18" t="s">
        <v>2192</v>
      </c>
      <c r="F943" s="187">
        <v>0</v>
      </c>
      <c r="G943" s="187"/>
      <c r="H943" s="84" t="str">
        <f t="shared" si="42"/>
        <v/>
      </c>
      <c r="I943" s="126"/>
      <c r="J943" s="126"/>
      <c r="K943" s="84" t="str">
        <f t="shared" si="43"/>
        <v/>
      </c>
      <c r="L943" s="41" t="str">
        <f t="shared" si="44"/>
        <v/>
      </c>
      <c r="M943" s="35"/>
      <c r="O943" s="66"/>
    </row>
    <row r="944" spans="1:15" x14ac:dyDescent="0.2">
      <c r="A944" s="18" t="s">
        <v>2939</v>
      </c>
      <c r="B944" s="18" t="s">
        <v>2940</v>
      </c>
      <c r="C944" s="18" t="s">
        <v>347</v>
      </c>
      <c r="D944" s="18" t="s">
        <v>453</v>
      </c>
      <c r="E944" s="18" t="s">
        <v>454</v>
      </c>
      <c r="F944" s="187">
        <v>0</v>
      </c>
      <c r="G944" s="187"/>
      <c r="H944" s="84" t="str">
        <f t="shared" si="42"/>
        <v/>
      </c>
      <c r="I944" s="126"/>
      <c r="J944" s="126"/>
      <c r="K944" s="84" t="str">
        <f t="shared" si="43"/>
        <v/>
      </c>
      <c r="L944" s="41" t="str">
        <f t="shared" si="44"/>
        <v/>
      </c>
      <c r="M944" s="35"/>
      <c r="O944" s="66"/>
    </row>
    <row r="945" spans="1:15" x14ac:dyDescent="0.2">
      <c r="A945" s="18" t="s">
        <v>2941</v>
      </c>
      <c r="B945" s="18" t="s">
        <v>2942</v>
      </c>
      <c r="C945" s="18" t="s">
        <v>347</v>
      </c>
      <c r="D945" s="18" t="s">
        <v>453</v>
      </c>
      <c r="E945" s="18" t="s">
        <v>454</v>
      </c>
      <c r="F945" s="187">
        <v>0</v>
      </c>
      <c r="G945" s="187"/>
      <c r="H945" s="84" t="str">
        <f t="shared" si="42"/>
        <v/>
      </c>
      <c r="I945" s="126"/>
      <c r="J945" s="126"/>
      <c r="K945" s="84" t="str">
        <f t="shared" si="43"/>
        <v/>
      </c>
      <c r="L945" s="41" t="str">
        <f t="shared" si="44"/>
        <v/>
      </c>
      <c r="M945" s="35"/>
      <c r="O945" s="66"/>
    </row>
    <row r="946" spans="1:15" x14ac:dyDescent="0.2">
      <c r="A946" s="18" t="s">
        <v>2276</v>
      </c>
      <c r="B946" s="18" t="s">
        <v>2266</v>
      </c>
      <c r="C946" s="18" t="s">
        <v>2081</v>
      </c>
      <c r="D946" s="18" t="s">
        <v>453</v>
      </c>
      <c r="E946" s="133" t="s">
        <v>454</v>
      </c>
      <c r="F946" s="187">
        <v>0</v>
      </c>
      <c r="G946" s="187">
        <v>0</v>
      </c>
      <c r="H946" s="84" t="str">
        <f t="shared" si="42"/>
        <v/>
      </c>
      <c r="I946" s="126"/>
      <c r="J946" s="126">
        <v>0</v>
      </c>
      <c r="K946" s="84" t="str">
        <f t="shared" si="43"/>
        <v/>
      </c>
      <c r="L946" s="41" t="str">
        <f t="shared" si="44"/>
        <v/>
      </c>
      <c r="M946" s="35"/>
      <c r="O946" s="66"/>
    </row>
    <row r="947" spans="1:15" x14ac:dyDescent="0.2">
      <c r="A947" s="19" t="s">
        <v>62</v>
      </c>
      <c r="B947" s="20">
        <f>COUNTA(B7:B946)</f>
        <v>940</v>
      </c>
      <c r="C947" s="20"/>
      <c r="D947" s="20"/>
      <c r="E947" s="125"/>
      <c r="F947" s="130">
        <f>SUM(F7:F946)</f>
        <v>11652.718923873723</v>
      </c>
      <c r="G947" s="85">
        <f>SUM(G7:G946)</f>
        <v>12649.75212607162</v>
      </c>
      <c r="H947" s="182">
        <f t="shared" ref="H947" si="45">IF(ISERROR(F947/G947-1),"",((F947/G947-1)))</f>
        <v>-7.8818398357622721E-2</v>
      </c>
      <c r="I947" s="49">
        <f>SUM(I7:I946)</f>
        <v>26595.150900209421</v>
      </c>
      <c r="J947" s="50">
        <f>SUM(J7:J946)</f>
        <v>27470.123188096532</v>
      </c>
      <c r="K947" s="3">
        <f t="shared" ref="K947" si="46">IF(ISERROR(I947/J947-1),"",((I947/J947-1)))</f>
        <v>-3.1851778817877929E-2</v>
      </c>
      <c r="L947" s="131">
        <f t="shared" ref="L947" si="47">IF(ISERROR(I947/F947),"",(I947/F947))</f>
        <v>2.2823129154623403</v>
      </c>
      <c r="M947" s="35"/>
    </row>
    <row r="948" spans="1:15" x14ac:dyDescent="0.2">
      <c r="A948" s="21"/>
      <c r="B948" s="21"/>
      <c r="C948" s="21"/>
      <c r="D948" s="21"/>
      <c r="E948" s="21"/>
      <c r="F948" s="86"/>
      <c r="G948" s="86"/>
      <c r="H948" s="87"/>
    </row>
    <row r="949" spans="1:15" x14ac:dyDescent="0.2">
      <c r="A949" s="25" t="s">
        <v>133</v>
      </c>
      <c r="B949" s="21"/>
      <c r="C949" s="21"/>
      <c r="D949" s="21"/>
      <c r="E949" s="21"/>
      <c r="F949" s="86"/>
      <c r="G949" s="86"/>
      <c r="H949" s="87"/>
    </row>
    <row r="950" spans="1:15" x14ac:dyDescent="0.2">
      <c r="A950" s="21"/>
      <c r="B950" s="21"/>
      <c r="C950" s="21"/>
      <c r="D950" s="21"/>
      <c r="E950" s="21"/>
      <c r="F950" s="86"/>
      <c r="G950" s="86"/>
      <c r="H950" s="87"/>
    </row>
    <row r="951" spans="1:15" x14ac:dyDescent="0.2">
      <c r="A951" s="25"/>
      <c r="B951" s="21"/>
      <c r="C951" s="21"/>
      <c r="D951" s="21"/>
      <c r="E951" s="21"/>
      <c r="F951" s="86"/>
      <c r="G951" s="86"/>
      <c r="H951" s="87"/>
    </row>
    <row r="952" spans="1:15" x14ac:dyDescent="0.2">
      <c r="F952" s="86"/>
      <c r="G952" s="86"/>
      <c r="H952" s="87"/>
    </row>
    <row r="953" spans="1:15" x14ac:dyDescent="0.2">
      <c r="F953" s="86"/>
      <c r="G953" s="86"/>
      <c r="H953" s="87"/>
    </row>
    <row r="954" spans="1:15" x14ac:dyDescent="0.2">
      <c r="F954" s="86"/>
      <c r="G954" s="86"/>
      <c r="H954" s="87"/>
    </row>
    <row r="955" spans="1:15" x14ac:dyDescent="0.2">
      <c r="F955" s="86"/>
      <c r="G955" s="86"/>
    </row>
    <row r="956" spans="1:15" x14ac:dyDescent="0.2">
      <c r="F956" s="86"/>
      <c r="G956" s="86"/>
    </row>
    <row r="957" spans="1:15" x14ac:dyDescent="0.2">
      <c r="F957" s="86"/>
      <c r="G957" s="86"/>
    </row>
    <row r="958" spans="1:15" x14ac:dyDescent="0.2">
      <c r="F958" s="86"/>
      <c r="G958" s="86"/>
    </row>
    <row r="959" spans="1:15" x14ac:dyDescent="0.2">
      <c r="F959" s="86"/>
      <c r="G959" s="86"/>
    </row>
    <row r="960" spans="1:15" x14ac:dyDescent="0.2">
      <c r="F960" s="86"/>
      <c r="G960" s="86"/>
    </row>
    <row r="961" spans="6:7" x14ac:dyDescent="0.2">
      <c r="F961" s="86"/>
      <c r="G961" s="86"/>
    </row>
    <row r="962" spans="6:7" x14ac:dyDescent="0.2">
      <c r="F962" s="86"/>
      <c r="G962" s="86"/>
    </row>
  </sheetData>
  <autoFilter ref="A6:L947"/>
  <sortState ref="A7:O946">
    <sortCondition descending="1" ref="I7:I946"/>
  </sortState>
  <mergeCells count="2">
    <mergeCell ref="F5:H5"/>
    <mergeCell ref="I5:L5"/>
  </mergeCells>
  <phoneticPr fontId="2" type="noConversion"/>
  <pageMargins left="0.75" right="0.75" top="1" bottom="1" header="0.5" footer="0.5"/>
  <pageSetup paperSize="9" scale="5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53"/>
  <sheetViews>
    <sheetView showGridLines="0" workbookViewId="0">
      <selection activeCell="A25" sqref="A25"/>
    </sheetView>
  </sheetViews>
  <sheetFormatPr defaultRowHeight="12.75" x14ac:dyDescent="0.2"/>
  <cols>
    <col min="1" max="1" width="56.42578125" style="15" customWidth="1"/>
    <col min="2" max="2" width="13.5703125" style="15" customWidth="1"/>
    <col min="3" max="5" width="11.42578125" style="82" customWidth="1"/>
    <col min="6" max="7" width="11.42578125" style="15" customWidth="1"/>
    <col min="8" max="8" width="11.42578125" style="13" customWidth="1"/>
    <col min="9" max="9" width="6.140625" style="99" customWidth="1"/>
    <col min="10" max="12" width="11.42578125" style="82" customWidth="1"/>
    <col min="13" max="13" width="12.28515625" bestFit="1" customWidth="1"/>
  </cols>
  <sheetData>
    <row r="1" spans="1:13" s="13" customFormat="1" ht="20.25" x14ac:dyDescent="0.2">
      <c r="A1" s="40" t="s">
        <v>2340</v>
      </c>
      <c r="B1" s="15"/>
      <c r="C1" s="82"/>
      <c r="D1" s="82"/>
      <c r="E1" s="82"/>
      <c r="F1" s="15"/>
      <c r="G1" s="15"/>
      <c r="I1" s="99"/>
      <c r="J1" s="82"/>
      <c r="K1" s="82"/>
      <c r="L1" s="82"/>
    </row>
    <row r="2" spans="1:13" s="13" customFormat="1" ht="15.75" customHeight="1" x14ac:dyDescent="0.2">
      <c r="A2" s="14" t="s">
        <v>2904</v>
      </c>
      <c r="B2" s="15"/>
      <c r="C2" s="81"/>
      <c r="D2" s="82"/>
      <c r="E2" s="81"/>
      <c r="F2" s="15"/>
      <c r="G2" s="15"/>
      <c r="I2" s="99"/>
      <c r="J2" s="81"/>
      <c r="K2" s="82"/>
      <c r="L2" s="81"/>
    </row>
    <row r="3" spans="1:13" s="13" customFormat="1" ht="12" x14ac:dyDescent="0.2">
      <c r="A3" s="15"/>
      <c r="B3" s="15"/>
      <c r="C3" s="82"/>
      <c r="D3" s="82"/>
      <c r="E3" s="82"/>
      <c r="F3" s="15"/>
      <c r="G3" s="15"/>
      <c r="I3" s="99"/>
      <c r="J3" s="82"/>
      <c r="K3" s="82"/>
      <c r="L3" s="82"/>
    </row>
    <row r="4" spans="1:13" s="13" customFormat="1" ht="12" x14ac:dyDescent="0.2">
      <c r="C4" s="83"/>
      <c r="D4" s="83"/>
      <c r="E4" s="83"/>
      <c r="I4" s="99"/>
      <c r="J4" s="83"/>
      <c r="K4" s="83"/>
      <c r="L4" s="83"/>
    </row>
    <row r="5" spans="1:13" s="15" customFormat="1" ht="22.5" customHeight="1" x14ac:dyDescent="0.2">
      <c r="A5" s="45" t="s">
        <v>2341</v>
      </c>
      <c r="B5" s="45" t="s">
        <v>201</v>
      </c>
      <c r="C5" s="221" t="s">
        <v>1384</v>
      </c>
      <c r="D5" s="222"/>
      <c r="E5" s="223"/>
      <c r="F5" s="100"/>
      <c r="G5" s="45" t="s">
        <v>623</v>
      </c>
      <c r="H5" s="46" t="s">
        <v>399</v>
      </c>
      <c r="I5" s="101"/>
      <c r="J5" s="221" t="s">
        <v>199</v>
      </c>
      <c r="K5" s="222"/>
      <c r="L5" s="223"/>
      <c r="M5" s="121"/>
    </row>
    <row r="6" spans="1:13" s="105" customFormat="1" ht="22.5" x14ac:dyDescent="0.2">
      <c r="A6" s="2"/>
      <c r="B6" s="194"/>
      <c r="C6" s="207" t="s">
        <v>3001</v>
      </c>
      <c r="D6" s="210" t="s">
        <v>2865</v>
      </c>
      <c r="E6" s="186" t="s">
        <v>196</v>
      </c>
      <c r="F6" s="136" t="s">
        <v>197</v>
      </c>
      <c r="G6" s="102" t="s">
        <v>624</v>
      </c>
      <c r="H6" s="103" t="s">
        <v>1885</v>
      </c>
      <c r="I6" s="104"/>
      <c r="J6" s="207" t="s">
        <v>3001</v>
      </c>
      <c r="K6" s="210" t="s">
        <v>2865</v>
      </c>
      <c r="L6" s="186" t="s">
        <v>196</v>
      </c>
      <c r="M6" s="7" t="s">
        <v>200</v>
      </c>
    </row>
    <row r="7" spans="1:13" ht="12.75" customHeight="1" x14ac:dyDescent="0.2">
      <c r="A7" s="106" t="s">
        <v>1576</v>
      </c>
      <c r="B7" s="183" t="s">
        <v>1390</v>
      </c>
      <c r="C7" s="187">
        <v>181.42140858000002</v>
      </c>
      <c r="D7" s="187">
        <v>182.99272250999999</v>
      </c>
      <c r="E7" s="188">
        <f t="shared" ref="E7:E70" si="0">IF(ISERROR(C7/D7-1),"",((C7/D7-1)))</f>
        <v>-8.5867563936271596E-3</v>
      </c>
      <c r="F7" s="137">
        <f t="shared" ref="F7:F45" si="1">C7/$C$258</f>
        <v>0.27830841061444611</v>
      </c>
      <c r="G7" s="107">
        <v>2175.8237819999999</v>
      </c>
      <c r="H7" s="30">
        <v>5.8127000000000004</v>
      </c>
      <c r="I7" s="138"/>
      <c r="J7" s="134">
        <v>60.85079648</v>
      </c>
      <c r="K7" s="187">
        <v>83.834864530000004</v>
      </c>
      <c r="L7" s="188">
        <f t="shared" ref="L7:L70" si="2">IF(ISERROR(J7/K7-1),"",((J7/K7-1)))</f>
        <v>-0.27415882615013043</v>
      </c>
      <c r="M7" s="137">
        <f t="shared" ref="M7:M70" si="3">IF(ISERROR(J7/C7),"",(J7/C7))</f>
        <v>0.33541133296386622</v>
      </c>
    </row>
    <row r="8" spans="1:13" ht="12.75" customHeight="1" x14ac:dyDescent="0.2">
      <c r="A8" s="106" t="s">
        <v>2342</v>
      </c>
      <c r="B8" s="106" t="s">
        <v>1350</v>
      </c>
      <c r="C8" s="187">
        <v>86.721512510000011</v>
      </c>
      <c r="D8" s="187">
        <v>105.42826126999999</v>
      </c>
      <c r="E8" s="84">
        <f t="shared" si="0"/>
        <v>-0.17743580833693462</v>
      </c>
      <c r="F8" s="137">
        <f t="shared" si="1"/>
        <v>0.13303460987128282</v>
      </c>
      <c r="G8" s="107">
        <v>898.43423140758</v>
      </c>
      <c r="H8" s="30">
        <v>9.6762499999999996</v>
      </c>
      <c r="I8" s="138"/>
      <c r="J8" s="195">
        <v>166.77036821000002</v>
      </c>
      <c r="K8" s="187">
        <v>230.58179212000002</v>
      </c>
      <c r="L8" s="84">
        <f t="shared" si="2"/>
        <v>-0.27674094872500199</v>
      </c>
      <c r="M8" s="137">
        <f t="shared" si="3"/>
        <v>1.9230564987063554</v>
      </c>
    </row>
    <row r="9" spans="1:13" ht="12.75" customHeight="1" x14ac:dyDescent="0.2">
      <c r="A9" s="106" t="s">
        <v>2344</v>
      </c>
      <c r="B9" s="106" t="s">
        <v>733</v>
      </c>
      <c r="C9" s="187">
        <v>57.741890099999999</v>
      </c>
      <c r="D9" s="187">
        <v>31.498762289999998</v>
      </c>
      <c r="E9" s="84">
        <f t="shared" si="0"/>
        <v>0.83314790493629909</v>
      </c>
      <c r="F9" s="137">
        <f t="shared" si="1"/>
        <v>8.8578596017893502E-2</v>
      </c>
      <c r="G9" s="107">
        <v>357.37465726742744</v>
      </c>
      <c r="H9" s="30">
        <v>9.6392857142857107</v>
      </c>
      <c r="I9" s="138"/>
      <c r="J9" s="195">
        <v>121.29817476000001</v>
      </c>
      <c r="K9" s="187">
        <v>82.517134680000012</v>
      </c>
      <c r="L9" s="84">
        <f t="shared" si="2"/>
        <v>0.4699756024053936</v>
      </c>
      <c r="M9" s="137">
        <f t="shared" si="3"/>
        <v>2.1006962977819117</v>
      </c>
    </row>
    <row r="10" spans="1:13" ht="12.75" customHeight="1" x14ac:dyDescent="0.2">
      <c r="A10" s="106" t="s">
        <v>1579</v>
      </c>
      <c r="B10" s="106" t="s">
        <v>1403</v>
      </c>
      <c r="C10" s="187">
        <v>40.455270749999997</v>
      </c>
      <c r="D10" s="187">
        <v>87.648260879999995</v>
      </c>
      <c r="E10" s="84">
        <f t="shared" si="0"/>
        <v>-0.53843612703978616</v>
      </c>
      <c r="F10" s="137">
        <f t="shared" si="1"/>
        <v>6.2060162532829061E-2</v>
      </c>
      <c r="G10" s="107">
        <v>5781.4858721617393</v>
      </c>
      <c r="H10" s="30">
        <v>5.1559047619047602</v>
      </c>
      <c r="I10" s="138"/>
      <c r="J10" s="195">
        <v>60.279423369999996</v>
      </c>
      <c r="K10" s="187">
        <v>64.114187689999994</v>
      </c>
      <c r="L10" s="84">
        <f t="shared" si="2"/>
        <v>-5.9811477898488841E-2</v>
      </c>
      <c r="M10" s="137">
        <f t="shared" si="3"/>
        <v>1.4900264477898717</v>
      </c>
    </row>
    <row r="11" spans="1:13" ht="12.75" customHeight="1" x14ac:dyDescent="0.2">
      <c r="A11" s="106" t="s">
        <v>1578</v>
      </c>
      <c r="B11" s="106" t="s">
        <v>1401</v>
      </c>
      <c r="C11" s="187">
        <v>37.99797899</v>
      </c>
      <c r="D11" s="187">
        <v>26.686105619999999</v>
      </c>
      <c r="E11" s="84">
        <f t="shared" si="0"/>
        <v>0.42388625493268961</v>
      </c>
      <c r="F11" s="137">
        <f t="shared" si="1"/>
        <v>5.8290569024023249E-2</v>
      </c>
      <c r="G11" s="107">
        <v>712.76248008921493</v>
      </c>
      <c r="H11" s="30">
        <v>24.0989</v>
      </c>
      <c r="I11" s="138"/>
      <c r="J11" s="195">
        <v>22.8218648</v>
      </c>
      <c r="K11" s="187">
        <v>13.13750905</v>
      </c>
      <c r="L11" s="84">
        <f t="shared" si="2"/>
        <v>0.73715311731792865</v>
      </c>
      <c r="M11" s="137">
        <f t="shared" si="3"/>
        <v>0.60060733245855191</v>
      </c>
    </row>
    <row r="12" spans="1:13" ht="12.75" customHeight="1" x14ac:dyDescent="0.2">
      <c r="A12" s="106" t="s">
        <v>2345</v>
      </c>
      <c r="B12" s="106" t="s">
        <v>244</v>
      </c>
      <c r="C12" s="187">
        <v>31.415834800000003</v>
      </c>
      <c r="D12" s="187">
        <v>36.210258100000004</v>
      </c>
      <c r="E12" s="84">
        <f t="shared" si="0"/>
        <v>-0.13240511257222998</v>
      </c>
      <c r="F12" s="137">
        <f t="shared" si="1"/>
        <v>4.8193270682597211E-2</v>
      </c>
      <c r="G12" s="107">
        <v>123.04793460010799</v>
      </c>
      <c r="H12" s="30">
        <v>26.550999999999998</v>
      </c>
      <c r="I12" s="138"/>
      <c r="J12" s="195">
        <v>7.5471628099999997</v>
      </c>
      <c r="K12" s="187">
        <v>90.189860409999994</v>
      </c>
      <c r="L12" s="84">
        <f t="shared" si="2"/>
        <v>-0.9163191651956123</v>
      </c>
      <c r="M12" s="137">
        <f t="shared" si="3"/>
        <v>0.24023435500112825</v>
      </c>
    </row>
    <row r="13" spans="1:13" ht="12.75" customHeight="1" x14ac:dyDescent="0.2">
      <c r="A13" s="106" t="s">
        <v>2343</v>
      </c>
      <c r="B13" s="106" t="s">
        <v>1351</v>
      </c>
      <c r="C13" s="187">
        <v>22.134025879999999</v>
      </c>
      <c r="D13" s="187">
        <v>8.0263271700000001</v>
      </c>
      <c r="E13" s="84">
        <f t="shared" si="0"/>
        <v>1.7576780028018719</v>
      </c>
      <c r="F13" s="137">
        <f t="shared" si="1"/>
        <v>3.3954568048927096E-2</v>
      </c>
      <c r="G13" s="107">
        <v>88.181364309269995</v>
      </c>
      <c r="H13" s="30">
        <v>35.5090476190476</v>
      </c>
      <c r="I13" s="138"/>
      <c r="J13" s="195">
        <v>20.390432079999997</v>
      </c>
      <c r="K13" s="187">
        <v>12.14847543</v>
      </c>
      <c r="L13" s="84">
        <f t="shared" si="2"/>
        <v>0.67843547097662427</v>
      </c>
      <c r="M13" s="137">
        <f t="shared" si="3"/>
        <v>0.92122563651759848</v>
      </c>
    </row>
    <row r="14" spans="1:13" ht="12.75" customHeight="1" x14ac:dyDescent="0.2">
      <c r="A14" s="106" t="s">
        <v>1577</v>
      </c>
      <c r="B14" s="106" t="s">
        <v>1400</v>
      </c>
      <c r="C14" s="187">
        <v>20.363933750000001</v>
      </c>
      <c r="D14" s="187">
        <v>39.629709040000002</v>
      </c>
      <c r="E14" s="84">
        <f t="shared" si="0"/>
        <v>-0.48614475747359664</v>
      </c>
      <c r="F14" s="137">
        <f t="shared" si="1"/>
        <v>3.1239168961259844E-2</v>
      </c>
      <c r="G14" s="107">
        <v>5040.608801902813</v>
      </c>
      <c r="H14" s="30">
        <v>5.7616666666666703</v>
      </c>
      <c r="I14" s="138"/>
      <c r="J14" s="195">
        <v>12.16317417</v>
      </c>
      <c r="K14" s="187">
        <v>10.600608099999999</v>
      </c>
      <c r="L14" s="84">
        <f t="shared" si="2"/>
        <v>0.14740343716696791</v>
      </c>
      <c r="M14" s="137">
        <f t="shared" si="3"/>
        <v>0.59729000886186834</v>
      </c>
    </row>
    <row r="15" spans="1:13" ht="12.75" customHeight="1" x14ac:dyDescent="0.2">
      <c r="A15" s="106" t="s">
        <v>1601</v>
      </c>
      <c r="B15" s="106" t="s">
        <v>1433</v>
      </c>
      <c r="C15" s="187">
        <v>17.031732949999999</v>
      </c>
      <c r="D15" s="187">
        <v>3.8880989599999998</v>
      </c>
      <c r="E15" s="84">
        <f t="shared" si="0"/>
        <v>3.3804782556254684</v>
      </c>
      <c r="F15" s="137">
        <f t="shared" si="1"/>
        <v>2.6127426550290486E-2</v>
      </c>
      <c r="G15" s="107">
        <v>59.163597821891287</v>
      </c>
      <c r="H15" s="30">
        <v>39.356809523809503</v>
      </c>
      <c r="I15" s="138"/>
      <c r="J15" s="195">
        <v>0.70257207999999993</v>
      </c>
      <c r="K15" s="187">
        <v>7.255671000000001E-2</v>
      </c>
      <c r="L15" s="84">
        <f t="shared" si="2"/>
        <v>8.683075211100391</v>
      </c>
      <c r="M15" s="137">
        <f t="shared" si="3"/>
        <v>4.1250768906636717E-2</v>
      </c>
    </row>
    <row r="16" spans="1:13" ht="12.75" customHeight="1" x14ac:dyDescent="0.2">
      <c r="A16" s="106" t="s">
        <v>1591</v>
      </c>
      <c r="B16" s="106" t="s">
        <v>1423</v>
      </c>
      <c r="C16" s="187">
        <v>15.79845117</v>
      </c>
      <c r="D16" s="187">
        <v>6.8457563099999996</v>
      </c>
      <c r="E16" s="84">
        <f t="shared" si="0"/>
        <v>1.3077729405766712</v>
      </c>
      <c r="F16" s="137">
        <f t="shared" si="1"/>
        <v>2.4235518121632233E-2</v>
      </c>
      <c r="G16" s="107">
        <v>95.070939051299007</v>
      </c>
      <c r="H16" s="30">
        <v>58.781799999999997</v>
      </c>
      <c r="I16" s="138"/>
      <c r="J16" s="195">
        <v>0.48424373999999998</v>
      </c>
      <c r="K16" s="187">
        <v>1.11423889</v>
      </c>
      <c r="L16" s="84">
        <f t="shared" si="2"/>
        <v>-0.56540402211234975</v>
      </c>
      <c r="M16" s="137">
        <f t="shared" si="3"/>
        <v>3.0651342640444418E-2</v>
      </c>
    </row>
    <row r="17" spans="1:13" ht="12.75" customHeight="1" x14ac:dyDescent="0.2">
      <c r="A17" s="106" t="s">
        <v>1584</v>
      </c>
      <c r="B17" s="106" t="s">
        <v>1416</v>
      </c>
      <c r="C17" s="187">
        <v>15.67758399</v>
      </c>
      <c r="D17" s="187">
        <v>5.9653971200000004</v>
      </c>
      <c r="E17" s="84">
        <f t="shared" si="0"/>
        <v>1.628087229505351</v>
      </c>
      <c r="F17" s="137">
        <f t="shared" si="1"/>
        <v>2.4050102557810191E-2</v>
      </c>
      <c r="G17" s="107">
        <v>277.61896680304108</v>
      </c>
      <c r="H17" s="30">
        <v>32.828850000000003</v>
      </c>
      <c r="I17" s="138"/>
      <c r="J17" s="195">
        <v>9.1073837100000006</v>
      </c>
      <c r="K17" s="187">
        <v>0.65010745999999997</v>
      </c>
      <c r="L17" s="84">
        <f t="shared" si="2"/>
        <v>13.009043535664089</v>
      </c>
      <c r="M17" s="137">
        <f t="shared" si="3"/>
        <v>0.58091755182489702</v>
      </c>
    </row>
    <row r="18" spans="1:13" ht="12.75" customHeight="1" x14ac:dyDescent="0.2">
      <c r="A18" s="106" t="s">
        <v>2346</v>
      </c>
      <c r="B18" s="106" t="s">
        <v>734</v>
      </c>
      <c r="C18" s="187">
        <v>9.577629589999999</v>
      </c>
      <c r="D18" s="187">
        <v>9.9273103900000006</v>
      </c>
      <c r="E18" s="84">
        <f t="shared" si="0"/>
        <v>-3.5224122774708766E-2</v>
      </c>
      <c r="F18" s="137">
        <f t="shared" si="1"/>
        <v>1.4692504536868855E-2</v>
      </c>
      <c r="G18" s="107">
        <v>54.705737082803132</v>
      </c>
      <c r="H18" s="30">
        <v>41.991571428571397</v>
      </c>
      <c r="I18" s="138"/>
      <c r="J18" s="195">
        <v>12.196625800000001</v>
      </c>
      <c r="K18" s="187">
        <v>6.6472985700000002</v>
      </c>
      <c r="L18" s="84">
        <f t="shared" si="2"/>
        <v>0.83482442853473349</v>
      </c>
      <c r="M18" s="137">
        <f t="shared" si="3"/>
        <v>1.2734493107495508</v>
      </c>
    </row>
    <row r="19" spans="1:13" ht="12.75" customHeight="1" x14ac:dyDescent="0.2">
      <c r="A19" s="106" t="s">
        <v>1589</v>
      </c>
      <c r="B19" s="106" t="s">
        <v>1421</v>
      </c>
      <c r="C19" s="187">
        <v>7.1638334199999996</v>
      </c>
      <c r="D19" s="187">
        <v>2.7358131600000002</v>
      </c>
      <c r="E19" s="84">
        <f t="shared" si="0"/>
        <v>1.6185389867778834</v>
      </c>
      <c r="F19" s="137">
        <f t="shared" si="1"/>
        <v>1.0989635173886771E-2</v>
      </c>
      <c r="G19" s="107">
        <v>51.652034245799427</v>
      </c>
      <c r="H19" s="30">
        <v>24.158857142857102</v>
      </c>
      <c r="I19" s="138"/>
      <c r="J19" s="195">
        <v>2.97157852</v>
      </c>
      <c r="K19" s="187">
        <v>0.30625931000000001</v>
      </c>
      <c r="L19" s="84">
        <f t="shared" si="2"/>
        <v>8.7028185690093789</v>
      </c>
      <c r="M19" s="137">
        <f t="shared" si="3"/>
        <v>0.41480285006403739</v>
      </c>
    </row>
    <row r="20" spans="1:13" ht="12.75" customHeight="1" x14ac:dyDescent="0.2">
      <c r="A20" s="106" t="s">
        <v>1583</v>
      </c>
      <c r="B20" s="106" t="s">
        <v>1415</v>
      </c>
      <c r="C20" s="187">
        <v>6.3012554199999995</v>
      </c>
      <c r="D20" s="187">
        <v>3.2256454799999998</v>
      </c>
      <c r="E20" s="84">
        <f t="shared" si="0"/>
        <v>0.95348666152859418</v>
      </c>
      <c r="F20" s="137">
        <f t="shared" si="1"/>
        <v>9.66640262878651E-3</v>
      </c>
      <c r="G20" s="107">
        <v>487.327655136722</v>
      </c>
      <c r="H20" s="30">
        <v>13.592523809523801</v>
      </c>
      <c r="I20" s="138"/>
      <c r="J20" s="195">
        <v>1.95190708</v>
      </c>
      <c r="K20" s="187">
        <v>0.71086638999999996</v>
      </c>
      <c r="L20" s="84">
        <f t="shared" si="2"/>
        <v>1.7458142731997781</v>
      </c>
      <c r="M20" s="137">
        <f t="shared" si="3"/>
        <v>0.30976479287043407</v>
      </c>
    </row>
    <row r="21" spans="1:13" ht="12.75" customHeight="1" x14ac:dyDescent="0.2">
      <c r="A21" s="106" t="s">
        <v>1585</v>
      </c>
      <c r="B21" s="106" t="s">
        <v>1417</v>
      </c>
      <c r="C21" s="187">
        <v>5.7563919800000001</v>
      </c>
      <c r="D21" s="187">
        <v>5.8050616900000005</v>
      </c>
      <c r="E21" s="84">
        <f t="shared" si="0"/>
        <v>-8.384012539236374E-3</v>
      </c>
      <c r="F21" s="137">
        <f t="shared" si="1"/>
        <v>8.8305581759448165E-3</v>
      </c>
      <c r="G21" s="107">
        <v>280.55906628759135</v>
      </c>
      <c r="H21" s="30">
        <v>18.687380952381002</v>
      </c>
      <c r="I21" s="138"/>
      <c r="J21" s="195">
        <v>16.31455708</v>
      </c>
      <c r="K21" s="187">
        <v>6.1180857800000004</v>
      </c>
      <c r="L21" s="84">
        <f t="shared" si="2"/>
        <v>1.6666113661453106</v>
      </c>
      <c r="M21" s="137">
        <f t="shared" si="3"/>
        <v>2.8341636804240005</v>
      </c>
    </row>
    <row r="22" spans="1:13" ht="12.75" customHeight="1" x14ac:dyDescent="0.2">
      <c r="A22" s="106" t="s">
        <v>1582</v>
      </c>
      <c r="B22" s="106" t="s">
        <v>1414</v>
      </c>
      <c r="C22" s="187">
        <v>5.2217402269999997</v>
      </c>
      <c r="D22" s="187">
        <v>5.0527174850000005</v>
      </c>
      <c r="E22" s="84">
        <f t="shared" si="0"/>
        <v>3.3451848931149719E-2</v>
      </c>
      <c r="F22" s="137">
        <f t="shared" si="1"/>
        <v>8.0103788995611082E-3</v>
      </c>
      <c r="G22" s="107">
        <v>62.195167571413968</v>
      </c>
      <c r="H22" s="30">
        <v>27.006736842105301</v>
      </c>
      <c r="I22" s="138"/>
      <c r="J22" s="195">
        <v>0.97554133999999992</v>
      </c>
      <c r="K22" s="187">
        <v>1.6761125400000001</v>
      </c>
      <c r="L22" s="84">
        <f t="shared" si="2"/>
        <v>-0.41797384321222253</v>
      </c>
      <c r="M22" s="137">
        <f t="shared" si="3"/>
        <v>0.18682303170804593</v>
      </c>
    </row>
    <row r="23" spans="1:13" ht="12.75" customHeight="1" x14ac:dyDescent="0.2">
      <c r="A23" s="106" t="s">
        <v>1592</v>
      </c>
      <c r="B23" s="106" t="s">
        <v>1424</v>
      </c>
      <c r="C23" s="187">
        <v>5.1354889299999993</v>
      </c>
      <c r="D23" s="187">
        <v>1.6594766399999998</v>
      </c>
      <c r="E23" s="84">
        <f t="shared" si="0"/>
        <v>2.0946437004379885</v>
      </c>
      <c r="F23" s="137">
        <f t="shared" si="1"/>
        <v>7.8780656209387588E-3</v>
      </c>
      <c r="G23" s="107">
        <v>19.804933878958199</v>
      </c>
      <c r="H23" s="30">
        <v>25.334047619047599</v>
      </c>
      <c r="I23" s="138"/>
      <c r="J23" s="195">
        <v>3.9533917167638499</v>
      </c>
      <c r="K23" s="187">
        <v>3.3217437216705097</v>
      </c>
      <c r="L23" s="84">
        <f t="shared" si="2"/>
        <v>0.19015554721231887</v>
      </c>
      <c r="M23" s="137">
        <f t="shared" si="3"/>
        <v>0.76981798045933092</v>
      </c>
    </row>
    <row r="24" spans="1:13" ht="12.75" customHeight="1" x14ac:dyDescent="0.2">
      <c r="A24" s="106" t="s">
        <v>1595</v>
      </c>
      <c r="B24" s="106" t="s">
        <v>1427</v>
      </c>
      <c r="C24" s="187">
        <v>4.2715373599999999</v>
      </c>
      <c r="D24" s="187">
        <v>3.8556520099999996</v>
      </c>
      <c r="E24" s="84">
        <f t="shared" si="0"/>
        <v>0.10786381886159901</v>
      </c>
      <c r="F24" s="137">
        <f t="shared" si="1"/>
        <v>6.5527259591174917E-3</v>
      </c>
      <c r="G24" s="107">
        <v>94.216920456166108</v>
      </c>
      <c r="H24" s="30">
        <v>52.736523809523803</v>
      </c>
      <c r="I24" s="138"/>
      <c r="J24" s="195">
        <v>0.26629194</v>
      </c>
      <c r="K24" s="187">
        <v>0.82745679000000005</v>
      </c>
      <c r="L24" s="84">
        <f t="shared" si="2"/>
        <v>-0.67818024672925825</v>
      </c>
      <c r="M24" s="137">
        <f t="shared" si="3"/>
        <v>6.2341006892188348E-2</v>
      </c>
    </row>
    <row r="25" spans="1:13" ht="12.75" customHeight="1" x14ac:dyDescent="0.2">
      <c r="A25" s="106" t="s">
        <v>1581</v>
      </c>
      <c r="B25" s="106" t="s">
        <v>1413</v>
      </c>
      <c r="C25" s="187">
        <v>4.1455166139999999</v>
      </c>
      <c r="D25" s="187">
        <v>3.3861019539999999</v>
      </c>
      <c r="E25" s="84">
        <f t="shared" si="0"/>
        <v>0.22427400896860306</v>
      </c>
      <c r="F25" s="137">
        <f t="shared" si="1"/>
        <v>6.3594045986550022E-3</v>
      </c>
      <c r="G25" s="107">
        <v>100.18166494654849</v>
      </c>
      <c r="H25" s="30">
        <v>274.39323809523802</v>
      </c>
      <c r="I25" s="138"/>
      <c r="J25" s="195">
        <v>0.80472577000000001</v>
      </c>
      <c r="K25" s="187">
        <v>0.73625014</v>
      </c>
      <c r="L25" s="84">
        <f t="shared" si="2"/>
        <v>9.3005931380875539E-2</v>
      </c>
      <c r="M25" s="137">
        <f t="shared" si="3"/>
        <v>0.19411953802870466</v>
      </c>
    </row>
    <row r="26" spans="1:13" ht="12.75" customHeight="1" x14ac:dyDescent="0.2">
      <c r="A26" s="106" t="s">
        <v>1603</v>
      </c>
      <c r="B26" s="106" t="s">
        <v>1435</v>
      </c>
      <c r="C26" s="187">
        <v>4.0713592099999998</v>
      </c>
      <c r="D26" s="187">
        <v>2.2024914399999997</v>
      </c>
      <c r="E26" s="84">
        <f t="shared" si="0"/>
        <v>0.84852441923678956</v>
      </c>
      <c r="F26" s="137">
        <f t="shared" si="1"/>
        <v>6.2456438831800555E-3</v>
      </c>
      <c r="G26" s="107">
        <v>37.994239350447209</v>
      </c>
      <c r="H26" s="30">
        <v>19.206315789473699</v>
      </c>
      <c r="I26" s="138"/>
      <c r="J26" s="195">
        <v>1.91253575</v>
      </c>
      <c r="K26" s="187">
        <v>0.17318027</v>
      </c>
      <c r="L26" s="84">
        <f t="shared" si="2"/>
        <v>10.043612242895799</v>
      </c>
      <c r="M26" s="137">
        <f t="shared" si="3"/>
        <v>0.46975362559571354</v>
      </c>
    </row>
    <row r="27" spans="1:13" ht="12.75" customHeight="1" x14ac:dyDescent="0.2">
      <c r="A27" s="106" t="s">
        <v>1611</v>
      </c>
      <c r="B27" s="106" t="s">
        <v>1443</v>
      </c>
      <c r="C27" s="187">
        <v>3.27976409</v>
      </c>
      <c r="D27" s="187">
        <v>1.06054311</v>
      </c>
      <c r="E27" s="84">
        <f t="shared" si="0"/>
        <v>2.0925325515527606</v>
      </c>
      <c r="F27" s="137">
        <f t="shared" si="1"/>
        <v>5.0313021942817232E-3</v>
      </c>
      <c r="G27" s="107">
        <v>144.26048933767294</v>
      </c>
      <c r="H27" s="30">
        <v>37.702619047619002</v>
      </c>
      <c r="I27" s="138"/>
      <c r="J27" s="195">
        <v>1.7277217900000001</v>
      </c>
      <c r="K27" s="187">
        <v>0.47190097999999997</v>
      </c>
      <c r="L27" s="84">
        <f t="shared" si="2"/>
        <v>2.6611955965846907</v>
      </c>
      <c r="M27" s="137">
        <f t="shared" si="3"/>
        <v>0.52678233634785609</v>
      </c>
    </row>
    <row r="28" spans="1:13" ht="12.75" customHeight="1" x14ac:dyDescent="0.2">
      <c r="A28" s="106" t="s">
        <v>1626</v>
      </c>
      <c r="B28" s="106" t="s">
        <v>1458</v>
      </c>
      <c r="C28" s="187">
        <v>3.1682718700000003</v>
      </c>
      <c r="D28" s="187">
        <v>2.36426808</v>
      </c>
      <c r="E28" s="84">
        <f t="shared" si="0"/>
        <v>0.34006456239091132</v>
      </c>
      <c r="F28" s="137">
        <f t="shared" si="1"/>
        <v>4.8602682309422012E-3</v>
      </c>
      <c r="G28" s="107">
        <v>302.78953880936604</v>
      </c>
      <c r="H28" s="30">
        <v>29.396571428571399</v>
      </c>
      <c r="I28" s="138"/>
      <c r="J28" s="195">
        <v>8.02971419</v>
      </c>
      <c r="K28" s="187">
        <v>1.17607152</v>
      </c>
      <c r="L28" s="84">
        <f t="shared" si="2"/>
        <v>5.827573028891984</v>
      </c>
      <c r="M28" s="137">
        <f t="shared" si="3"/>
        <v>2.5344145071742217</v>
      </c>
    </row>
    <row r="29" spans="1:13" ht="12.75" customHeight="1" x14ac:dyDescent="0.2">
      <c r="A29" s="106" t="s">
        <v>1613</v>
      </c>
      <c r="B29" s="106" t="s">
        <v>1445</v>
      </c>
      <c r="C29" s="187">
        <v>3.0194138100000001</v>
      </c>
      <c r="D29" s="187">
        <v>3.19382747</v>
      </c>
      <c r="E29" s="84">
        <f t="shared" si="0"/>
        <v>-5.4609606072428152E-2</v>
      </c>
      <c r="F29" s="137">
        <f t="shared" si="1"/>
        <v>4.6319134275592177E-3</v>
      </c>
      <c r="G29" s="107">
        <v>266.58938346908081</v>
      </c>
      <c r="H29" s="30">
        <v>18.397095238095201</v>
      </c>
      <c r="I29" s="138"/>
      <c r="J29" s="195">
        <v>0.34171499999999999</v>
      </c>
      <c r="K29" s="187">
        <v>0.37635969000000002</v>
      </c>
      <c r="L29" s="84">
        <f t="shared" si="2"/>
        <v>-9.2052073908340248E-2</v>
      </c>
      <c r="M29" s="137">
        <f t="shared" si="3"/>
        <v>0.11317262935880922</v>
      </c>
    </row>
    <row r="30" spans="1:13" ht="12.75" customHeight="1" x14ac:dyDescent="0.2">
      <c r="A30" s="106" t="s">
        <v>1597</v>
      </c>
      <c r="B30" s="106" t="s">
        <v>1429</v>
      </c>
      <c r="C30" s="187">
        <v>2.5467921900000001</v>
      </c>
      <c r="D30" s="187">
        <v>0.31680022999999996</v>
      </c>
      <c r="E30" s="84">
        <f t="shared" si="0"/>
        <v>7.039110924887904</v>
      </c>
      <c r="F30" s="137">
        <f t="shared" si="1"/>
        <v>3.9068911001847563E-3</v>
      </c>
      <c r="G30" s="107">
        <v>146.13606759783747</v>
      </c>
      <c r="H30" s="30">
        <v>23.991476190476199</v>
      </c>
      <c r="I30" s="138"/>
      <c r="J30" s="195">
        <v>0.29155607</v>
      </c>
      <c r="K30" s="187">
        <v>2.8118810000000001E-2</v>
      </c>
      <c r="L30" s="84">
        <f t="shared" si="2"/>
        <v>9.3687200845270482</v>
      </c>
      <c r="M30" s="137">
        <f t="shared" si="3"/>
        <v>0.11447972517930487</v>
      </c>
    </row>
    <row r="31" spans="1:13" ht="12.75" customHeight="1" x14ac:dyDescent="0.2">
      <c r="A31" s="106" t="s">
        <v>1602</v>
      </c>
      <c r="B31" s="106" t="s">
        <v>1434</v>
      </c>
      <c r="C31" s="187">
        <v>2.3223820499999999</v>
      </c>
      <c r="D31" s="187">
        <v>3.8295301899999998</v>
      </c>
      <c r="E31" s="84">
        <f t="shared" si="0"/>
        <v>-0.39355954000195514</v>
      </c>
      <c r="F31" s="137">
        <f t="shared" si="1"/>
        <v>3.5626360870746302E-3</v>
      </c>
      <c r="G31" s="107">
        <v>236.4042551518512</v>
      </c>
      <c r="H31" s="30">
        <v>30.055571428571401</v>
      </c>
      <c r="I31" s="138"/>
      <c r="J31" s="195">
        <v>0.59108156999999995</v>
      </c>
      <c r="K31" s="187">
        <v>4.5614087199999993</v>
      </c>
      <c r="L31" s="84">
        <f t="shared" si="2"/>
        <v>-0.87041688077449897</v>
      </c>
      <c r="M31" s="137">
        <f t="shared" si="3"/>
        <v>0.25451521639172159</v>
      </c>
    </row>
    <row r="32" spans="1:13" ht="12.75" customHeight="1" x14ac:dyDescent="0.2">
      <c r="A32" s="106" t="s">
        <v>2352</v>
      </c>
      <c r="B32" s="106" t="s">
        <v>382</v>
      </c>
      <c r="C32" s="187">
        <v>2.2773832599999997</v>
      </c>
      <c r="D32" s="187">
        <v>1.2903698100000001</v>
      </c>
      <c r="E32" s="84">
        <f t="shared" si="0"/>
        <v>0.76490742603471129</v>
      </c>
      <c r="F32" s="137">
        <f t="shared" si="1"/>
        <v>3.4936059664152437E-3</v>
      </c>
      <c r="G32" s="107">
        <v>32.748698269169999</v>
      </c>
      <c r="H32" s="30">
        <v>42.7061428571429</v>
      </c>
      <c r="I32" s="138"/>
      <c r="J32" s="195">
        <v>3.0163109100000001</v>
      </c>
      <c r="K32" s="187">
        <v>7.2081942300000001</v>
      </c>
      <c r="L32" s="84">
        <f t="shared" si="2"/>
        <v>-0.58154416851777868</v>
      </c>
      <c r="M32" s="137">
        <f t="shared" si="3"/>
        <v>1.3244634589963573</v>
      </c>
    </row>
    <row r="33" spans="1:13" ht="12.75" customHeight="1" x14ac:dyDescent="0.2">
      <c r="A33" s="106" t="s">
        <v>2351</v>
      </c>
      <c r="B33" s="106" t="s">
        <v>383</v>
      </c>
      <c r="C33" s="187">
        <v>2.2576402200000003</v>
      </c>
      <c r="D33" s="187">
        <v>0.14305493999999999</v>
      </c>
      <c r="E33" s="84">
        <f t="shared" si="0"/>
        <v>14.781630609890161</v>
      </c>
      <c r="F33" s="137">
        <f t="shared" si="1"/>
        <v>3.4633192757423823E-3</v>
      </c>
      <c r="G33" s="107">
        <v>12.661584912120002</v>
      </c>
      <c r="H33" s="30">
        <v>75.226714285714294</v>
      </c>
      <c r="I33" s="138"/>
      <c r="J33" s="195">
        <v>4.9209244299999995</v>
      </c>
      <c r="K33" s="187">
        <v>0.16641876999999999</v>
      </c>
      <c r="L33" s="84">
        <f t="shared" si="2"/>
        <v>28.569527704116545</v>
      </c>
      <c r="M33" s="137">
        <f t="shared" si="3"/>
        <v>2.1796761000297908</v>
      </c>
    </row>
    <row r="34" spans="1:13" ht="12.75" customHeight="1" x14ac:dyDescent="0.2">
      <c r="A34" s="106" t="s">
        <v>1598</v>
      </c>
      <c r="B34" s="106" t="s">
        <v>1430</v>
      </c>
      <c r="C34" s="187">
        <v>2.1906008300000002</v>
      </c>
      <c r="D34" s="187">
        <v>3.0390149399999999</v>
      </c>
      <c r="E34" s="84">
        <f t="shared" si="0"/>
        <v>-0.27917405039147314</v>
      </c>
      <c r="F34" s="137">
        <f t="shared" si="1"/>
        <v>3.3604779064381929E-3</v>
      </c>
      <c r="G34" s="107">
        <v>188.54264751230423</v>
      </c>
      <c r="H34" s="30">
        <v>20.536190476190502</v>
      </c>
      <c r="I34" s="138"/>
      <c r="J34" s="195">
        <v>0.60333112</v>
      </c>
      <c r="K34" s="187">
        <v>0.65589182999999995</v>
      </c>
      <c r="L34" s="84">
        <f t="shared" si="2"/>
        <v>-8.013624746629322E-2</v>
      </c>
      <c r="M34" s="137">
        <f t="shared" si="3"/>
        <v>0.27541810070436246</v>
      </c>
    </row>
    <row r="35" spans="1:13" ht="12.75" customHeight="1" x14ac:dyDescent="0.2">
      <c r="A35" s="106" t="s">
        <v>2347</v>
      </c>
      <c r="B35" s="106" t="s">
        <v>1128</v>
      </c>
      <c r="C35" s="187">
        <v>2.1651009700000001</v>
      </c>
      <c r="D35" s="187">
        <v>1.2158540600000001</v>
      </c>
      <c r="E35" s="84">
        <f t="shared" si="0"/>
        <v>0.78072438233253094</v>
      </c>
      <c r="F35" s="137">
        <f t="shared" si="1"/>
        <v>3.3213600009879027E-3</v>
      </c>
      <c r="G35" s="107">
        <v>13.458044219025002</v>
      </c>
      <c r="H35" s="30">
        <v>55.061095238095199</v>
      </c>
      <c r="I35" s="138"/>
      <c r="J35" s="195">
        <v>5.3384262500000004</v>
      </c>
      <c r="K35" s="187">
        <v>8.9969954899999998</v>
      </c>
      <c r="L35" s="84">
        <f t="shared" si="2"/>
        <v>-0.40664344492185578</v>
      </c>
      <c r="M35" s="137">
        <f t="shared" si="3"/>
        <v>2.4656708042581497</v>
      </c>
    </row>
    <row r="36" spans="1:13" ht="12.75" customHeight="1" x14ac:dyDescent="0.2">
      <c r="A36" s="106" t="s">
        <v>1580</v>
      </c>
      <c r="B36" s="106" t="s">
        <v>1404</v>
      </c>
      <c r="C36" s="187">
        <v>2.0844063820000001</v>
      </c>
      <c r="D36" s="187">
        <v>3.0158503730000001</v>
      </c>
      <c r="E36" s="84">
        <f t="shared" si="0"/>
        <v>-0.30884953687985905</v>
      </c>
      <c r="F36" s="137">
        <f t="shared" si="1"/>
        <v>3.1975709580780937E-3</v>
      </c>
      <c r="G36" s="107">
        <v>162.62592824598383</v>
      </c>
      <c r="H36" s="30">
        <v>127.2342</v>
      </c>
      <c r="I36" s="138"/>
      <c r="J36" s="195">
        <v>0.79740816000000003</v>
      </c>
      <c r="K36" s="187">
        <v>1.0130610799999999</v>
      </c>
      <c r="L36" s="84">
        <f t="shared" si="2"/>
        <v>-0.21287257427755479</v>
      </c>
      <c r="M36" s="137">
        <f t="shared" si="3"/>
        <v>0.38255887474057831</v>
      </c>
    </row>
    <row r="37" spans="1:13" ht="12.75" customHeight="1" x14ac:dyDescent="0.2">
      <c r="A37" s="106" t="s">
        <v>2751</v>
      </c>
      <c r="B37" s="106" t="s">
        <v>2750</v>
      </c>
      <c r="C37" s="187">
        <v>2.0650465900000001</v>
      </c>
      <c r="D37" s="187">
        <v>0.14546198999999999</v>
      </c>
      <c r="E37" s="84">
        <f t="shared" si="0"/>
        <v>13.196468713235673</v>
      </c>
      <c r="F37" s="137">
        <f t="shared" si="1"/>
        <v>3.1678721866733378E-3</v>
      </c>
      <c r="G37" s="107">
        <v>0.24598564799999997</v>
      </c>
      <c r="H37" s="30">
        <v>74.752333333333297</v>
      </c>
      <c r="I37" s="138"/>
      <c r="J37" s="195"/>
      <c r="K37" s="187">
        <v>0</v>
      </c>
      <c r="L37" s="84" t="str">
        <f t="shared" si="2"/>
        <v/>
      </c>
      <c r="M37" s="137">
        <f t="shared" si="3"/>
        <v>0</v>
      </c>
    </row>
    <row r="38" spans="1:13" ht="12.75" customHeight="1" x14ac:dyDescent="0.2">
      <c r="A38" s="106" t="s">
        <v>2354</v>
      </c>
      <c r="B38" s="106" t="s">
        <v>1129</v>
      </c>
      <c r="C38" s="187">
        <v>1.90541889</v>
      </c>
      <c r="D38" s="187">
        <v>2.2385E-3</v>
      </c>
      <c r="E38" s="84">
        <f t="shared" si="0"/>
        <v>850.20343533616256</v>
      </c>
      <c r="F38" s="137">
        <f t="shared" si="1"/>
        <v>2.9229962824194604E-3</v>
      </c>
      <c r="G38" s="107">
        <v>7.5850651944689993</v>
      </c>
      <c r="H38" s="30">
        <v>29.170428571428602</v>
      </c>
      <c r="I38" s="138"/>
      <c r="J38" s="195">
        <v>6.7317146399999999</v>
      </c>
      <c r="K38" s="187">
        <v>0.16288311</v>
      </c>
      <c r="L38" s="84">
        <f t="shared" si="2"/>
        <v>40.328500174143286</v>
      </c>
      <c r="M38" s="137">
        <f t="shared" si="3"/>
        <v>3.5329316169422462</v>
      </c>
    </row>
    <row r="39" spans="1:13" ht="12.75" customHeight="1" x14ac:dyDescent="0.2">
      <c r="A39" s="106" t="s">
        <v>1588</v>
      </c>
      <c r="B39" s="106" t="s">
        <v>1420</v>
      </c>
      <c r="C39" s="187">
        <v>1.7919833200000002</v>
      </c>
      <c r="D39" s="187">
        <v>3.17688192</v>
      </c>
      <c r="E39" s="84">
        <f t="shared" si="0"/>
        <v>-0.43593014624855808</v>
      </c>
      <c r="F39" s="137">
        <f t="shared" si="1"/>
        <v>2.7489811348084636E-3</v>
      </c>
      <c r="G39" s="107">
        <v>477.81033663101869</v>
      </c>
      <c r="H39" s="30">
        <v>53.464142857142903</v>
      </c>
      <c r="I39" s="138"/>
      <c r="J39" s="195">
        <v>8.5258888699999993</v>
      </c>
      <c r="K39" s="187">
        <v>9.74615936</v>
      </c>
      <c r="L39" s="84">
        <f t="shared" si="2"/>
        <v>-0.12520526752396555</v>
      </c>
      <c r="M39" s="137">
        <f t="shared" si="3"/>
        <v>4.7577947712147219</v>
      </c>
    </row>
    <row r="40" spans="1:13" ht="12.75" customHeight="1" x14ac:dyDescent="0.2">
      <c r="A40" s="106" t="s">
        <v>1612</v>
      </c>
      <c r="B40" s="106" t="s">
        <v>1444</v>
      </c>
      <c r="C40" s="187">
        <v>1.6964675</v>
      </c>
      <c r="D40" s="187">
        <v>1.1506400800000001</v>
      </c>
      <c r="E40" s="84">
        <f t="shared" si="0"/>
        <v>0.47436850974285538</v>
      </c>
      <c r="F40" s="137">
        <f t="shared" si="1"/>
        <v>2.602455670913096E-3</v>
      </c>
      <c r="G40" s="107">
        <v>15.198120246721491</v>
      </c>
      <c r="H40" s="30">
        <v>34.721761904761898</v>
      </c>
      <c r="I40" s="138"/>
      <c r="J40" s="195">
        <v>0.68656056999999993</v>
      </c>
      <c r="K40" s="187">
        <v>7.7225580000000002E-2</v>
      </c>
      <c r="L40" s="84">
        <f t="shared" si="2"/>
        <v>7.8903258479897449</v>
      </c>
      <c r="M40" s="137">
        <f t="shared" si="3"/>
        <v>0.40470010182924221</v>
      </c>
    </row>
    <row r="41" spans="1:13" ht="12.75" customHeight="1" x14ac:dyDescent="0.2">
      <c r="A41" s="106" t="s">
        <v>1605</v>
      </c>
      <c r="B41" s="106" t="s">
        <v>1437</v>
      </c>
      <c r="C41" s="187">
        <v>1.5329251799999999</v>
      </c>
      <c r="D41" s="187">
        <v>1.6644842500000001</v>
      </c>
      <c r="E41" s="84">
        <f t="shared" si="0"/>
        <v>-7.9038939539380015E-2</v>
      </c>
      <c r="F41" s="137">
        <f t="shared" si="1"/>
        <v>2.3515745676097408E-3</v>
      </c>
      <c r="G41" s="107">
        <v>233.78646300458732</v>
      </c>
      <c r="H41" s="30">
        <v>41.111571428571402</v>
      </c>
      <c r="I41" s="138"/>
      <c r="J41" s="195">
        <v>0.17390904000000001</v>
      </c>
      <c r="K41" s="187">
        <v>0.38262486000000001</v>
      </c>
      <c r="L41" s="84">
        <f t="shared" si="2"/>
        <v>-0.54548421134998915</v>
      </c>
      <c r="M41" s="137">
        <f t="shared" si="3"/>
        <v>0.11344913781114876</v>
      </c>
    </row>
    <row r="42" spans="1:13" ht="12.75" customHeight="1" x14ac:dyDescent="0.2">
      <c r="A42" s="106" t="s">
        <v>1808</v>
      </c>
      <c r="B42" s="106" t="s">
        <v>1810</v>
      </c>
      <c r="C42" s="187">
        <v>1.4508578600000002</v>
      </c>
      <c r="D42" s="187">
        <v>0.26867396999999998</v>
      </c>
      <c r="E42" s="84">
        <f t="shared" si="0"/>
        <v>4.4000685663743315</v>
      </c>
      <c r="F42" s="137">
        <f t="shared" si="1"/>
        <v>2.2256796935077382E-3</v>
      </c>
      <c r="G42" s="107">
        <v>14.093293898352002</v>
      </c>
      <c r="H42" s="30">
        <v>23.823142857142901</v>
      </c>
      <c r="I42" s="138"/>
      <c r="J42" s="195">
        <v>29.927978460000002</v>
      </c>
      <c r="K42" s="187">
        <v>5.1211337099999996</v>
      </c>
      <c r="L42" s="84">
        <f t="shared" si="2"/>
        <v>4.8440142661301469</v>
      </c>
      <c r="M42" s="137">
        <f t="shared" si="3"/>
        <v>20.627781180438998</v>
      </c>
    </row>
    <row r="43" spans="1:13" ht="12.75" customHeight="1" x14ac:dyDescent="0.2">
      <c r="A43" s="106" t="s">
        <v>1607</v>
      </c>
      <c r="B43" s="106" t="s">
        <v>1439</v>
      </c>
      <c r="C43" s="187">
        <v>1.229180315</v>
      </c>
      <c r="D43" s="187">
        <v>1.484204605</v>
      </c>
      <c r="E43" s="84">
        <f t="shared" si="0"/>
        <v>-0.17182556174591568</v>
      </c>
      <c r="F43" s="137">
        <f t="shared" si="1"/>
        <v>1.8856166011706652E-3</v>
      </c>
      <c r="G43" s="107">
        <v>18.814237851432672</v>
      </c>
      <c r="H43" s="30">
        <v>43.201666666666704</v>
      </c>
      <c r="I43" s="138"/>
      <c r="J43" s="195">
        <v>4.4560120000000002E-2</v>
      </c>
      <c r="K43" s="187">
        <v>0.15138024999999999</v>
      </c>
      <c r="L43" s="84">
        <f t="shared" si="2"/>
        <v>-0.70564112557615677</v>
      </c>
      <c r="M43" s="137">
        <f t="shared" si="3"/>
        <v>3.6251898485699388E-2</v>
      </c>
    </row>
    <row r="44" spans="1:13" ht="12.75" customHeight="1" x14ac:dyDescent="0.2">
      <c r="A44" s="106" t="s">
        <v>1596</v>
      </c>
      <c r="B44" s="106" t="s">
        <v>1428</v>
      </c>
      <c r="C44" s="187">
        <v>1.22737746</v>
      </c>
      <c r="D44" s="187">
        <v>5.7247803299999998</v>
      </c>
      <c r="E44" s="84">
        <f t="shared" si="0"/>
        <v>-0.78560269752743506</v>
      </c>
      <c r="F44" s="137">
        <f t="shared" si="1"/>
        <v>1.8828509424011432E-3</v>
      </c>
      <c r="G44" s="107">
        <v>36.437272210957197</v>
      </c>
      <c r="H44" s="30">
        <v>44.606619047618999</v>
      </c>
      <c r="I44" s="138"/>
      <c r="J44" s="195">
        <v>14.5327148918283</v>
      </c>
      <c r="K44" s="187">
        <v>15.0612657099385</v>
      </c>
      <c r="L44" s="84">
        <f t="shared" si="2"/>
        <v>-3.5093386458312281E-2</v>
      </c>
      <c r="M44" s="137">
        <f t="shared" si="3"/>
        <v>11.840460954715837</v>
      </c>
    </row>
    <row r="45" spans="1:13" ht="12.75" customHeight="1" x14ac:dyDescent="0.2">
      <c r="A45" s="106" t="s">
        <v>2348</v>
      </c>
      <c r="B45" s="106" t="s">
        <v>1130</v>
      </c>
      <c r="C45" s="187">
        <v>1.1531528100000001</v>
      </c>
      <c r="D45" s="187">
        <v>0.26713629</v>
      </c>
      <c r="E45" s="84">
        <f t="shared" si="0"/>
        <v>3.3167209142569138</v>
      </c>
      <c r="F45" s="137">
        <f t="shared" si="1"/>
        <v>1.7689870686080765E-3</v>
      </c>
      <c r="G45" s="107">
        <v>20.103316472928</v>
      </c>
      <c r="H45" s="30">
        <v>107.89904761904801</v>
      </c>
      <c r="I45" s="138"/>
      <c r="J45" s="195">
        <v>8.1035670999999994</v>
      </c>
      <c r="K45" s="187">
        <v>0.17207460999999999</v>
      </c>
      <c r="L45" s="84">
        <f t="shared" si="2"/>
        <v>46.093334106641301</v>
      </c>
      <c r="M45" s="137">
        <f t="shared" si="3"/>
        <v>7.0273141857062278</v>
      </c>
    </row>
    <row r="46" spans="1:13" ht="12.75" customHeight="1" x14ac:dyDescent="0.2">
      <c r="A46" s="106" t="s">
        <v>2943</v>
      </c>
      <c r="B46" s="106" t="s">
        <v>2944</v>
      </c>
      <c r="C46" s="187">
        <v>1.147105</v>
      </c>
      <c r="D46" s="187"/>
      <c r="E46" s="84" t="str">
        <f t="shared" si="0"/>
        <v/>
      </c>
      <c r="F46" s="137"/>
      <c r="G46" s="107">
        <v>8.5436777718659993</v>
      </c>
      <c r="H46" s="30">
        <v>40.864526315789497</v>
      </c>
      <c r="I46" s="138"/>
      <c r="J46" s="195">
        <v>13.576261519999999</v>
      </c>
      <c r="K46" s="187"/>
      <c r="L46" s="84" t="str">
        <f t="shared" si="2"/>
        <v/>
      </c>
      <c r="M46" s="137">
        <f t="shared" si="3"/>
        <v>11.835238727056371</v>
      </c>
    </row>
    <row r="47" spans="1:13" ht="12.75" customHeight="1" x14ac:dyDescent="0.2">
      <c r="A47" s="106" t="s">
        <v>2349</v>
      </c>
      <c r="B47" s="106" t="s">
        <v>245</v>
      </c>
      <c r="C47" s="187">
        <v>1.14492569</v>
      </c>
      <c r="D47" s="187">
        <v>1.3333214499999999</v>
      </c>
      <c r="E47" s="84">
        <f t="shared" si="0"/>
        <v>-0.14129807931913185</v>
      </c>
      <c r="F47" s="137">
        <f t="shared" ref="F47:F78" si="4">C47/$C$258</f>
        <v>1.7563663051102299E-3</v>
      </c>
      <c r="G47" s="107">
        <v>6.3168494173839997</v>
      </c>
      <c r="H47" s="30">
        <v>29.304095238095201</v>
      </c>
      <c r="I47" s="138"/>
      <c r="J47" s="195">
        <v>0.26887659999999997</v>
      </c>
      <c r="K47" s="187">
        <v>2.7681610299999999</v>
      </c>
      <c r="L47" s="84">
        <f t="shared" si="2"/>
        <v>-0.90286815070147852</v>
      </c>
      <c r="M47" s="137">
        <f t="shared" si="3"/>
        <v>0.23484196603187404</v>
      </c>
    </row>
    <row r="48" spans="1:13" ht="12.75" customHeight="1" x14ac:dyDescent="0.2">
      <c r="A48" s="106" t="s">
        <v>2358</v>
      </c>
      <c r="B48" s="106" t="s">
        <v>246</v>
      </c>
      <c r="C48" s="187">
        <v>1.14221518</v>
      </c>
      <c r="D48" s="187">
        <v>0.31627112000000002</v>
      </c>
      <c r="E48" s="84">
        <f t="shared" si="0"/>
        <v>2.6115064189231059</v>
      </c>
      <c r="F48" s="137">
        <f t="shared" si="4"/>
        <v>1.7522082636973726E-3</v>
      </c>
      <c r="G48" s="107">
        <v>1.9877186361219001</v>
      </c>
      <c r="H48" s="30">
        <v>41.443142857142902</v>
      </c>
      <c r="I48" s="138"/>
      <c r="J48" s="195"/>
      <c r="K48" s="187">
        <v>0</v>
      </c>
      <c r="L48" s="84" t="str">
        <f t="shared" si="2"/>
        <v/>
      </c>
      <c r="M48" s="137">
        <f t="shared" si="3"/>
        <v>0</v>
      </c>
    </row>
    <row r="49" spans="1:13" ht="12.75" customHeight="1" x14ac:dyDescent="0.2">
      <c r="A49" s="106" t="s">
        <v>1587</v>
      </c>
      <c r="B49" s="106" t="s">
        <v>1419</v>
      </c>
      <c r="C49" s="187">
        <v>1.0497148999999999</v>
      </c>
      <c r="D49" s="187">
        <v>1.1423485600000001</v>
      </c>
      <c r="E49" s="84">
        <f t="shared" si="0"/>
        <v>-8.1090538600582796E-2</v>
      </c>
      <c r="F49" s="137">
        <f t="shared" si="4"/>
        <v>1.6103087706348474E-3</v>
      </c>
      <c r="G49" s="107">
        <v>128.75379874418772</v>
      </c>
      <c r="H49" s="30">
        <v>26.678857142857101</v>
      </c>
      <c r="I49" s="138"/>
      <c r="J49" s="195">
        <v>0.56667100000000004</v>
      </c>
      <c r="K49" s="187">
        <v>3.7911322599999999</v>
      </c>
      <c r="L49" s="84">
        <f t="shared" si="2"/>
        <v>-0.85052724064024077</v>
      </c>
      <c r="M49" s="137">
        <f t="shared" si="3"/>
        <v>0.53983324424565193</v>
      </c>
    </row>
    <row r="50" spans="1:13" ht="12.75" customHeight="1" x14ac:dyDescent="0.2">
      <c r="A50" s="106" t="s">
        <v>1608</v>
      </c>
      <c r="B50" s="106" t="s">
        <v>1440</v>
      </c>
      <c r="C50" s="187">
        <v>1.0399196500000001</v>
      </c>
      <c r="D50" s="187">
        <v>1.1943816899999999</v>
      </c>
      <c r="E50" s="84">
        <f t="shared" si="0"/>
        <v>-0.12932385123887813</v>
      </c>
      <c r="F50" s="137">
        <f t="shared" si="4"/>
        <v>1.5952824268289619E-3</v>
      </c>
      <c r="G50" s="107">
        <v>152.17705199907567</v>
      </c>
      <c r="H50" s="30">
        <v>35.107190476190503</v>
      </c>
      <c r="I50" s="138"/>
      <c r="J50" s="195">
        <v>13.05666499</v>
      </c>
      <c r="K50" s="187">
        <v>8.0879280300000005</v>
      </c>
      <c r="L50" s="84">
        <f t="shared" si="2"/>
        <v>0.61433990776992586</v>
      </c>
      <c r="M50" s="137">
        <f t="shared" si="3"/>
        <v>12.555455596978092</v>
      </c>
    </row>
    <row r="51" spans="1:13" ht="12.75" customHeight="1" x14ac:dyDescent="0.2">
      <c r="A51" s="106" t="s">
        <v>1751</v>
      </c>
      <c r="B51" s="106" t="s">
        <v>1480</v>
      </c>
      <c r="C51" s="187">
        <v>1.0009842199999999</v>
      </c>
      <c r="D51" s="187">
        <v>1.9835604499999999</v>
      </c>
      <c r="E51" s="84">
        <f t="shared" si="0"/>
        <v>-0.49535986160643608</v>
      </c>
      <c r="F51" s="137">
        <f t="shared" si="4"/>
        <v>1.5355537667733224E-3</v>
      </c>
      <c r="G51" s="107">
        <v>0.326195587512288</v>
      </c>
      <c r="H51" s="30">
        <v>18.691761904761901</v>
      </c>
      <c r="I51" s="138"/>
      <c r="J51" s="195">
        <v>1.4925312900000001</v>
      </c>
      <c r="K51" s="187">
        <v>7.3471869999999995E-2</v>
      </c>
      <c r="L51" s="84">
        <f t="shared" si="2"/>
        <v>19.314322883029931</v>
      </c>
      <c r="M51" s="137">
        <f t="shared" si="3"/>
        <v>1.491063755230827</v>
      </c>
    </row>
    <row r="52" spans="1:13" ht="12.75" customHeight="1" x14ac:dyDescent="0.2">
      <c r="A52" s="106" t="s">
        <v>1620</v>
      </c>
      <c r="B52" s="106" t="s">
        <v>1452</v>
      </c>
      <c r="C52" s="187">
        <v>0.994153866</v>
      </c>
      <c r="D52" s="187">
        <v>1.0630623850000001</v>
      </c>
      <c r="E52" s="84">
        <f t="shared" si="0"/>
        <v>-6.4820766845212097E-2</v>
      </c>
      <c r="F52" s="137">
        <f t="shared" si="4"/>
        <v>1.5250757036794856E-3</v>
      </c>
      <c r="G52" s="107">
        <v>39.568894754940175</v>
      </c>
      <c r="H52" s="30">
        <v>242.03219047619001</v>
      </c>
      <c r="I52" s="138"/>
      <c r="J52" s="195">
        <v>9.8175940000000003E-2</v>
      </c>
      <c r="K52" s="187">
        <v>0.17320613000000001</v>
      </c>
      <c r="L52" s="84">
        <f t="shared" si="2"/>
        <v>-0.43318437979071533</v>
      </c>
      <c r="M52" s="137">
        <f t="shared" si="3"/>
        <v>9.8753264819069778E-2</v>
      </c>
    </row>
    <row r="53" spans="1:13" ht="12.75" customHeight="1" x14ac:dyDescent="0.2">
      <c r="A53" s="106" t="s">
        <v>1600</v>
      </c>
      <c r="B53" s="106" t="s">
        <v>1432</v>
      </c>
      <c r="C53" s="187">
        <v>0.97147786999999997</v>
      </c>
      <c r="D53" s="187">
        <v>2.0238950099999999</v>
      </c>
      <c r="E53" s="84">
        <f t="shared" si="0"/>
        <v>-0.51999591619132457</v>
      </c>
      <c r="F53" s="137">
        <f t="shared" si="4"/>
        <v>1.4902897296577005E-3</v>
      </c>
      <c r="G53" s="107">
        <v>28.332916775363749</v>
      </c>
      <c r="H53" s="30">
        <v>39.653047619047598</v>
      </c>
      <c r="I53" s="138"/>
      <c r="J53" s="195">
        <v>1.44237455</v>
      </c>
      <c r="K53" s="187">
        <v>0.42517029000000001</v>
      </c>
      <c r="L53" s="84">
        <f t="shared" si="2"/>
        <v>2.3924631704628281</v>
      </c>
      <c r="M53" s="137">
        <f t="shared" si="3"/>
        <v>1.4847219834251089</v>
      </c>
    </row>
    <row r="54" spans="1:13" ht="12.75" customHeight="1" x14ac:dyDescent="0.2">
      <c r="A54" s="106" t="s">
        <v>1619</v>
      </c>
      <c r="B54" s="106" t="s">
        <v>1451</v>
      </c>
      <c r="C54" s="187">
        <v>0.97013776500000004</v>
      </c>
      <c r="D54" s="187">
        <v>0.36088640399999999</v>
      </c>
      <c r="E54" s="84">
        <f t="shared" si="0"/>
        <v>1.688208129337009</v>
      </c>
      <c r="F54" s="137">
        <f t="shared" si="4"/>
        <v>1.4882339497168124E-3</v>
      </c>
      <c r="G54" s="107">
        <v>34.12921076436335</v>
      </c>
      <c r="H54" s="30">
        <v>33.9398571428571</v>
      </c>
      <c r="I54" s="138"/>
      <c r="J54" s="195">
        <v>0.1227939</v>
      </c>
      <c r="K54" s="187">
        <v>1.174761E-2</v>
      </c>
      <c r="L54" s="84">
        <f t="shared" si="2"/>
        <v>9.4526707985709422</v>
      </c>
      <c r="M54" s="137">
        <f t="shared" si="3"/>
        <v>0.12657367276079598</v>
      </c>
    </row>
    <row r="55" spans="1:13" ht="12.75" customHeight="1" x14ac:dyDescent="0.2">
      <c r="A55" s="106" t="s">
        <v>1629</v>
      </c>
      <c r="B55" s="106" t="s">
        <v>1461</v>
      </c>
      <c r="C55" s="187">
        <v>0.96420700999999998</v>
      </c>
      <c r="D55" s="187">
        <v>1.8634679299999999</v>
      </c>
      <c r="E55" s="84">
        <f t="shared" si="0"/>
        <v>-0.48257386431115024</v>
      </c>
      <c r="F55" s="137">
        <f t="shared" si="4"/>
        <v>1.4791359110084101E-3</v>
      </c>
      <c r="G55" s="107">
        <v>2.7963667456861248</v>
      </c>
      <c r="H55" s="30">
        <v>55.513095238095197</v>
      </c>
      <c r="I55" s="138"/>
      <c r="J55" s="195">
        <v>1.44144E-3</v>
      </c>
      <c r="K55" s="187">
        <v>3.8891349999999998E-2</v>
      </c>
      <c r="L55" s="84">
        <f t="shared" si="2"/>
        <v>-0.96293674557453002</v>
      </c>
      <c r="M55" s="137">
        <f t="shared" si="3"/>
        <v>1.4949486832708258E-3</v>
      </c>
    </row>
    <row r="56" spans="1:13" ht="12.75" customHeight="1" x14ac:dyDescent="0.2">
      <c r="A56" s="106" t="s">
        <v>1749</v>
      </c>
      <c r="B56" s="106" t="s">
        <v>1478</v>
      </c>
      <c r="C56" s="187">
        <v>0.87754542000000002</v>
      </c>
      <c r="D56" s="187">
        <v>7.9799999999999992E-3</v>
      </c>
      <c r="E56" s="84">
        <f t="shared" si="0"/>
        <v>108.96809774436092</v>
      </c>
      <c r="F56" s="137">
        <f t="shared" si="4"/>
        <v>1.3461932248998666E-3</v>
      </c>
      <c r="G56" s="107">
        <v>7.5899040378078002</v>
      </c>
      <c r="H56" s="30">
        <v>113.975476190476</v>
      </c>
      <c r="I56" s="138"/>
      <c r="J56" s="195">
        <v>0.42164400539400299</v>
      </c>
      <c r="K56" s="187">
        <v>0</v>
      </c>
      <c r="L56" s="84" t="str">
        <f t="shared" si="2"/>
        <v/>
      </c>
      <c r="M56" s="137">
        <f t="shared" si="3"/>
        <v>0.48048111902174018</v>
      </c>
    </row>
    <row r="57" spans="1:13" ht="12.75" customHeight="1" x14ac:dyDescent="0.2">
      <c r="A57" s="106" t="s">
        <v>1615</v>
      </c>
      <c r="B57" s="106" t="s">
        <v>1447</v>
      </c>
      <c r="C57" s="187">
        <v>0.85887800000000003</v>
      </c>
      <c r="D57" s="187">
        <v>3.7400810799999999</v>
      </c>
      <c r="E57" s="84">
        <f t="shared" si="0"/>
        <v>-0.77035845436805339</v>
      </c>
      <c r="F57" s="137">
        <f t="shared" si="4"/>
        <v>1.3175565825590517E-3</v>
      </c>
      <c r="G57" s="107">
        <v>5.3482306110552358</v>
      </c>
      <c r="H57" s="30">
        <v>59.218952380952402</v>
      </c>
      <c r="I57" s="138"/>
      <c r="J57" s="195">
        <v>7.8058999999999993E-3</v>
      </c>
      <c r="K57" s="187">
        <v>0</v>
      </c>
      <c r="L57" s="84" t="str">
        <f t="shared" si="2"/>
        <v/>
      </c>
      <c r="M57" s="137">
        <f t="shared" si="3"/>
        <v>9.0884852097736796E-3</v>
      </c>
    </row>
    <row r="58" spans="1:13" ht="12.75" customHeight="1" x14ac:dyDescent="0.2">
      <c r="A58" s="106" t="s">
        <v>2755</v>
      </c>
      <c r="B58" s="106" t="s">
        <v>2754</v>
      </c>
      <c r="C58" s="187">
        <v>0.78579616000000008</v>
      </c>
      <c r="D58" s="187">
        <v>0.63482209000000001</v>
      </c>
      <c r="E58" s="84">
        <f t="shared" si="0"/>
        <v>0.23782107204240499</v>
      </c>
      <c r="F58" s="137">
        <f t="shared" si="4"/>
        <v>1.2054458295096926E-3</v>
      </c>
      <c r="G58" s="107">
        <v>0.51781613599999998</v>
      </c>
      <c r="H58" s="30">
        <v>74.978285714285704</v>
      </c>
      <c r="I58" s="138"/>
      <c r="J58" s="195"/>
      <c r="K58" s="187">
        <v>3.8322199999999994E-2</v>
      </c>
      <c r="L58" s="84">
        <f t="shared" si="2"/>
        <v>-1</v>
      </c>
      <c r="M58" s="137">
        <f t="shared" si="3"/>
        <v>0</v>
      </c>
    </row>
    <row r="59" spans="1:13" ht="12.75" customHeight="1" x14ac:dyDescent="0.2">
      <c r="A59" s="106" t="s">
        <v>1606</v>
      </c>
      <c r="B59" s="106" t="s">
        <v>1438</v>
      </c>
      <c r="C59" s="187">
        <v>0.77056059799999999</v>
      </c>
      <c r="D59" s="187">
        <v>1.747801666</v>
      </c>
      <c r="E59" s="84">
        <f t="shared" si="0"/>
        <v>-0.55912583619198819</v>
      </c>
      <c r="F59" s="137">
        <f t="shared" si="4"/>
        <v>1.1820738081025934E-3</v>
      </c>
      <c r="G59" s="107">
        <v>109.50790849229209</v>
      </c>
      <c r="H59" s="30">
        <v>62.069047619047602</v>
      </c>
      <c r="I59" s="138"/>
      <c r="J59" s="195">
        <v>5.2578230000000004E-2</v>
      </c>
      <c r="K59" s="187">
        <v>9.2533839999999992E-2</v>
      </c>
      <c r="L59" s="84">
        <f t="shared" si="2"/>
        <v>-0.43179457374729069</v>
      </c>
      <c r="M59" s="137">
        <f t="shared" si="3"/>
        <v>6.8233738055731741E-2</v>
      </c>
    </row>
    <row r="60" spans="1:13" ht="12.75" customHeight="1" x14ac:dyDescent="0.2">
      <c r="A60" s="106" t="s">
        <v>2359</v>
      </c>
      <c r="B60" s="106" t="s">
        <v>1134</v>
      </c>
      <c r="C60" s="187">
        <v>0.70139750000000001</v>
      </c>
      <c r="D60" s="187">
        <v>1.9307999999999999E-3</v>
      </c>
      <c r="E60" s="84">
        <f t="shared" si="0"/>
        <v>362.2678164491403</v>
      </c>
      <c r="F60" s="137">
        <f t="shared" si="4"/>
        <v>1.0759745774317918E-3</v>
      </c>
      <c r="G60" s="107">
        <v>9.6029882100000012</v>
      </c>
      <c r="H60" s="30">
        <v>62.464238095238102</v>
      </c>
      <c r="I60" s="138"/>
      <c r="J60" s="195">
        <v>48.470669039999997</v>
      </c>
      <c r="K60" s="187">
        <v>3.5499832499999999</v>
      </c>
      <c r="L60" s="84">
        <f t="shared" si="2"/>
        <v>12.653774011468927</v>
      </c>
      <c r="M60" s="137">
        <f t="shared" si="3"/>
        <v>69.105848024836121</v>
      </c>
    </row>
    <row r="61" spans="1:13" ht="12.75" customHeight="1" x14ac:dyDescent="0.2">
      <c r="A61" s="106" t="s">
        <v>2350</v>
      </c>
      <c r="B61" s="106" t="s">
        <v>1349</v>
      </c>
      <c r="C61" s="187">
        <v>0.65644075000000002</v>
      </c>
      <c r="D61" s="187">
        <v>3.3396999999999997E-3</v>
      </c>
      <c r="E61" s="84">
        <f t="shared" si="0"/>
        <v>195.55680150911761</v>
      </c>
      <c r="F61" s="137">
        <f t="shared" si="4"/>
        <v>1.0070089479792248E-3</v>
      </c>
      <c r="G61" s="107">
        <v>13.835826580000001</v>
      </c>
      <c r="H61" s="30">
        <v>53.395857142857103</v>
      </c>
      <c r="I61" s="138"/>
      <c r="J61" s="195">
        <v>2.6052999999999997E-4</v>
      </c>
      <c r="K61" s="187">
        <v>0</v>
      </c>
      <c r="L61" s="84" t="str">
        <f t="shared" si="2"/>
        <v/>
      </c>
      <c r="M61" s="137">
        <f t="shared" si="3"/>
        <v>3.9688273465655503E-4</v>
      </c>
    </row>
    <row r="62" spans="1:13" ht="12.75" customHeight="1" x14ac:dyDescent="0.2">
      <c r="A62" s="106" t="s">
        <v>2148</v>
      </c>
      <c r="B62" s="106" t="s">
        <v>2149</v>
      </c>
      <c r="C62" s="187">
        <v>0.62173296</v>
      </c>
      <c r="D62" s="187">
        <v>0.67027606000000006</v>
      </c>
      <c r="E62" s="84">
        <f t="shared" si="0"/>
        <v>-7.2422547808137505E-2</v>
      </c>
      <c r="F62" s="137">
        <f t="shared" si="4"/>
        <v>9.5376567340404983E-4</v>
      </c>
      <c r="G62" s="107">
        <v>29.209533077283446</v>
      </c>
      <c r="H62" s="30">
        <v>77.195238095238096</v>
      </c>
      <c r="I62" s="138"/>
      <c r="J62" s="195">
        <v>0.10239297999999999</v>
      </c>
      <c r="K62" s="187">
        <v>7.4614109999999997E-2</v>
      </c>
      <c r="L62" s="84">
        <f t="shared" si="2"/>
        <v>0.37230049383420916</v>
      </c>
      <c r="M62" s="137">
        <f t="shared" si="3"/>
        <v>0.16468964424855326</v>
      </c>
    </row>
    <row r="63" spans="1:13" ht="12.75" customHeight="1" x14ac:dyDescent="0.2">
      <c r="A63" s="106" t="s">
        <v>1772</v>
      </c>
      <c r="B63" s="106" t="s">
        <v>1501</v>
      </c>
      <c r="C63" s="187">
        <v>0.60193262000000003</v>
      </c>
      <c r="D63" s="187">
        <v>0.12429999999999999</v>
      </c>
      <c r="E63" s="84">
        <f t="shared" si="0"/>
        <v>3.8425794046661306</v>
      </c>
      <c r="F63" s="137">
        <f t="shared" si="4"/>
        <v>9.2339108201399528E-4</v>
      </c>
      <c r="G63" s="107">
        <v>1.0775250108960432</v>
      </c>
      <c r="H63" s="30">
        <v>436.583142857143</v>
      </c>
      <c r="I63" s="138"/>
      <c r="J63" s="195">
        <v>0.23943547000000001</v>
      </c>
      <c r="K63" s="187">
        <v>6.0564529999999998E-2</v>
      </c>
      <c r="L63" s="84">
        <f t="shared" si="2"/>
        <v>2.9533943382372492</v>
      </c>
      <c r="M63" s="137">
        <f t="shared" si="3"/>
        <v>0.3977778609173897</v>
      </c>
    </row>
    <row r="64" spans="1:13" ht="12.75" customHeight="1" x14ac:dyDescent="0.2">
      <c r="A64" s="106" t="s">
        <v>2571</v>
      </c>
      <c r="B64" s="106" t="s">
        <v>2570</v>
      </c>
      <c r="C64" s="187">
        <v>0.60164218999999997</v>
      </c>
      <c r="D64" s="187">
        <v>0</v>
      </c>
      <c r="E64" s="84" t="str">
        <f t="shared" si="0"/>
        <v/>
      </c>
      <c r="F64" s="137">
        <f t="shared" si="4"/>
        <v>9.2294554963538895E-4</v>
      </c>
      <c r="G64" s="107">
        <v>1.1738671542279999</v>
      </c>
      <c r="H64" s="30">
        <v>88.879619047619002</v>
      </c>
      <c r="I64" s="138"/>
      <c r="J64" s="195">
        <v>0.35322218999999999</v>
      </c>
      <c r="K64" s="187">
        <v>2.8019999999999998E-3</v>
      </c>
      <c r="L64" s="84">
        <f t="shared" si="2"/>
        <v>125.06073875802998</v>
      </c>
      <c r="M64" s="137">
        <f t="shared" si="3"/>
        <v>0.58709677590928255</v>
      </c>
    </row>
    <row r="65" spans="1:13" ht="12.75" customHeight="1" x14ac:dyDescent="0.2">
      <c r="A65" s="106" t="s">
        <v>1788</v>
      </c>
      <c r="B65" s="106" t="s">
        <v>1527</v>
      </c>
      <c r="C65" s="187">
        <v>0.59217986999999994</v>
      </c>
      <c r="D65" s="187">
        <v>0.11555686</v>
      </c>
      <c r="E65" s="84">
        <f t="shared" si="0"/>
        <v>4.1245756418095816</v>
      </c>
      <c r="F65" s="137">
        <f t="shared" si="4"/>
        <v>9.0842993507513677E-4</v>
      </c>
      <c r="G65" s="107">
        <v>15.621307286062578</v>
      </c>
      <c r="H65" s="30">
        <v>15.2707142857143</v>
      </c>
      <c r="I65" s="138"/>
      <c r="J65" s="195">
        <v>0.22722412</v>
      </c>
      <c r="K65" s="187">
        <v>0</v>
      </c>
      <c r="L65" s="84" t="str">
        <f t="shared" si="2"/>
        <v/>
      </c>
      <c r="M65" s="137">
        <f t="shared" si="3"/>
        <v>0.38370794333147462</v>
      </c>
    </row>
    <row r="66" spans="1:13" ht="12.75" customHeight="1" x14ac:dyDescent="0.2">
      <c r="A66" s="106" t="s">
        <v>1609</v>
      </c>
      <c r="B66" s="106" t="s">
        <v>1441</v>
      </c>
      <c r="C66" s="187">
        <v>0.58617506999999991</v>
      </c>
      <c r="D66" s="187">
        <v>0.26555407000000003</v>
      </c>
      <c r="E66" s="84">
        <f t="shared" si="0"/>
        <v>1.2073661684040462</v>
      </c>
      <c r="F66" s="137">
        <f t="shared" si="4"/>
        <v>8.992183080839336E-4</v>
      </c>
      <c r="G66" s="107">
        <v>8.9345292915009047</v>
      </c>
      <c r="H66" s="30">
        <v>87.011899999999997</v>
      </c>
      <c r="I66" s="138"/>
      <c r="J66" s="195">
        <v>2.161602E-2</v>
      </c>
      <c r="K66" s="187">
        <v>8.0710000000000005E-4</v>
      </c>
      <c r="L66" s="84">
        <f t="shared" si="2"/>
        <v>25.782331805228594</v>
      </c>
      <c r="M66" s="137">
        <f t="shared" si="3"/>
        <v>3.6876389164759264E-2</v>
      </c>
    </row>
    <row r="67" spans="1:13" ht="12.75" customHeight="1" x14ac:dyDescent="0.2">
      <c r="A67" s="106" t="s">
        <v>1784</v>
      </c>
      <c r="B67" s="106" t="s">
        <v>1523</v>
      </c>
      <c r="C67" s="187">
        <v>0.53513720999999992</v>
      </c>
      <c r="D67" s="187">
        <v>1.704729E-2</v>
      </c>
      <c r="E67" s="84">
        <f t="shared" si="0"/>
        <v>30.391336100928648</v>
      </c>
      <c r="F67" s="137">
        <f t="shared" si="4"/>
        <v>8.2092398874786103E-4</v>
      </c>
      <c r="G67" s="107">
        <v>16.573301021107596</v>
      </c>
      <c r="H67" s="30">
        <v>84.135476190476197</v>
      </c>
      <c r="I67" s="139"/>
      <c r="J67" s="195">
        <v>0.52853799000000001</v>
      </c>
      <c r="K67" s="187">
        <v>1.028156E-2</v>
      </c>
      <c r="L67" s="84">
        <f t="shared" si="2"/>
        <v>50.406400390602201</v>
      </c>
      <c r="M67" s="137">
        <f t="shared" si="3"/>
        <v>0.98766817205628454</v>
      </c>
    </row>
    <row r="68" spans="1:13" ht="12.75" customHeight="1" x14ac:dyDescent="0.2">
      <c r="A68" s="106" t="s">
        <v>1776</v>
      </c>
      <c r="B68" s="106" t="s">
        <v>1505</v>
      </c>
      <c r="C68" s="187">
        <v>0.51067388999999996</v>
      </c>
      <c r="D68" s="187">
        <v>0.46912273999999998</v>
      </c>
      <c r="E68" s="84">
        <f t="shared" si="0"/>
        <v>8.8572022750378787E-2</v>
      </c>
      <c r="F68" s="137">
        <f t="shared" si="4"/>
        <v>7.8339618119283179E-4</v>
      </c>
      <c r="G68" s="107">
        <v>31.021183110665749</v>
      </c>
      <c r="H68" s="30">
        <v>52.165571428571397</v>
      </c>
      <c r="I68" s="138"/>
      <c r="J68" s="195"/>
      <c r="K68" s="187">
        <v>2.8295400000000002E-3</v>
      </c>
      <c r="L68" s="84">
        <f t="shared" si="2"/>
        <v>-1</v>
      </c>
      <c r="M68" s="137">
        <f t="shared" si="3"/>
        <v>0</v>
      </c>
    </row>
    <row r="69" spans="1:13" ht="12.75" customHeight="1" x14ac:dyDescent="0.2">
      <c r="A69" s="106" t="s">
        <v>1618</v>
      </c>
      <c r="B69" s="106" t="s">
        <v>1450</v>
      </c>
      <c r="C69" s="187">
        <v>0.49350937</v>
      </c>
      <c r="D69" s="187">
        <v>0.30266659999999995</v>
      </c>
      <c r="E69" s="84">
        <f t="shared" si="0"/>
        <v>0.63053792522861807</v>
      </c>
      <c r="F69" s="137">
        <f t="shared" si="4"/>
        <v>7.5706505347449872E-4</v>
      </c>
      <c r="G69" s="107">
        <v>10.177357667157001</v>
      </c>
      <c r="H69" s="30">
        <v>82.893333333333302</v>
      </c>
      <c r="I69" s="138"/>
      <c r="J69" s="195">
        <v>0.35330743735451298</v>
      </c>
      <c r="K69" s="187">
        <v>3.1130700000000001E-2</v>
      </c>
      <c r="L69" s="84">
        <f t="shared" si="2"/>
        <v>10.349164565991543</v>
      </c>
      <c r="M69" s="137">
        <f t="shared" si="3"/>
        <v>0.71590826604672775</v>
      </c>
    </row>
    <row r="70" spans="1:13" ht="12.75" customHeight="1" x14ac:dyDescent="0.2">
      <c r="A70" s="106" t="s">
        <v>1745</v>
      </c>
      <c r="B70" s="106" t="s">
        <v>1474</v>
      </c>
      <c r="C70" s="187">
        <v>0.48330615000000005</v>
      </c>
      <c r="D70" s="187">
        <v>0.28617840299999997</v>
      </c>
      <c r="E70" s="84">
        <f t="shared" si="0"/>
        <v>0.68882817478019165</v>
      </c>
      <c r="F70" s="137">
        <f t="shared" si="4"/>
        <v>7.4141286576646795E-4</v>
      </c>
      <c r="G70" s="107">
        <v>20.196984000423306</v>
      </c>
      <c r="H70" s="30">
        <v>102.899095238095</v>
      </c>
      <c r="I70" s="138"/>
      <c r="J70" s="195">
        <v>1.0356889999999999E-2</v>
      </c>
      <c r="K70" s="187">
        <v>0.30960591999999998</v>
      </c>
      <c r="L70" s="84">
        <f t="shared" si="2"/>
        <v>-0.96654815256762527</v>
      </c>
      <c r="M70" s="137">
        <f t="shared" si="3"/>
        <v>2.1429253486635744E-2</v>
      </c>
    </row>
    <row r="71" spans="1:13" ht="12.75" customHeight="1" x14ac:dyDescent="0.2">
      <c r="A71" s="106" t="s">
        <v>1741</v>
      </c>
      <c r="B71" s="106" t="s">
        <v>1470</v>
      </c>
      <c r="C71" s="187">
        <v>0.47451525</v>
      </c>
      <c r="D71" s="187">
        <v>0.32304546999999995</v>
      </c>
      <c r="E71" s="84">
        <f t="shared" ref="E71:E134" si="5">IF(ISERROR(C71/D71-1),"",((C71/D71-1)))</f>
        <v>0.46888068110040382</v>
      </c>
      <c r="F71" s="137">
        <f t="shared" si="4"/>
        <v>7.2792723898173432E-4</v>
      </c>
      <c r="G71" s="107">
        <v>12.711754506601464</v>
      </c>
      <c r="H71" s="30">
        <v>142.83209523809501</v>
      </c>
      <c r="I71" s="138"/>
      <c r="J71" s="195"/>
      <c r="K71" s="187">
        <v>0.16656478</v>
      </c>
      <c r="L71" s="84">
        <f t="shared" ref="L71:L134" si="6">IF(ISERROR(J71/K71-1),"",((J71/K71-1)))</f>
        <v>-1</v>
      </c>
      <c r="M71" s="137">
        <f t="shared" ref="M71:M134" si="7">IF(ISERROR(J71/C71),"",(J71/C71))</f>
        <v>0</v>
      </c>
    </row>
    <row r="72" spans="1:13" ht="12.75" customHeight="1" x14ac:dyDescent="0.2">
      <c r="A72" s="106" t="s">
        <v>2581</v>
      </c>
      <c r="B72" s="106" t="s">
        <v>2580</v>
      </c>
      <c r="C72" s="187">
        <v>0.46350000000000002</v>
      </c>
      <c r="D72" s="187">
        <v>0.23202999999999999</v>
      </c>
      <c r="E72" s="84">
        <f t="shared" si="5"/>
        <v>0.99758651898461426</v>
      </c>
      <c r="F72" s="137">
        <f t="shared" si="4"/>
        <v>7.1102936158117967E-4</v>
      </c>
      <c r="G72" s="107">
        <v>0.92211764030599985</v>
      </c>
      <c r="H72" s="30">
        <v>65.609714285714304</v>
      </c>
      <c r="I72" s="138"/>
      <c r="J72" s="195">
        <v>0.28767999999999999</v>
      </c>
      <c r="K72" s="187">
        <v>0.23202999999999999</v>
      </c>
      <c r="L72" s="84">
        <f t="shared" si="6"/>
        <v>0.23983967590397803</v>
      </c>
      <c r="M72" s="137">
        <f t="shared" si="7"/>
        <v>0.62066882416396973</v>
      </c>
    </row>
    <row r="73" spans="1:13" ht="12.75" customHeight="1" x14ac:dyDescent="0.2">
      <c r="A73" s="106" t="s">
        <v>1801</v>
      </c>
      <c r="B73" s="106" t="s">
        <v>1540</v>
      </c>
      <c r="C73" s="187">
        <v>0.46036050000000001</v>
      </c>
      <c r="D73" s="187">
        <v>0</v>
      </c>
      <c r="E73" s="84" t="str">
        <f t="shared" si="5"/>
        <v/>
      </c>
      <c r="F73" s="137">
        <f t="shared" si="4"/>
        <v>7.0621323066276734E-4</v>
      </c>
      <c r="G73" s="107">
        <v>0.56705745600000002</v>
      </c>
      <c r="H73" s="30">
        <v>385.74009523809502</v>
      </c>
      <c r="I73" s="138"/>
      <c r="J73" s="195"/>
      <c r="K73" s="187">
        <v>0</v>
      </c>
      <c r="L73" s="84" t="str">
        <f t="shared" si="6"/>
        <v/>
      </c>
      <c r="M73" s="137">
        <f t="shared" si="7"/>
        <v>0</v>
      </c>
    </row>
    <row r="74" spans="1:13" ht="12.75" customHeight="1" x14ac:dyDescent="0.2">
      <c r="A74" s="106" t="s">
        <v>1796</v>
      </c>
      <c r="B74" s="106" t="s">
        <v>1535</v>
      </c>
      <c r="C74" s="187">
        <v>0.46002309999999996</v>
      </c>
      <c r="D74" s="187">
        <v>0.43228891999999997</v>
      </c>
      <c r="E74" s="84">
        <f t="shared" si="5"/>
        <v>6.4156583055610117E-2</v>
      </c>
      <c r="F74" s="137">
        <f t="shared" si="4"/>
        <v>7.056956442407662E-4</v>
      </c>
      <c r="G74" s="107">
        <v>3.5181694066490117</v>
      </c>
      <c r="H74" s="30">
        <v>235.353761904762</v>
      </c>
      <c r="I74" s="138"/>
      <c r="J74" s="195">
        <v>3.3720109999999998E-2</v>
      </c>
      <c r="K74" s="187">
        <v>9.7251950000000004E-2</v>
      </c>
      <c r="L74" s="84">
        <f t="shared" si="6"/>
        <v>-0.6532706028002524</v>
      </c>
      <c r="M74" s="137">
        <f t="shared" si="7"/>
        <v>7.3300905976243363E-2</v>
      </c>
    </row>
    <row r="75" spans="1:13" ht="12.75" customHeight="1" x14ac:dyDescent="0.2">
      <c r="A75" s="106" t="s">
        <v>1791</v>
      </c>
      <c r="B75" s="106" t="s">
        <v>1530</v>
      </c>
      <c r="C75" s="187">
        <v>0.45607990000000004</v>
      </c>
      <c r="D75" s="187">
        <v>0.29607999000000002</v>
      </c>
      <c r="E75" s="84">
        <f t="shared" si="5"/>
        <v>0.54039420225595114</v>
      </c>
      <c r="F75" s="137">
        <f t="shared" si="4"/>
        <v>6.9964660221576754E-4</v>
      </c>
      <c r="G75" s="107">
        <v>26.080638598717801</v>
      </c>
      <c r="H75" s="30">
        <v>131.560523809524</v>
      </c>
      <c r="I75" s="138"/>
      <c r="J75" s="195">
        <v>0.25957697339081298</v>
      </c>
      <c r="K75" s="187">
        <v>0.85165232322887996</v>
      </c>
      <c r="L75" s="84">
        <f t="shared" si="6"/>
        <v>-0.69520781390382913</v>
      </c>
      <c r="M75" s="137">
        <f t="shared" si="7"/>
        <v>0.56914802294688482</v>
      </c>
    </row>
    <row r="76" spans="1:13" ht="12.75" customHeight="1" x14ac:dyDescent="0.2">
      <c r="A76" s="106" t="s">
        <v>1616</v>
      </c>
      <c r="B76" s="106" t="s">
        <v>1448</v>
      </c>
      <c r="C76" s="187">
        <v>0.43137663100000001</v>
      </c>
      <c r="D76" s="187">
        <v>2.5542083070000001</v>
      </c>
      <c r="E76" s="84">
        <f t="shared" si="5"/>
        <v>-0.83111141334174665</v>
      </c>
      <c r="F76" s="137">
        <f t="shared" si="4"/>
        <v>6.6175070235376511E-4</v>
      </c>
      <c r="G76" s="107">
        <v>45.591132342202762</v>
      </c>
      <c r="H76" s="30">
        <v>55.159047619047598</v>
      </c>
      <c r="I76" s="138"/>
      <c r="J76" s="195">
        <v>0.44895664000000002</v>
      </c>
      <c r="K76" s="187">
        <v>1.6029634399999999</v>
      </c>
      <c r="L76" s="84">
        <f t="shared" si="6"/>
        <v>-0.71992084860026506</v>
      </c>
      <c r="M76" s="137">
        <f t="shared" si="7"/>
        <v>1.0407532715883259</v>
      </c>
    </row>
    <row r="77" spans="1:13" ht="12.75" customHeight="1" x14ac:dyDescent="0.2">
      <c r="A77" s="106" t="s">
        <v>1766</v>
      </c>
      <c r="B77" s="106" t="s">
        <v>1495</v>
      </c>
      <c r="C77" s="187">
        <v>0.42611271999999994</v>
      </c>
      <c r="D77" s="187">
        <v>0.41399903999999998</v>
      </c>
      <c r="E77" s="84">
        <f t="shared" si="5"/>
        <v>2.926016446801416E-2</v>
      </c>
      <c r="F77" s="137">
        <f t="shared" si="4"/>
        <v>6.5367563163585738E-4</v>
      </c>
      <c r="G77" s="107">
        <v>14.668886451380919</v>
      </c>
      <c r="H77" s="30">
        <v>21.921619047619</v>
      </c>
      <c r="I77" s="138"/>
      <c r="J77" s="195"/>
      <c r="K77" s="187">
        <v>4.0009999999999997E-2</v>
      </c>
      <c r="L77" s="84">
        <f t="shared" si="6"/>
        <v>-1</v>
      </c>
      <c r="M77" s="137">
        <f t="shared" si="7"/>
        <v>0</v>
      </c>
    </row>
    <row r="78" spans="1:13" ht="12.75" customHeight="1" x14ac:dyDescent="0.2">
      <c r="A78" s="106" t="s">
        <v>1630</v>
      </c>
      <c r="B78" s="106" t="s">
        <v>1462</v>
      </c>
      <c r="C78" s="187">
        <v>0.40478299499999998</v>
      </c>
      <c r="D78" s="187">
        <v>9.6299049999999997E-2</v>
      </c>
      <c r="E78" s="84">
        <f t="shared" si="5"/>
        <v>3.2033955163628303</v>
      </c>
      <c r="F78" s="137">
        <f t="shared" si="4"/>
        <v>6.2095489646983343E-4</v>
      </c>
      <c r="G78" s="107">
        <v>1.622824857499104</v>
      </c>
      <c r="H78" s="30">
        <v>242.96990476190501</v>
      </c>
      <c r="I78" s="138"/>
      <c r="J78" s="195">
        <v>0.13554019</v>
      </c>
      <c r="K78" s="187">
        <v>2.9582310000000001E-2</v>
      </c>
      <c r="L78" s="84">
        <f t="shared" si="6"/>
        <v>3.581798716868291</v>
      </c>
      <c r="M78" s="137">
        <f t="shared" si="7"/>
        <v>0.33484655154547688</v>
      </c>
    </row>
    <row r="79" spans="1:13" ht="12.75" customHeight="1" x14ac:dyDescent="0.2">
      <c r="A79" s="106" t="s">
        <v>2573</v>
      </c>
      <c r="B79" s="106" t="s">
        <v>2572</v>
      </c>
      <c r="C79" s="187">
        <v>0.38076404999999997</v>
      </c>
      <c r="D79" s="187">
        <v>1.5298652500000001</v>
      </c>
      <c r="E79" s="84">
        <f t="shared" si="5"/>
        <v>-0.75111268786581042</v>
      </c>
      <c r="F79" s="137">
        <f t="shared" ref="F79:F110" si="8">C79/$C$258</f>
        <v>5.8410877968622299E-4</v>
      </c>
      <c r="G79" s="107">
        <v>1.369093502778</v>
      </c>
      <c r="H79" s="30">
        <v>41.636000000000003</v>
      </c>
      <c r="I79" s="138"/>
      <c r="J79" s="195">
        <v>0.88169447000000001</v>
      </c>
      <c r="K79" s="187">
        <v>0.91537363000000005</v>
      </c>
      <c r="L79" s="84">
        <f t="shared" si="6"/>
        <v>-3.6792801208398451E-2</v>
      </c>
      <c r="M79" s="137">
        <f t="shared" si="7"/>
        <v>2.3155927404385999</v>
      </c>
    </row>
    <row r="80" spans="1:13" ht="12.75" customHeight="1" x14ac:dyDescent="0.2">
      <c r="A80" s="106" t="s">
        <v>1747</v>
      </c>
      <c r="B80" s="106" t="s">
        <v>1476</v>
      </c>
      <c r="C80" s="187">
        <v>0.37024494499999999</v>
      </c>
      <c r="D80" s="187">
        <v>0.217762395</v>
      </c>
      <c r="E80" s="84">
        <f t="shared" si="5"/>
        <v>0.70022443498566411</v>
      </c>
      <c r="F80" s="137">
        <f t="shared" si="8"/>
        <v>5.6797201051134616E-4</v>
      </c>
      <c r="G80" s="107">
        <v>8.7570072164129851</v>
      </c>
      <c r="H80" s="30">
        <v>60.343800000000002</v>
      </c>
      <c r="I80" s="138"/>
      <c r="J80" s="195">
        <v>7.2734580000000007E-2</v>
      </c>
      <c r="K80" s="187">
        <v>3.5690000000000001E-3</v>
      </c>
      <c r="L80" s="84">
        <f t="shared" si="6"/>
        <v>19.379540487531521</v>
      </c>
      <c r="M80" s="137">
        <f t="shared" si="7"/>
        <v>0.19644989346174602</v>
      </c>
    </row>
    <row r="81" spans="1:13" ht="12.75" customHeight="1" x14ac:dyDescent="0.2">
      <c r="A81" s="106" t="s">
        <v>2565</v>
      </c>
      <c r="B81" s="106" t="s">
        <v>2564</v>
      </c>
      <c r="C81" s="187">
        <v>0.3439931</v>
      </c>
      <c r="D81" s="187">
        <v>0.75187821999999993</v>
      </c>
      <c r="E81" s="84">
        <f t="shared" si="5"/>
        <v>-0.54248827689143586</v>
      </c>
      <c r="F81" s="137">
        <f t="shared" si="8"/>
        <v>5.2770052703631257E-4</v>
      </c>
      <c r="G81" s="107">
        <v>1.274560810296</v>
      </c>
      <c r="H81" s="30">
        <v>43.582285714285703</v>
      </c>
      <c r="I81" s="138"/>
      <c r="J81" s="195">
        <v>0.26066879999999998</v>
      </c>
      <c r="K81" s="187">
        <v>0.66441899000000004</v>
      </c>
      <c r="L81" s="84">
        <f t="shared" si="6"/>
        <v>-0.60767406723278639</v>
      </c>
      <c r="M81" s="137">
        <f t="shared" si="7"/>
        <v>0.75777333905825428</v>
      </c>
    </row>
    <row r="82" spans="1:13" ht="12.75" customHeight="1" x14ac:dyDescent="0.2">
      <c r="A82" s="106" t="s">
        <v>1621</v>
      </c>
      <c r="B82" s="106" t="s">
        <v>1453</v>
      </c>
      <c r="C82" s="187">
        <v>0.32571898999999999</v>
      </c>
      <c r="D82" s="187">
        <v>0.16005033999999999</v>
      </c>
      <c r="E82" s="84">
        <f t="shared" si="5"/>
        <v>1.0351033930949476</v>
      </c>
      <c r="F82" s="137">
        <f t="shared" si="8"/>
        <v>4.9966723951362809E-4</v>
      </c>
      <c r="G82" s="107">
        <v>34.30325283438652</v>
      </c>
      <c r="H82" s="30">
        <v>52.7332380952381</v>
      </c>
      <c r="I82" s="138"/>
      <c r="J82" s="195">
        <v>8.5745320000000014E-2</v>
      </c>
      <c r="K82" s="187">
        <v>1.620512E-2</v>
      </c>
      <c r="L82" s="84">
        <f t="shared" si="6"/>
        <v>4.2912486917714903</v>
      </c>
      <c r="M82" s="137">
        <f t="shared" si="7"/>
        <v>0.26324937333251591</v>
      </c>
    </row>
    <row r="83" spans="1:13" ht="12.75" customHeight="1" x14ac:dyDescent="0.2">
      <c r="A83" s="106" t="s">
        <v>1748</v>
      </c>
      <c r="B83" s="106" t="s">
        <v>1477</v>
      </c>
      <c r="C83" s="187">
        <v>0.30890080800000003</v>
      </c>
      <c r="D83" s="187">
        <v>0.18204716099999999</v>
      </c>
      <c r="E83" s="84">
        <f t="shared" si="5"/>
        <v>0.69681749664857473</v>
      </c>
      <c r="F83" s="137">
        <f t="shared" si="8"/>
        <v>4.7386740950194298E-4</v>
      </c>
      <c r="G83" s="107">
        <v>30.040497275215131</v>
      </c>
      <c r="H83" s="30">
        <v>56.807095238095201</v>
      </c>
      <c r="I83" s="138"/>
      <c r="J83" s="195">
        <v>0.19543194</v>
      </c>
      <c r="K83" s="187">
        <v>0.13278339</v>
      </c>
      <c r="L83" s="84">
        <f t="shared" si="6"/>
        <v>0.47181014131360866</v>
      </c>
      <c r="M83" s="137">
        <f t="shared" si="7"/>
        <v>0.63266891810784764</v>
      </c>
    </row>
    <row r="84" spans="1:13" ht="12.75" customHeight="1" x14ac:dyDescent="0.2">
      <c r="A84" s="106" t="s">
        <v>1594</v>
      </c>
      <c r="B84" s="106" t="s">
        <v>1426</v>
      </c>
      <c r="C84" s="187">
        <v>0.30567102000000002</v>
      </c>
      <c r="D84" s="187">
        <v>0.64994921999999999</v>
      </c>
      <c r="E84" s="84">
        <f t="shared" si="5"/>
        <v>-0.52970015103641477</v>
      </c>
      <c r="F84" s="137">
        <f t="shared" si="8"/>
        <v>4.6891277282517369E-4</v>
      </c>
      <c r="G84" s="107">
        <v>85.696264283791052</v>
      </c>
      <c r="H84" s="30">
        <v>26.647857142857099</v>
      </c>
      <c r="I84" s="138"/>
      <c r="J84" s="195">
        <v>0.14652614000000003</v>
      </c>
      <c r="K84" s="187">
        <v>0.29988853000000004</v>
      </c>
      <c r="L84" s="84">
        <f t="shared" si="6"/>
        <v>-0.5113979851113345</v>
      </c>
      <c r="M84" s="137">
        <f t="shared" si="7"/>
        <v>0.47935895264130707</v>
      </c>
    </row>
    <row r="85" spans="1:13" ht="12.75" customHeight="1" x14ac:dyDescent="0.2">
      <c r="A85" s="106" t="s">
        <v>1809</v>
      </c>
      <c r="B85" s="106" t="s">
        <v>1811</v>
      </c>
      <c r="C85" s="187">
        <v>0.30456140000000004</v>
      </c>
      <c r="D85" s="187">
        <v>1.30765774</v>
      </c>
      <c r="E85" s="84">
        <f t="shared" si="5"/>
        <v>-0.76709394921640572</v>
      </c>
      <c r="F85" s="137">
        <f t="shared" si="8"/>
        <v>4.6721056699950444E-4</v>
      </c>
      <c r="G85" s="107">
        <v>11.876617151724302</v>
      </c>
      <c r="H85" s="30">
        <v>771.391166666667</v>
      </c>
      <c r="I85" s="138"/>
      <c r="J85" s="195">
        <v>2.3374150600000001</v>
      </c>
      <c r="K85" s="187">
        <v>1.6831284099999999</v>
      </c>
      <c r="L85" s="84">
        <f t="shared" si="6"/>
        <v>0.38873246159513175</v>
      </c>
      <c r="M85" s="137">
        <f t="shared" si="7"/>
        <v>7.6746923937176534</v>
      </c>
    </row>
    <row r="86" spans="1:13" ht="12.75" customHeight="1" x14ac:dyDescent="0.2">
      <c r="A86" s="106" t="s">
        <v>2575</v>
      </c>
      <c r="B86" s="106" t="s">
        <v>2574</v>
      </c>
      <c r="C86" s="187">
        <v>0.29544768999999999</v>
      </c>
      <c r="D86" s="187">
        <v>0.33458121999999996</v>
      </c>
      <c r="E86" s="84">
        <f t="shared" si="5"/>
        <v>-0.11696272133863339</v>
      </c>
      <c r="F86" s="137">
        <f t="shared" si="8"/>
        <v>4.5322973549370932E-4</v>
      </c>
      <c r="G86" s="107">
        <v>1.849749390006</v>
      </c>
      <c r="H86" s="30">
        <v>38.501238095238101</v>
      </c>
      <c r="I86" s="138"/>
      <c r="J86" s="195">
        <v>0.52637288999999998</v>
      </c>
      <c r="K86" s="187">
        <v>4.5537760000000004E-2</v>
      </c>
      <c r="L86" s="84">
        <f t="shared" si="6"/>
        <v>10.55904221024486</v>
      </c>
      <c r="M86" s="137">
        <f t="shared" si="7"/>
        <v>1.7816111203983351</v>
      </c>
    </row>
    <row r="87" spans="1:13" ht="12.75" customHeight="1" x14ac:dyDescent="0.2">
      <c r="A87" s="106" t="s">
        <v>1814</v>
      </c>
      <c r="B87" s="106" t="s">
        <v>1549</v>
      </c>
      <c r="C87" s="187">
        <v>0.29084234000000003</v>
      </c>
      <c r="D87" s="187">
        <v>1.8097978700000001</v>
      </c>
      <c r="E87" s="84">
        <f t="shared" si="5"/>
        <v>-0.8392956778095888</v>
      </c>
      <c r="F87" s="137">
        <f t="shared" si="8"/>
        <v>4.4616492628042376E-4</v>
      </c>
      <c r="G87" s="107">
        <v>30.960177815172035</v>
      </c>
      <c r="H87" s="30">
        <v>69.881047619047607</v>
      </c>
      <c r="I87" s="138"/>
      <c r="J87" s="195">
        <v>7.1586910000000004E-2</v>
      </c>
      <c r="K87" s="187">
        <v>0.10217915</v>
      </c>
      <c r="L87" s="84">
        <f t="shared" si="6"/>
        <v>-0.29939806702247962</v>
      </c>
      <c r="M87" s="137">
        <f t="shared" si="7"/>
        <v>0.24613648067884475</v>
      </c>
    </row>
    <row r="88" spans="1:13" ht="12.75" customHeight="1" x14ac:dyDescent="0.2">
      <c r="A88" s="106" t="s">
        <v>1743</v>
      </c>
      <c r="B88" s="106" t="s">
        <v>1472</v>
      </c>
      <c r="C88" s="187">
        <v>0.28768726</v>
      </c>
      <c r="D88" s="187">
        <v>1.8482950000000001E-2</v>
      </c>
      <c r="E88" s="84">
        <f t="shared" si="5"/>
        <v>14.565007750386165</v>
      </c>
      <c r="F88" s="137">
        <f t="shared" si="8"/>
        <v>4.4132489495758113E-4</v>
      </c>
      <c r="G88" s="107">
        <v>28.53551485893195</v>
      </c>
      <c r="H88" s="30">
        <v>76.420285714285697</v>
      </c>
      <c r="I88" s="138"/>
      <c r="J88" s="195">
        <v>0.17055871</v>
      </c>
      <c r="K88" s="187">
        <v>1.8456439999999998E-2</v>
      </c>
      <c r="L88" s="84">
        <f t="shared" si="6"/>
        <v>8.2411488889514999</v>
      </c>
      <c r="M88" s="137">
        <f t="shared" si="7"/>
        <v>0.59286153304112255</v>
      </c>
    </row>
    <row r="89" spans="1:13" ht="12.75" customHeight="1" x14ac:dyDescent="0.2">
      <c r="A89" s="106" t="s">
        <v>2579</v>
      </c>
      <c r="B89" s="106" t="s">
        <v>2578</v>
      </c>
      <c r="C89" s="187">
        <v>0.28095853999999998</v>
      </c>
      <c r="D89" s="187">
        <v>0.44523000000000001</v>
      </c>
      <c r="E89" s="84">
        <f t="shared" si="5"/>
        <v>-0.36895865058509092</v>
      </c>
      <c r="F89" s="137">
        <f t="shared" si="8"/>
        <v>4.3100274288453139E-4</v>
      </c>
      <c r="G89" s="107">
        <v>1.4846297213380002</v>
      </c>
      <c r="H89" s="30">
        <v>46.411380952381002</v>
      </c>
      <c r="I89" s="138"/>
      <c r="J89" s="195">
        <v>0.28095853999999998</v>
      </c>
      <c r="K89" s="187">
        <v>0.45993800000000001</v>
      </c>
      <c r="L89" s="84">
        <f t="shared" si="6"/>
        <v>-0.38913823167470407</v>
      </c>
      <c r="M89" s="137">
        <f t="shared" si="7"/>
        <v>1</v>
      </c>
    </row>
    <row r="90" spans="1:13" ht="12.75" customHeight="1" x14ac:dyDescent="0.2">
      <c r="A90" s="106" t="s">
        <v>1740</v>
      </c>
      <c r="B90" s="106" t="s">
        <v>1469</v>
      </c>
      <c r="C90" s="187">
        <v>0.26575911499999999</v>
      </c>
      <c r="D90" s="187">
        <v>5.375104E-2</v>
      </c>
      <c r="E90" s="84">
        <f t="shared" si="5"/>
        <v>3.9442599622258472</v>
      </c>
      <c r="F90" s="137">
        <f t="shared" si="8"/>
        <v>4.0768615722293268E-4</v>
      </c>
      <c r="G90" s="107">
        <v>20.946509341578469</v>
      </c>
      <c r="H90" s="30">
        <v>53.157952380952402</v>
      </c>
      <c r="I90" s="138"/>
      <c r="J90" s="195"/>
      <c r="K90" s="187">
        <v>1.2663569999999999E-2</v>
      </c>
      <c r="L90" s="84">
        <f t="shared" si="6"/>
        <v>-1</v>
      </c>
      <c r="M90" s="137">
        <f t="shared" si="7"/>
        <v>0</v>
      </c>
    </row>
    <row r="91" spans="1:13" ht="12.75" customHeight="1" x14ac:dyDescent="0.2">
      <c r="A91" s="106" t="s">
        <v>2356</v>
      </c>
      <c r="B91" s="106" t="s">
        <v>1127</v>
      </c>
      <c r="C91" s="187">
        <v>0.24726782999999999</v>
      </c>
      <c r="D91" s="187">
        <v>0.16693442</v>
      </c>
      <c r="E91" s="84">
        <f t="shared" si="5"/>
        <v>0.4812273586238236</v>
      </c>
      <c r="F91" s="137">
        <f t="shared" si="8"/>
        <v>3.7931971370973821E-4</v>
      </c>
      <c r="G91" s="107">
        <v>1.7788227035279998</v>
      </c>
      <c r="H91" s="30">
        <v>222.871761904762</v>
      </c>
      <c r="I91" s="138"/>
      <c r="J91" s="195">
        <v>0.3953237</v>
      </c>
      <c r="K91" s="187">
        <v>0.37853253000000003</v>
      </c>
      <c r="L91" s="84">
        <f t="shared" si="6"/>
        <v>4.4358591849424256E-2</v>
      </c>
      <c r="M91" s="137">
        <f t="shared" si="7"/>
        <v>1.5987672152904</v>
      </c>
    </row>
    <row r="92" spans="1:13" ht="12.75" customHeight="1" x14ac:dyDescent="0.2">
      <c r="A92" s="106" t="s">
        <v>1590</v>
      </c>
      <c r="B92" s="106" t="s">
        <v>1422</v>
      </c>
      <c r="C92" s="187">
        <v>0.23280142000000001</v>
      </c>
      <c r="D92" s="187">
        <v>4.780674E-2</v>
      </c>
      <c r="E92" s="84">
        <f t="shared" si="5"/>
        <v>3.8696359550975448</v>
      </c>
      <c r="F92" s="137">
        <f t="shared" si="8"/>
        <v>3.5712760525952983E-4</v>
      </c>
      <c r="G92" s="107">
        <v>1.9056664634406</v>
      </c>
      <c r="H92" s="30">
        <v>103.249238095238</v>
      </c>
      <c r="I92" s="138"/>
      <c r="J92" s="195">
        <v>0.57434373471587996</v>
      </c>
      <c r="K92" s="187">
        <v>0.35200880000000001</v>
      </c>
      <c r="L92" s="84">
        <f t="shared" si="6"/>
        <v>0.63161754682235194</v>
      </c>
      <c r="M92" s="137">
        <f t="shared" si="7"/>
        <v>2.4670972140800513</v>
      </c>
    </row>
    <row r="93" spans="1:13" ht="12.75" customHeight="1" x14ac:dyDescent="0.2">
      <c r="A93" s="106" t="s">
        <v>1627</v>
      </c>
      <c r="B93" s="106" t="s">
        <v>1459</v>
      </c>
      <c r="C93" s="187">
        <v>0.22876918400000001</v>
      </c>
      <c r="D93" s="187">
        <v>0.17918661799999999</v>
      </c>
      <c r="E93" s="84">
        <f t="shared" si="5"/>
        <v>0.27670908996117127</v>
      </c>
      <c r="F93" s="137">
        <f t="shared" si="8"/>
        <v>3.5094197809917458E-4</v>
      </c>
      <c r="G93" s="107">
        <v>60.088284573140569</v>
      </c>
      <c r="H93" s="30">
        <v>55.506380952381001</v>
      </c>
      <c r="I93" s="138"/>
      <c r="J93" s="195">
        <v>7.3007499999999999E-3</v>
      </c>
      <c r="K93" s="187">
        <v>0</v>
      </c>
      <c r="L93" s="84" t="str">
        <f t="shared" si="6"/>
        <v/>
      </c>
      <c r="M93" s="137">
        <f t="shared" si="7"/>
        <v>3.1913170613048998E-2</v>
      </c>
    </row>
    <row r="94" spans="1:13" ht="12.75" customHeight="1" x14ac:dyDescent="0.2">
      <c r="A94" s="106" t="s">
        <v>1617</v>
      </c>
      <c r="B94" s="106" t="s">
        <v>1449</v>
      </c>
      <c r="C94" s="187">
        <v>0.22284300000000001</v>
      </c>
      <c r="D94" s="187">
        <v>1.13679507</v>
      </c>
      <c r="E94" s="84">
        <f t="shared" si="5"/>
        <v>-0.80397258408237116</v>
      </c>
      <c r="F94" s="137">
        <f t="shared" si="8"/>
        <v>3.4185095150557674E-4</v>
      </c>
      <c r="G94" s="107">
        <v>29.768558915725801</v>
      </c>
      <c r="H94" s="30">
        <v>61.856857142857201</v>
      </c>
      <c r="I94" s="138"/>
      <c r="J94" s="195">
        <v>0.25784585999999998</v>
      </c>
      <c r="K94" s="187">
        <v>2.3749962920289849</v>
      </c>
      <c r="L94" s="84">
        <f t="shared" si="6"/>
        <v>-0.89143315260516909</v>
      </c>
      <c r="M94" s="137">
        <f t="shared" si="7"/>
        <v>1.1570740835476097</v>
      </c>
    </row>
    <row r="95" spans="1:13" ht="12.75" customHeight="1" x14ac:dyDescent="0.2">
      <c r="A95" s="106" t="s">
        <v>1763</v>
      </c>
      <c r="B95" s="106" t="s">
        <v>1492</v>
      </c>
      <c r="C95" s="187">
        <v>0.22063696999999999</v>
      </c>
      <c r="D95" s="187">
        <v>0.50086079999999999</v>
      </c>
      <c r="E95" s="84">
        <f t="shared" si="5"/>
        <v>-0.55948445156818027</v>
      </c>
      <c r="F95" s="137">
        <f t="shared" si="8"/>
        <v>3.3846680457455422E-4</v>
      </c>
      <c r="G95" s="107">
        <v>3.8977830158648401</v>
      </c>
      <c r="H95" s="30">
        <v>162.24323809523801</v>
      </c>
      <c r="I95" s="138"/>
      <c r="J95" s="195">
        <v>4.6608700000000001E-3</v>
      </c>
      <c r="K95" s="187">
        <v>0.10349019</v>
      </c>
      <c r="L95" s="84">
        <f t="shared" si="6"/>
        <v>-0.95496317090537763</v>
      </c>
      <c r="M95" s="137">
        <f t="shared" si="7"/>
        <v>2.1124610259105718E-2</v>
      </c>
    </row>
    <row r="96" spans="1:13" ht="12.75" customHeight="1" x14ac:dyDescent="0.2">
      <c r="A96" s="106" t="s">
        <v>1821</v>
      </c>
      <c r="B96" s="106" t="s">
        <v>1556</v>
      </c>
      <c r="C96" s="187">
        <v>0.21863248000000002</v>
      </c>
      <c r="D96" s="187">
        <v>6.6659360000000001E-2</v>
      </c>
      <c r="E96" s="84">
        <f t="shared" si="5"/>
        <v>2.279846671195163</v>
      </c>
      <c r="F96" s="137">
        <f t="shared" si="8"/>
        <v>3.3539182885719532E-4</v>
      </c>
      <c r="G96" s="107">
        <v>0.30262066249989117</v>
      </c>
      <c r="H96" s="30">
        <v>93.077809523809506</v>
      </c>
      <c r="I96" s="138"/>
      <c r="J96" s="195">
        <v>0.18215754000000001</v>
      </c>
      <c r="K96" s="187">
        <v>8.2316710000000001E-2</v>
      </c>
      <c r="L96" s="84">
        <f t="shared" si="6"/>
        <v>1.2128865451498245</v>
      </c>
      <c r="M96" s="137">
        <f t="shared" si="7"/>
        <v>0.83316778915923195</v>
      </c>
    </row>
    <row r="97" spans="1:13" ht="12.75" customHeight="1" x14ac:dyDescent="0.2">
      <c r="A97" s="106" t="s">
        <v>1698</v>
      </c>
      <c r="B97" s="106" t="s">
        <v>1467</v>
      </c>
      <c r="C97" s="187">
        <v>0.21361992999999999</v>
      </c>
      <c r="D97" s="187">
        <v>0.23279305</v>
      </c>
      <c r="E97" s="84">
        <f t="shared" si="5"/>
        <v>-8.236122169454807E-2</v>
      </c>
      <c r="F97" s="137">
        <f t="shared" si="8"/>
        <v>3.2770235695559066E-4</v>
      </c>
      <c r="G97" s="107">
        <v>1.196250386293872</v>
      </c>
      <c r="H97" s="30">
        <v>175.598952380952</v>
      </c>
      <c r="I97" s="138"/>
      <c r="J97" s="195">
        <v>4.900032E-2</v>
      </c>
      <c r="K97" s="187">
        <v>3.2530219999999999E-2</v>
      </c>
      <c r="L97" s="84">
        <f t="shared" si="6"/>
        <v>0.50630152516644533</v>
      </c>
      <c r="M97" s="137">
        <f t="shared" si="7"/>
        <v>0.22938084475544956</v>
      </c>
    </row>
    <row r="98" spans="1:13" ht="12.75" customHeight="1" x14ac:dyDescent="0.2">
      <c r="A98" s="106" t="s">
        <v>1781</v>
      </c>
      <c r="B98" s="106" t="s">
        <v>1520</v>
      </c>
      <c r="C98" s="187">
        <v>0.21336231999999999</v>
      </c>
      <c r="D98" s="187">
        <v>9.5606380000000005E-2</v>
      </c>
      <c r="E98" s="84">
        <f t="shared" si="5"/>
        <v>1.2316744970367037</v>
      </c>
      <c r="F98" s="137">
        <f t="shared" si="8"/>
        <v>3.2730717189876881E-4</v>
      </c>
      <c r="G98" s="107">
        <v>2.6036523164077132</v>
      </c>
      <c r="H98" s="30">
        <v>118.27190476190501</v>
      </c>
      <c r="I98" s="138"/>
      <c r="J98" s="195">
        <v>0.12440822</v>
      </c>
      <c r="K98" s="187">
        <v>9.1189500000000007E-3</v>
      </c>
      <c r="L98" s="84">
        <f t="shared" si="6"/>
        <v>12.642822912725697</v>
      </c>
      <c r="M98" s="137">
        <f t="shared" si="7"/>
        <v>0.58308430467010297</v>
      </c>
    </row>
    <row r="99" spans="1:13" ht="12.75" customHeight="1" x14ac:dyDescent="0.2">
      <c r="A99" s="106" t="s">
        <v>1770</v>
      </c>
      <c r="B99" s="106" t="s">
        <v>1499</v>
      </c>
      <c r="C99" s="187">
        <v>0.20899477</v>
      </c>
      <c r="D99" s="187">
        <v>0.66466601000000003</v>
      </c>
      <c r="E99" s="84">
        <f t="shared" si="5"/>
        <v>-0.68556422796465855</v>
      </c>
      <c r="F99" s="137">
        <f t="shared" si="8"/>
        <v>3.2060715833205064E-4</v>
      </c>
      <c r="G99" s="107">
        <v>0.62118286460764327</v>
      </c>
      <c r="H99" s="30">
        <v>114.973666666667</v>
      </c>
      <c r="I99" s="138"/>
      <c r="J99" s="195">
        <v>0.16960551999999998</v>
      </c>
      <c r="K99" s="187">
        <v>7.121806E-2</v>
      </c>
      <c r="L99" s="84">
        <f t="shared" si="6"/>
        <v>1.3814959295437137</v>
      </c>
      <c r="M99" s="137">
        <f t="shared" si="7"/>
        <v>0.81152997273568128</v>
      </c>
    </row>
    <row r="100" spans="1:13" ht="12.75" customHeight="1" x14ac:dyDescent="0.2">
      <c r="A100" s="106" t="s">
        <v>1778</v>
      </c>
      <c r="B100" s="106" t="s">
        <v>1507</v>
      </c>
      <c r="C100" s="187">
        <v>0.20329970999999999</v>
      </c>
      <c r="D100" s="187">
        <v>0.13959035</v>
      </c>
      <c r="E100" s="84">
        <f t="shared" si="5"/>
        <v>0.4564023229399452</v>
      </c>
      <c r="F100" s="137">
        <f t="shared" si="8"/>
        <v>3.1187068610774316E-4</v>
      </c>
      <c r="G100" s="107">
        <v>4.8839357448461813</v>
      </c>
      <c r="H100" s="30">
        <v>147.49880952381</v>
      </c>
      <c r="I100" s="138"/>
      <c r="J100" s="195">
        <v>5.8199220000000003E-2</v>
      </c>
      <c r="K100" s="187">
        <v>1.4393030000000001E-2</v>
      </c>
      <c r="L100" s="84">
        <f t="shared" si="6"/>
        <v>3.0435697000562074</v>
      </c>
      <c r="M100" s="137">
        <f t="shared" si="7"/>
        <v>0.28627301042387127</v>
      </c>
    </row>
    <row r="101" spans="1:13" ht="12.75" customHeight="1" x14ac:dyDescent="0.2">
      <c r="A101" s="106" t="s">
        <v>1631</v>
      </c>
      <c r="B101" s="106" t="s">
        <v>1463</v>
      </c>
      <c r="C101" s="187">
        <v>0.20098814000000001</v>
      </c>
      <c r="D101" s="187">
        <v>0.40453706</v>
      </c>
      <c r="E101" s="84">
        <f t="shared" si="5"/>
        <v>-0.50316507466584148</v>
      </c>
      <c r="F101" s="137">
        <f t="shared" si="8"/>
        <v>3.0832463618034252E-4</v>
      </c>
      <c r="G101" s="107">
        <v>13.872023438533633</v>
      </c>
      <c r="H101" s="30">
        <v>83.468523809523802</v>
      </c>
      <c r="I101" s="138"/>
      <c r="J101" s="195"/>
      <c r="K101" s="187">
        <v>6.1904180000000003E-2</v>
      </c>
      <c r="L101" s="84">
        <f t="shared" si="6"/>
        <v>-1</v>
      </c>
      <c r="M101" s="137">
        <f t="shared" si="7"/>
        <v>0</v>
      </c>
    </row>
    <row r="102" spans="1:13" ht="12.75" customHeight="1" x14ac:dyDescent="0.2">
      <c r="A102" s="106" t="s">
        <v>1744</v>
      </c>
      <c r="B102" s="106" t="s">
        <v>1473</v>
      </c>
      <c r="C102" s="187">
        <v>0.19745739000000001</v>
      </c>
      <c r="D102" s="187">
        <v>4.1270830000000001E-2</v>
      </c>
      <c r="E102" s="84">
        <f t="shared" si="5"/>
        <v>3.7844298261023583</v>
      </c>
      <c r="F102" s="137">
        <f t="shared" si="8"/>
        <v>3.0290831057429562E-4</v>
      </c>
      <c r="G102" s="107">
        <v>1.5664318297926576</v>
      </c>
      <c r="H102" s="30">
        <v>112.065333333333</v>
      </c>
      <c r="I102" s="138"/>
      <c r="J102" s="195"/>
      <c r="K102" s="187">
        <v>0</v>
      </c>
      <c r="L102" s="84" t="str">
        <f t="shared" si="6"/>
        <v/>
      </c>
      <c r="M102" s="137">
        <f t="shared" si="7"/>
        <v>0</v>
      </c>
    </row>
    <row r="103" spans="1:13" ht="12.75" customHeight="1" x14ac:dyDescent="0.2">
      <c r="A103" s="106" t="s">
        <v>1623</v>
      </c>
      <c r="B103" s="106" t="s">
        <v>1455</v>
      </c>
      <c r="C103" s="187">
        <v>0.19301173000000002</v>
      </c>
      <c r="D103" s="187">
        <v>0.14176453</v>
      </c>
      <c r="E103" s="84">
        <f t="shared" si="5"/>
        <v>0.36149522027830239</v>
      </c>
      <c r="F103" s="137">
        <f t="shared" si="8"/>
        <v>2.9608847283620071E-4</v>
      </c>
      <c r="G103" s="107">
        <v>12.061804686872083</v>
      </c>
      <c r="H103" s="30">
        <v>71.720476190476205</v>
      </c>
      <c r="I103" s="138"/>
      <c r="J103" s="195">
        <v>9.8034780000000002E-2</v>
      </c>
      <c r="K103" s="187">
        <v>6.786462E-2</v>
      </c>
      <c r="L103" s="84">
        <f t="shared" si="6"/>
        <v>0.44456389794859241</v>
      </c>
      <c r="M103" s="137">
        <f t="shared" si="7"/>
        <v>0.50792135794026605</v>
      </c>
    </row>
    <row r="104" spans="1:13" ht="12.75" customHeight="1" x14ac:dyDescent="0.2">
      <c r="A104" s="106" t="s">
        <v>2884</v>
      </c>
      <c r="B104" s="106" t="s">
        <v>2885</v>
      </c>
      <c r="C104" s="187">
        <v>0.18019260000000001</v>
      </c>
      <c r="D104" s="187">
        <v>0</v>
      </c>
      <c r="E104" s="84" t="str">
        <f t="shared" si="5"/>
        <v/>
      </c>
      <c r="F104" s="137">
        <f t="shared" si="8"/>
        <v>2.7642336427109574E-4</v>
      </c>
      <c r="G104" s="107">
        <v>0.1768131</v>
      </c>
      <c r="H104" s="30">
        <v>78.893238095238104</v>
      </c>
      <c r="I104" s="138"/>
      <c r="J104" s="195"/>
      <c r="K104" s="187">
        <v>0</v>
      </c>
      <c r="L104" s="84" t="str">
        <f t="shared" si="6"/>
        <v/>
      </c>
      <c r="M104" s="137">
        <f t="shared" si="7"/>
        <v>0</v>
      </c>
    </row>
    <row r="105" spans="1:13" ht="12.75" customHeight="1" x14ac:dyDescent="0.2">
      <c r="A105" s="106" t="s">
        <v>1765</v>
      </c>
      <c r="B105" s="184" t="s">
        <v>1494</v>
      </c>
      <c r="C105" s="187">
        <v>0.162120978</v>
      </c>
      <c r="D105" s="187">
        <v>3.4892221000000001E-2</v>
      </c>
      <c r="E105" s="84">
        <f t="shared" si="5"/>
        <v>3.6463358695337851</v>
      </c>
      <c r="F105" s="137">
        <f t="shared" si="8"/>
        <v>2.4870070223572056E-4</v>
      </c>
      <c r="G105" s="107">
        <v>10.972449925780147</v>
      </c>
      <c r="H105" s="30">
        <v>103.027523809524</v>
      </c>
      <c r="I105" s="138"/>
      <c r="J105" s="195"/>
      <c r="K105" s="187">
        <v>1.3503600000000001E-2</v>
      </c>
      <c r="L105" s="84">
        <f t="shared" si="6"/>
        <v>-1</v>
      </c>
      <c r="M105" s="137">
        <f t="shared" si="7"/>
        <v>0</v>
      </c>
    </row>
    <row r="106" spans="1:13" ht="12.75" customHeight="1" x14ac:dyDescent="0.2">
      <c r="A106" s="106" t="s">
        <v>1798</v>
      </c>
      <c r="B106" s="106" t="s">
        <v>1537</v>
      </c>
      <c r="C106" s="187">
        <v>0.16001061999999999</v>
      </c>
      <c r="D106" s="187">
        <v>0.13604025</v>
      </c>
      <c r="E106" s="84">
        <f t="shared" si="5"/>
        <v>0.17620057299218428</v>
      </c>
      <c r="F106" s="137">
        <f t="shared" si="8"/>
        <v>2.4546332035557439E-4</v>
      </c>
      <c r="G106" s="107">
        <v>0.64542832547680806</v>
      </c>
      <c r="H106" s="30">
        <v>57.7379523809524</v>
      </c>
      <c r="I106" s="138"/>
      <c r="J106" s="195"/>
      <c r="K106" s="187">
        <v>0</v>
      </c>
      <c r="L106" s="84" t="str">
        <f t="shared" si="6"/>
        <v/>
      </c>
      <c r="M106" s="137">
        <f t="shared" si="7"/>
        <v>0</v>
      </c>
    </row>
    <row r="107" spans="1:13" ht="12.75" customHeight="1" x14ac:dyDescent="0.2">
      <c r="A107" s="106" t="s">
        <v>1739</v>
      </c>
      <c r="B107" s="106" t="s">
        <v>1468</v>
      </c>
      <c r="C107" s="187">
        <v>0.15267204999999998</v>
      </c>
      <c r="D107" s="187">
        <v>0.37477853499999997</v>
      </c>
      <c r="E107" s="84">
        <f t="shared" si="5"/>
        <v>-0.59263395380954786</v>
      </c>
      <c r="F107" s="137">
        <f t="shared" si="8"/>
        <v>2.3420563159177977E-4</v>
      </c>
      <c r="G107" s="107">
        <v>2.0875700735872704</v>
      </c>
      <c r="H107" s="30">
        <v>206.09714285714301</v>
      </c>
      <c r="I107" s="138"/>
      <c r="J107" s="195">
        <v>1.9763820000000001E-2</v>
      </c>
      <c r="K107" s="187">
        <v>0.19503852999999999</v>
      </c>
      <c r="L107" s="84">
        <f t="shared" si="6"/>
        <v>-0.89866709926495036</v>
      </c>
      <c r="M107" s="137">
        <f t="shared" si="7"/>
        <v>0.12945277147978301</v>
      </c>
    </row>
    <row r="108" spans="1:13" ht="12.75" customHeight="1" x14ac:dyDescent="0.2">
      <c r="A108" s="106" t="s">
        <v>1764</v>
      </c>
      <c r="B108" s="106" t="s">
        <v>1493</v>
      </c>
      <c r="C108" s="187">
        <v>0.15079292999999999</v>
      </c>
      <c r="D108" s="187">
        <v>0.13734157999999999</v>
      </c>
      <c r="E108" s="84">
        <f t="shared" si="5"/>
        <v>9.7940842096035263E-2</v>
      </c>
      <c r="F108" s="137">
        <f t="shared" si="8"/>
        <v>2.3132297896193206E-4</v>
      </c>
      <c r="G108" s="107">
        <v>1.47511274083998</v>
      </c>
      <c r="H108" s="30">
        <v>91.040190476190503</v>
      </c>
      <c r="I108" s="138"/>
      <c r="J108" s="195">
        <v>9.0814999999999993E-3</v>
      </c>
      <c r="K108" s="187">
        <v>2.4035000000000001E-2</v>
      </c>
      <c r="L108" s="84">
        <f t="shared" si="6"/>
        <v>-0.62215519034741007</v>
      </c>
      <c r="M108" s="137">
        <f t="shared" si="7"/>
        <v>6.0224972085892885E-2</v>
      </c>
    </row>
    <row r="109" spans="1:13" ht="12.75" customHeight="1" x14ac:dyDescent="0.2">
      <c r="A109" s="106" t="s">
        <v>1695</v>
      </c>
      <c r="B109" s="106" t="s">
        <v>1464</v>
      </c>
      <c r="C109" s="187">
        <v>0.14807473000000002</v>
      </c>
      <c r="D109" s="187">
        <v>0.83773420999999992</v>
      </c>
      <c r="E109" s="84">
        <f t="shared" si="5"/>
        <v>-0.82324378277449117</v>
      </c>
      <c r="F109" s="137">
        <f t="shared" si="8"/>
        <v>2.2715314075125254E-4</v>
      </c>
      <c r="G109" s="107">
        <v>24.305333709426371</v>
      </c>
      <c r="H109" s="30">
        <v>104.336857142857</v>
      </c>
      <c r="I109" s="138"/>
      <c r="J109" s="195">
        <v>6.6488050000000007E-2</v>
      </c>
      <c r="K109" s="187">
        <v>0.71663452999999999</v>
      </c>
      <c r="L109" s="84">
        <f t="shared" si="6"/>
        <v>-0.90722181639782273</v>
      </c>
      <c r="M109" s="137">
        <f t="shared" si="7"/>
        <v>0.449016857906815</v>
      </c>
    </row>
    <row r="110" spans="1:13" ht="12.75" customHeight="1" x14ac:dyDescent="0.2">
      <c r="A110" s="106" t="s">
        <v>1787</v>
      </c>
      <c r="B110" s="106" t="s">
        <v>1526</v>
      </c>
      <c r="C110" s="187">
        <v>0.13871039999999998</v>
      </c>
      <c r="D110" s="187">
        <v>0.37503946999999999</v>
      </c>
      <c r="E110" s="84">
        <f t="shared" si="5"/>
        <v>-0.63014452852122482</v>
      </c>
      <c r="F110" s="137">
        <f t="shared" si="8"/>
        <v>2.1278784715570668E-4</v>
      </c>
      <c r="G110" s="107">
        <v>9.3734761491605987</v>
      </c>
      <c r="H110" s="30">
        <v>87.2865238095238</v>
      </c>
      <c r="I110" s="138"/>
      <c r="J110" s="195">
        <v>0.57197141000000007</v>
      </c>
      <c r="K110" s="187">
        <v>1.6092735421495901</v>
      </c>
      <c r="L110" s="84">
        <f t="shared" si="6"/>
        <v>-0.64457788249225278</v>
      </c>
      <c r="M110" s="137">
        <f t="shared" si="7"/>
        <v>4.1234933357556471</v>
      </c>
    </row>
    <row r="111" spans="1:13" ht="12.75" customHeight="1" x14ac:dyDescent="0.2">
      <c r="A111" s="106" t="s">
        <v>1789</v>
      </c>
      <c r="B111" s="106" t="s">
        <v>1528</v>
      </c>
      <c r="C111" s="187">
        <v>0.12350519</v>
      </c>
      <c r="D111" s="187">
        <v>0.10356348</v>
      </c>
      <c r="E111" s="84">
        <f t="shared" si="5"/>
        <v>0.19255542590882424</v>
      </c>
      <c r="F111" s="137">
        <f t="shared" ref="F111:F142" si="9">C111/$C$258</f>
        <v>1.8946238704997258E-4</v>
      </c>
      <c r="G111" s="107">
        <v>0.47709903734010006</v>
      </c>
      <c r="H111" s="30">
        <v>296.83690476190498</v>
      </c>
      <c r="I111" s="138"/>
      <c r="J111" s="195">
        <v>8.028006E-2</v>
      </c>
      <c r="K111" s="187">
        <v>5.8810250000000001E-2</v>
      </c>
      <c r="L111" s="84">
        <f t="shared" si="6"/>
        <v>0.3650691843683711</v>
      </c>
      <c r="M111" s="137">
        <f t="shared" si="7"/>
        <v>0.65001365529659116</v>
      </c>
    </row>
    <row r="112" spans="1:13" ht="12.75" customHeight="1" x14ac:dyDescent="0.2">
      <c r="A112" s="106" t="s">
        <v>1624</v>
      </c>
      <c r="B112" s="106" t="s">
        <v>1456</v>
      </c>
      <c r="C112" s="187">
        <v>0.11721998</v>
      </c>
      <c r="D112" s="187">
        <v>0.36771346000000005</v>
      </c>
      <c r="E112" s="84">
        <f t="shared" si="5"/>
        <v>-0.68121922977744687</v>
      </c>
      <c r="F112" s="137">
        <f t="shared" si="9"/>
        <v>1.7982059880034229E-4</v>
      </c>
      <c r="G112" s="107">
        <v>0.68777384815800002</v>
      </c>
      <c r="H112" s="30">
        <v>83.358333333333306</v>
      </c>
      <c r="I112" s="138"/>
      <c r="J112" s="195"/>
      <c r="K112" s="187">
        <v>0</v>
      </c>
      <c r="L112" s="84" t="str">
        <f t="shared" si="6"/>
        <v/>
      </c>
      <c r="M112" s="137">
        <f t="shared" si="7"/>
        <v>0</v>
      </c>
    </row>
    <row r="113" spans="1:13" ht="12.75" customHeight="1" x14ac:dyDescent="0.2">
      <c r="A113" s="106" t="s">
        <v>2567</v>
      </c>
      <c r="B113" s="106" t="s">
        <v>2566</v>
      </c>
      <c r="C113" s="187">
        <v>0.11716274</v>
      </c>
      <c r="D113" s="187">
        <v>0.20924000000000001</v>
      </c>
      <c r="E113" s="84">
        <f t="shared" si="5"/>
        <v>-0.44005572548269933</v>
      </c>
      <c r="F113" s="137">
        <f t="shared" si="9"/>
        <v>1.7973279012578584E-4</v>
      </c>
      <c r="G113" s="107">
        <v>1.1487745959100002</v>
      </c>
      <c r="H113" s="30">
        <v>54.0889047619048</v>
      </c>
      <c r="I113" s="138"/>
      <c r="J113" s="195">
        <v>0.11716274</v>
      </c>
      <c r="K113" s="187">
        <v>0.20924000000000001</v>
      </c>
      <c r="L113" s="84">
        <f t="shared" si="6"/>
        <v>-0.44005572548269933</v>
      </c>
      <c r="M113" s="137">
        <f t="shared" si="7"/>
        <v>1</v>
      </c>
    </row>
    <row r="114" spans="1:13" ht="12.75" customHeight="1" x14ac:dyDescent="0.2">
      <c r="A114" s="106" t="s">
        <v>1817</v>
      </c>
      <c r="B114" s="106" t="s">
        <v>1552</v>
      </c>
      <c r="C114" s="187">
        <v>0.11266725</v>
      </c>
      <c r="D114" s="187">
        <v>0.11049457</v>
      </c>
      <c r="E114" s="84">
        <f t="shared" si="5"/>
        <v>1.9663228699835722E-2</v>
      </c>
      <c r="F114" s="137">
        <f t="shared" si="9"/>
        <v>1.7283651097865622E-4</v>
      </c>
      <c r="G114" s="107">
        <v>24.275470482732707</v>
      </c>
      <c r="H114" s="30">
        <v>79.802571428571397</v>
      </c>
      <c r="I114" s="138"/>
      <c r="J114" s="195"/>
      <c r="K114" s="187">
        <v>0</v>
      </c>
      <c r="L114" s="84" t="str">
        <f t="shared" si="6"/>
        <v/>
      </c>
      <c r="M114" s="137">
        <f t="shared" si="7"/>
        <v>0</v>
      </c>
    </row>
    <row r="115" spans="1:13" ht="12.75" customHeight="1" x14ac:dyDescent="0.2">
      <c r="A115" s="106" t="s">
        <v>2082</v>
      </c>
      <c r="B115" s="106" t="s">
        <v>1561</v>
      </c>
      <c r="C115" s="187">
        <v>0.10907832000000001</v>
      </c>
      <c r="D115" s="187">
        <v>8.9342820000000003E-2</v>
      </c>
      <c r="E115" s="84">
        <f t="shared" si="5"/>
        <v>0.22089631824918898</v>
      </c>
      <c r="F115" s="137">
        <f t="shared" si="9"/>
        <v>1.6733093469675862E-4</v>
      </c>
      <c r="G115" s="107">
        <v>9.5092752132672001E-3</v>
      </c>
      <c r="H115" s="30">
        <v>76.799380952381</v>
      </c>
      <c r="I115" s="138"/>
      <c r="J115" s="195"/>
      <c r="K115" s="187">
        <v>0</v>
      </c>
      <c r="L115" s="84" t="str">
        <f t="shared" si="6"/>
        <v/>
      </c>
      <c r="M115" s="137">
        <f t="shared" si="7"/>
        <v>0</v>
      </c>
    </row>
    <row r="116" spans="1:13" ht="12.75" customHeight="1" x14ac:dyDescent="0.2">
      <c r="A116" s="106" t="s">
        <v>1756</v>
      </c>
      <c r="B116" s="106" t="s">
        <v>1485</v>
      </c>
      <c r="C116" s="187">
        <v>0.10504347500000001</v>
      </c>
      <c r="D116" s="187">
        <v>0.45922241399999997</v>
      </c>
      <c r="E116" s="84">
        <f t="shared" si="5"/>
        <v>-0.77125795301446232</v>
      </c>
      <c r="F116" s="137">
        <f t="shared" si="9"/>
        <v>1.6114130521578988E-4</v>
      </c>
      <c r="G116" s="107">
        <v>4.7488755661066655</v>
      </c>
      <c r="H116" s="30">
        <v>144.591238095238</v>
      </c>
      <c r="I116" s="138"/>
      <c r="J116" s="195">
        <v>5.0275800000000002E-3</v>
      </c>
      <c r="K116" s="187">
        <v>4.9290000000000002E-3</v>
      </c>
      <c r="L116" s="84">
        <f t="shared" si="6"/>
        <v>2.0000000000000018E-2</v>
      </c>
      <c r="M116" s="137">
        <f t="shared" si="7"/>
        <v>4.786189718114333E-2</v>
      </c>
    </row>
    <row r="117" spans="1:13" ht="12.75" customHeight="1" x14ac:dyDescent="0.2">
      <c r="A117" s="106" t="s">
        <v>2583</v>
      </c>
      <c r="B117" s="106" t="s">
        <v>2582</v>
      </c>
      <c r="C117" s="187">
        <v>9.4039999999999999E-2</v>
      </c>
      <c r="D117" s="187">
        <v>0.1215648</v>
      </c>
      <c r="E117" s="84">
        <f t="shared" si="5"/>
        <v>-0.22642080602279613</v>
      </c>
      <c r="F117" s="137">
        <f t="shared" si="9"/>
        <v>1.4426149118251162E-4</v>
      </c>
      <c r="G117" s="107">
        <v>0.88276546913100007</v>
      </c>
      <c r="H117" s="30">
        <v>42.417285714285697</v>
      </c>
      <c r="I117" s="138"/>
      <c r="J117" s="195">
        <v>0.13947000000000001</v>
      </c>
      <c r="K117" s="187">
        <v>0.16914979999999999</v>
      </c>
      <c r="L117" s="84">
        <f t="shared" si="6"/>
        <v>-0.1754645881934237</v>
      </c>
      <c r="M117" s="137">
        <f t="shared" si="7"/>
        <v>1.4830923011484476</v>
      </c>
    </row>
    <row r="118" spans="1:13" ht="12.75" customHeight="1" x14ac:dyDescent="0.2">
      <c r="A118" s="106" t="s">
        <v>2357</v>
      </c>
      <c r="B118" s="106" t="s">
        <v>1131</v>
      </c>
      <c r="C118" s="187">
        <v>9.2113810000000004E-2</v>
      </c>
      <c r="D118" s="187">
        <v>3.5538339999999995E-2</v>
      </c>
      <c r="E118" s="84">
        <f t="shared" si="5"/>
        <v>1.5919558988967974</v>
      </c>
      <c r="F118" s="137">
        <f t="shared" si="9"/>
        <v>1.4130663110487613E-4</v>
      </c>
      <c r="G118" s="107">
        <v>2.1948264686560002</v>
      </c>
      <c r="H118" s="30">
        <v>34.648428571428603</v>
      </c>
      <c r="I118" s="138"/>
      <c r="J118" s="195">
        <v>0.26736402000000004</v>
      </c>
      <c r="K118" s="187">
        <v>4.7556859999999999E-2</v>
      </c>
      <c r="L118" s="84">
        <f t="shared" si="6"/>
        <v>4.6219863969151884</v>
      </c>
      <c r="M118" s="137">
        <f t="shared" si="7"/>
        <v>2.9025400208720065</v>
      </c>
    </row>
    <row r="119" spans="1:13" ht="12.75" customHeight="1" x14ac:dyDescent="0.2">
      <c r="A119" s="106" t="s">
        <v>1746</v>
      </c>
      <c r="B119" s="106" t="s">
        <v>1475</v>
      </c>
      <c r="C119" s="187">
        <v>8.9460210000000012E-2</v>
      </c>
      <c r="D119" s="187">
        <v>0.17876522</v>
      </c>
      <c r="E119" s="84">
        <f t="shared" si="5"/>
        <v>-0.49956591108717896</v>
      </c>
      <c r="F119" s="137">
        <f t="shared" si="9"/>
        <v>1.3723589213207826E-4</v>
      </c>
      <c r="G119" s="107">
        <v>1.9669007156126612</v>
      </c>
      <c r="H119" s="30">
        <v>107.110761904762</v>
      </c>
      <c r="I119" s="138"/>
      <c r="J119" s="195"/>
      <c r="K119" s="187">
        <v>5.3079899999999994E-3</v>
      </c>
      <c r="L119" s="84">
        <f t="shared" si="6"/>
        <v>-1</v>
      </c>
      <c r="M119" s="137">
        <f t="shared" si="7"/>
        <v>0</v>
      </c>
    </row>
    <row r="120" spans="1:13" ht="12.75" customHeight="1" x14ac:dyDescent="0.2">
      <c r="A120" s="106" t="s">
        <v>1696</v>
      </c>
      <c r="B120" s="106" t="s">
        <v>1465</v>
      </c>
      <c r="C120" s="187">
        <v>8.9410110000000001E-2</v>
      </c>
      <c r="D120" s="187">
        <v>0.43515758000000004</v>
      </c>
      <c r="E120" s="84">
        <f t="shared" si="5"/>
        <v>-0.79453394790916887</v>
      </c>
      <c r="F120" s="137">
        <f t="shared" si="9"/>
        <v>1.3715903653118241E-4</v>
      </c>
      <c r="G120" s="107">
        <v>16.89939791682875</v>
      </c>
      <c r="H120" s="30">
        <v>73.842476190476205</v>
      </c>
      <c r="I120" s="138"/>
      <c r="J120" s="195">
        <v>4.7569889999999997E-2</v>
      </c>
      <c r="K120" s="187">
        <v>7.4650699999999999E-3</v>
      </c>
      <c r="L120" s="84">
        <f t="shared" si="6"/>
        <v>5.3723300652237684</v>
      </c>
      <c r="M120" s="137">
        <f t="shared" si="7"/>
        <v>0.53204151074190598</v>
      </c>
    </row>
    <row r="121" spans="1:13" ht="12.75" customHeight="1" x14ac:dyDescent="0.2">
      <c r="A121" s="106" t="s">
        <v>2361</v>
      </c>
      <c r="B121" s="106" t="s">
        <v>1137</v>
      </c>
      <c r="C121" s="187">
        <v>8.5229559999999996E-2</v>
      </c>
      <c r="D121" s="187">
        <v>6.0395019999999994E-2</v>
      </c>
      <c r="E121" s="84">
        <f t="shared" si="5"/>
        <v>0.41120178451799516</v>
      </c>
      <c r="F121" s="137">
        <f t="shared" si="9"/>
        <v>1.3074588917938478E-4</v>
      </c>
      <c r="G121" s="107">
        <v>13.00627029</v>
      </c>
      <c r="H121" s="30">
        <v>49.838619047619098</v>
      </c>
      <c r="I121" s="138"/>
      <c r="J121" s="195">
        <v>8.5268360000000001E-2</v>
      </c>
      <c r="K121" s="187">
        <v>5.5327629999999996E-2</v>
      </c>
      <c r="L121" s="84">
        <f t="shared" si="6"/>
        <v>0.54115330803072559</v>
      </c>
      <c r="M121" s="137">
        <f t="shared" si="7"/>
        <v>1.0004552411158758</v>
      </c>
    </row>
    <row r="122" spans="1:13" ht="12.75" customHeight="1" x14ac:dyDescent="0.2">
      <c r="A122" s="106" t="s">
        <v>1604</v>
      </c>
      <c r="B122" s="106" t="s">
        <v>1436</v>
      </c>
      <c r="C122" s="187">
        <v>8.038213000000001E-2</v>
      </c>
      <c r="D122" s="187">
        <v>2.7118570000000002</v>
      </c>
      <c r="E122" s="84">
        <f t="shared" si="5"/>
        <v>-0.97035900860554225</v>
      </c>
      <c r="F122" s="137">
        <f t="shared" si="9"/>
        <v>1.2330971861151111E-4</v>
      </c>
      <c r="G122" s="107">
        <v>3.1196551609830001</v>
      </c>
      <c r="H122" s="30">
        <v>141.38728571428601</v>
      </c>
      <c r="I122" s="138"/>
      <c r="J122" s="195"/>
      <c r="K122" s="187">
        <v>6.9778006263612502</v>
      </c>
      <c r="L122" s="84">
        <f t="shared" si="6"/>
        <v>-1</v>
      </c>
      <c r="M122" s="137">
        <f t="shared" si="7"/>
        <v>0</v>
      </c>
    </row>
    <row r="123" spans="1:13" ht="12.75" customHeight="1" x14ac:dyDescent="0.2">
      <c r="A123" s="106" t="s">
        <v>2394</v>
      </c>
      <c r="B123" s="106" t="s">
        <v>2395</v>
      </c>
      <c r="C123" s="187">
        <v>7.9232499999999997E-2</v>
      </c>
      <c r="D123" s="187">
        <v>4.4514900000000003E-2</v>
      </c>
      <c r="E123" s="84">
        <f t="shared" si="5"/>
        <v>0.77990964823014308</v>
      </c>
      <c r="F123" s="137">
        <f t="shared" si="9"/>
        <v>1.2154613568820025E-4</v>
      </c>
      <c r="G123" s="107">
        <v>0.210925009</v>
      </c>
      <c r="H123" s="30">
        <v>39.991666666666703</v>
      </c>
      <c r="I123" s="138"/>
      <c r="J123" s="195"/>
      <c r="K123" s="187">
        <v>0</v>
      </c>
      <c r="L123" s="84" t="str">
        <f t="shared" si="6"/>
        <v/>
      </c>
      <c r="M123" s="137">
        <f t="shared" si="7"/>
        <v>0</v>
      </c>
    </row>
    <row r="124" spans="1:13" ht="12.75" customHeight="1" x14ac:dyDescent="0.2">
      <c r="A124" s="106" t="s">
        <v>1775</v>
      </c>
      <c r="B124" s="106" t="s">
        <v>1504</v>
      </c>
      <c r="C124" s="187">
        <v>7.7038690000000007E-2</v>
      </c>
      <c r="D124" s="187">
        <v>4.6090980000000004E-2</v>
      </c>
      <c r="E124" s="84">
        <f t="shared" si="5"/>
        <v>0.6714482963911812</v>
      </c>
      <c r="F124" s="137">
        <f t="shared" si="9"/>
        <v>1.1818073477400305E-4</v>
      </c>
      <c r="G124" s="107">
        <v>0.33248727693565439</v>
      </c>
      <c r="H124" s="30">
        <v>219.55490476190499</v>
      </c>
      <c r="I124" s="138"/>
      <c r="J124" s="195">
        <v>8.6913089999999998E-2</v>
      </c>
      <c r="K124" s="187">
        <v>4.0496339999999999E-2</v>
      </c>
      <c r="L124" s="84">
        <f t="shared" si="6"/>
        <v>1.1461961747654232</v>
      </c>
      <c r="M124" s="137">
        <f t="shared" si="7"/>
        <v>1.1281745574853361</v>
      </c>
    </row>
    <row r="125" spans="1:13" ht="12.75" customHeight="1" x14ac:dyDescent="0.2">
      <c r="A125" s="106" t="s">
        <v>1794</v>
      </c>
      <c r="B125" s="106" t="s">
        <v>1533</v>
      </c>
      <c r="C125" s="187">
        <v>7.5679280000000002E-2</v>
      </c>
      <c r="D125" s="187">
        <v>0.15582870999999998</v>
      </c>
      <c r="E125" s="84">
        <f t="shared" si="5"/>
        <v>-0.51434315281182774</v>
      </c>
      <c r="F125" s="137">
        <f t="shared" si="9"/>
        <v>1.1609534011504495E-4</v>
      </c>
      <c r="G125" s="107">
        <v>1.6330635128363471</v>
      </c>
      <c r="H125" s="30">
        <v>199.20942857142899</v>
      </c>
      <c r="I125" s="138"/>
      <c r="J125" s="195">
        <v>1.6039999999999999E-2</v>
      </c>
      <c r="K125" s="187">
        <v>2.8261120000000001E-2</v>
      </c>
      <c r="L125" s="84">
        <f t="shared" si="6"/>
        <v>-0.43243579872276827</v>
      </c>
      <c r="M125" s="137">
        <f t="shared" si="7"/>
        <v>0.21194704812202228</v>
      </c>
    </row>
    <row r="126" spans="1:13" ht="12.75" customHeight="1" x14ac:dyDescent="0.2">
      <c r="A126" s="106" t="s">
        <v>1773</v>
      </c>
      <c r="B126" s="106" t="s">
        <v>1502</v>
      </c>
      <c r="C126" s="187">
        <v>7.3412030000000003E-2</v>
      </c>
      <c r="D126" s="187">
        <v>0.58006541</v>
      </c>
      <c r="E126" s="84">
        <f t="shared" si="5"/>
        <v>-0.87344180719205444</v>
      </c>
      <c r="F126" s="137">
        <f t="shared" si="9"/>
        <v>1.126172790146244E-4</v>
      </c>
      <c r="G126" s="107">
        <v>7.3035595282833121</v>
      </c>
      <c r="H126" s="30">
        <v>52.041285714285699</v>
      </c>
      <c r="I126" s="138"/>
      <c r="J126" s="195">
        <v>3.7735199999999997E-2</v>
      </c>
      <c r="K126" s="187">
        <v>0</v>
      </c>
      <c r="L126" s="84" t="str">
        <f t="shared" si="6"/>
        <v/>
      </c>
      <c r="M126" s="137">
        <f t="shared" si="7"/>
        <v>0.5140192962924468</v>
      </c>
    </row>
    <row r="127" spans="1:13" ht="12.75" customHeight="1" x14ac:dyDescent="0.2">
      <c r="A127" s="106" t="s">
        <v>2350</v>
      </c>
      <c r="B127" s="106" t="s">
        <v>1132</v>
      </c>
      <c r="C127" s="187">
        <v>7.1562380000000009E-2</v>
      </c>
      <c r="D127" s="187">
        <v>7.9935500000000007E-2</v>
      </c>
      <c r="E127" s="84">
        <f t="shared" si="5"/>
        <v>-0.10474845344058648</v>
      </c>
      <c r="F127" s="137">
        <f t="shared" si="9"/>
        <v>1.0977983465939544E-4</v>
      </c>
      <c r="G127" s="107">
        <v>35.489328189999995</v>
      </c>
      <c r="H127" s="30">
        <v>47.263380952380999</v>
      </c>
      <c r="I127" s="138"/>
      <c r="J127" s="195">
        <v>1.8387669999999998E-2</v>
      </c>
      <c r="K127" s="187">
        <v>1.162299E-2</v>
      </c>
      <c r="L127" s="84">
        <f t="shared" si="6"/>
        <v>0.58200858815158574</v>
      </c>
      <c r="M127" s="137">
        <f t="shared" si="7"/>
        <v>0.25694603784837783</v>
      </c>
    </row>
    <row r="128" spans="1:13" ht="12.75" customHeight="1" x14ac:dyDescent="0.2">
      <c r="A128" s="106" t="s">
        <v>1750</v>
      </c>
      <c r="B128" s="106" t="s">
        <v>1479</v>
      </c>
      <c r="C128" s="187">
        <v>7.0630100000000001E-2</v>
      </c>
      <c r="D128" s="187">
        <v>7.5517244999999997E-2</v>
      </c>
      <c r="E128" s="84">
        <f t="shared" si="5"/>
        <v>-6.4715615618657685E-2</v>
      </c>
      <c r="F128" s="137">
        <f t="shared" si="9"/>
        <v>1.0834967618428237E-4</v>
      </c>
      <c r="G128" s="107">
        <v>2.7603759160314718</v>
      </c>
      <c r="H128" s="30">
        <v>127.070333333333</v>
      </c>
      <c r="I128" s="138"/>
      <c r="J128" s="195">
        <v>7.6710699999999995E-3</v>
      </c>
      <c r="K128" s="187">
        <v>3.3583500000000002E-2</v>
      </c>
      <c r="L128" s="84">
        <f t="shared" si="6"/>
        <v>-0.77158217577083987</v>
      </c>
      <c r="M128" s="137">
        <f t="shared" si="7"/>
        <v>0.10860907743299245</v>
      </c>
    </row>
    <row r="129" spans="1:13" ht="12.75" customHeight="1" x14ac:dyDescent="0.2">
      <c r="A129" s="106" t="s">
        <v>1783</v>
      </c>
      <c r="B129" s="106" t="s">
        <v>1522</v>
      </c>
      <c r="C129" s="187">
        <v>6.8399000000000001E-2</v>
      </c>
      <c r="D129" s="187">
        <v>0</v>
      </c>
      <c r="E129" s="84" t="str">
        <f t="shared" si="5"/>
        <v/>
      </c>
      <c r="F129" s="137">
        <f t="shared" si="9"/>
        <v>1.0492707077193335E-4</v>
      </c>
      <c r="G129" s="107">
        <v>39.594018840396835</v>
      </c>
      <c r="H129" s="30">
        <v>75.101952380952397</v>
      </c>
      <c r="I129" s="138"/>
      <c r="J129" s="195"/>
      <c r="K129" s="187">
        <v>0</v>
      </c>
      <c r="L129" s="84" t="str">
        <f t="shared" si="6"/>
        <v/>
      </c>
      <c r="M129" s="137">
        <f t="shared" si="7"/>
        <v>0</v>
      </c>
    </row>
    <row r="130" spans="1:13" ht="12.75" customHeight="1" x14ac:dyDescent="0.2">
      <c r="A130" s="106" t="s">
        <v>2355</v>
      </c>
      <c r="B130" s="106" t="s">
        <v>247</v>
      </c>
      <c r="C130" s="187">
        <v>6.5296580000000007E-2</v>
      </c>
      <c r="D130" s="187">
        <v>0.18508707999999999</v>
      </c>
      <c r="E130" s="84">
        <f t="shared" si="5"/>
        <v>-0.64721157198006463</v>
      </c>
      <c r="F130" s="137">
        <f t="shared" si="9"/>
        <v>1.0016782220244753E-4</v>
      </c>
      <c r="G130" s="107">
        <v>4.8102566129350004</v>
      </c>
      <c r="H130" s="30">
        <v>51.682190476190499</v>
      </c>
      <c r="I130" s="138"/>
      <c r="J130" s="195">
        <v>9.4463409999999998E-2</v>
      </c>
      <c r="K130" s="187">
        <v>0.47134009999999998</v>
      </c>
      <c r="L130" s="84">
        <f t="shared" si="6"/>
        <v>-0.79958545856802765</v>
      </c>
      <c r="M130" s="137">
        <f t="shared" si="7"/>
        <v>1.4466823530420734</v>
      </c>
    </row>
    <row r="131" spans="1:13" ht="12.75" customHeight="1" x14ac:dyDescent="0.2">
      <c r="A131" s="106" t="s">
        <v>2707</v>
      </c>
      <c r="B131" s="106" t="s">
        <v>2715</v>
      </c>
      <c r="C131" s="187">
        <v>5.589036E-2</v>
      </c>
      <c r="D131" s="187">
        <v>1.2082860000000001E-2</v>
      </c>
      <c r="E131" s="84">
        <f t="shared" si="5"/>
        <v>3.6255902989855047</v>
      </c>
      <c r="F131" s="137">
        <f t="shared" si="9"/>
        <v>8.5738267506671624E-5</v>
      </c>
      <c r="G131" s="107">
        <v>0.13154110800000002</v>
      </c>
      <c r="H131" s="30">
        <v>29.9935714285714</v>
      </c>
      <c r="I131" s="138"/>
      <c r="J131" s="195"/>
      <c r="K131" s="187">
        <v>0</v>
      </c>
      <c r="L131" s="84" t="str">
        <f t="shared" si="6"/>
        <v/>
      </c>
      <c r="M131" s="137">
        <f t="shared" si="7"/>
        <v>0</v>
      </c>
    </row>
    <row r="132" spans="1:13" ht="12.75" customHeight="1" x14ac:dyDescent="0.2">
      <c r="A132" s="106" t="s">
        <v>1780</v>
      </c>
      <c r="B132" s="106" t="s">
        <v>1519</v>
      </c>
      <c r="C132" s="187">
        <v>5.3192400000000001E-2</v>
      </c>
      <c r="D132" s="187">
        <v>3.6128000000000002E-3</v>
      </c>
      <c r="E132" s="84">
        <f t="shared" si="5"/>
        <v>13.723317094774135</v>
      </c>
      <c r="F132" s="137">
        <f t="shared" si="9"/>
        <v>8.1599478345136439E-5</v>
      </c>
      <c r="G132" s="107">
        <v>0.78578378175356645</v>
      </c>
      <c r="H132" s="30">
        <v>108.733523809524</v>
      </c>
      <c r="I132" s="138"/>
      <c r="J132" s="195"/>
      <c r="K132" s="187">
        <v>0</v>
      </c>
      <c r="L132" s="84" t="str">
        <f t="shared" si="6"/>
        <v/>
      </c>
      <c r="M132" s="137">
        <f t="shared" si="7"/>
        <v>0</v>
      </c>
    </row>
    <row r="133" spans="1:13" ht="12.75" customHeight="1" x14ac:dyDescent="0.2">
      <c r="A133" s="106" t="s">
        <v>1614</v>
      </c>
      <c r="B133" s="106" t="s">
        <v>1446</v>
      </c>
      <c r="C133" s="187">
        <v>5.0847565999999997E-2</v>
      </c>
      <c r="D133" s="187">
        <v>2.9808999999999999E-2</v>
      </c>
      <c r="E133" s="84">
        <f t="shared" si="5"/>
        <v>0.70577899292160073</v>
      </c>
      <c r="F133" s="137">
        <f t="shared" si="9"/>
        <v>7.8002399980446377E-5</v>
      </c>
      <c r="G133" s="107">
        <v>0.54007868059440001</v>
      </c>
      <c r="H133" s="30">
        <v>86.5064285714286</v>
      </c>
      <c r="I133" s="138"/>
      <c r="J133" s="195">
        <v>2.126076E-2</v>
      </c>
      <c r="K133" s="187">
        <v>0</v>
      </c>
      <c r="L133" s="84" t="str">
        <f t="shared" si="6"/>
        <v/>
      </c>
      <c r="M133" s="137">
        <f t="shared" si="7"/>
        <v>0.41812738883115863</v>
      </c>
    </row>
    <row r="134" spans="1:13" ht="12.75" customHeight="1" x14ac:dyDescent="0.2">
      <c r="A134" s="106" t="s">
        <v>1761</v>
      </c>
      <c r="B134" s="106" t="s">
        <v>1490</v>
      </c>
      <c r="C134" s="187">
        <v>4.7966639999999998E-2</v>
      </c>
      <c r="D134" s="187">
        <v>0.13122114999999998</v>
      </c>
      <c r="E134" s="84">
        <f t="shared" si="5"/>
        <v>-0.63445953643905728</v>
      </c>
      <c r="F134" s="137">
        <f t="shared" si="9"/>
        <v>7.3582932937204474E-5</v>
      </c>
      <c r="G134" s="107">
        <v>5.6396828556726</v>
      </c>
      <c r="H134" s="30">
        <v>110.225476190476</v>
      </c>
      <c r="I134" s="138"/>
      <c r="J134" s="195">
        <v>1.86725E-3</v>
      </c>
      <c r="K134" s="187">
        <v>0</v>
      </c>
      <c r="L134" s="84" t="str">
        <f t="shared" si="6"/>
        <v/>
      </c>
      <c r="M134" s="137">
        <f t="shared" si="7"/>
        <v>3.8928096693868909E-2</v>
      </c>
    </row>
    <row r="135" spans="1:13" ht="12.75" customHeight="1" x14ac:dyDescent="0.2">
      <c r="A135" s="106" t="s">
        <v>1593</v>
      </c>
      <c r="B135" s="106" t="s">
        <v>1425</v>
      </c>
      <c r="C135" s="187">
        <v>4.7092500000000002E-2</v>
      </c>
      <c r="D135" s="187">
        <v>2.8884150000000001E-2</v>
      </c>
      <c r="E135" s="84">
        <f t="shared" ref="E135:E198" si="10">IF(ISERROR(C135/D135-1),"",((C135/D135-1)))</f>
        <v>0.63039244706872122</v>
      </c>
      <c r="F135" s="137">
        <f t="shared" si="9"/>
        <v>7.2241963776184905E-5</v>
      </c>
      <c r="G135" s="107">
        <v>1.0044324408287999</v>
      </c>
      <c r="H135" s="30">
        <v>68.979095238095198</v>
      </c>
      <c r="I135" s="138"/>
      <c r="J135" s="195">
        <v>2.3709830000000001E-2</v>
      </c>
      <c r="K135" s="187">
        <v>0.37656174888581495</v>
      </c>
      <c r="L135" s="84">
        <f t="shared" ref="L135:L198" si="11">IF(ISERROR(J135/K135-1),"",((J135/K135-1)))</f>
        <v>-0.93703601050782892</v>
      </c>
      <c r="M135" s="137">
        <f t="shared" ref="M135:M198" si="12">IF(ISERROR(J135/C135),"",(J135/C135))</f>
        <v>0.50347358921271967</v>
      </c>
    </row>
    <row r="136" spans="1:13" ht="12.75" customHeight="1" x14ac:dyDescent="0.2">
      <c r="A136" s="106" t="s">
        <v>1793</v>
      </c>
      <c r="B136" s="106" t="s">
        <v>1532</v>
      </c>
      <c r="C136" s="187">
        <v>4.4660249999999999E-2</v>
      </c>
      <c r="D136" s="187">
        <v>0.70298207999999995</v>
      </c>
      <c r="E136" s="84">
        <f t="shared" si="10"/>
        <v>-0.93647028669635501</v>
      </c>
      <c r="F136" s="137">
        <f t="shared" si="9"/>
        <v>6.8510785427305015E-5</v>
      </c>
      <c r="G136" s="107">
        <v>1.3105682599858464</v>
      </c>
      <c r="H136" s="30">
        <v>57.219809523809502</v>
      </c>
      <c r="I136" s="138"/>
      <c r="J136" s="195"/>
      <c r="K136" s="187">
        <v>0.17194722000000001</v>
      </c>
      <c r="L136" s="84">
        <f t="shared" si="11"/>
        <v>-1</v>
      </c>
      <c r="M136" s="137">
        <f t="shared" si="12"/>
        <v>0</v>
      </c>
    </row>
    <row r="137" spans="1:13" ht="12.75" customHeight="1" x14ac:dyDescent="0.2">
      <c r="A137" s="106" t="s">
        <v>1742</v>
      </c>
      <c r="B137" s="106" t="s">
        <v>1471</v>
      </c>
      <c r="C137" s="187">
        <v>4.3728969999999999E-2</v>
      </c>
      <c r="D137" s="187">
        <v>3.2639944999999997E-2</v>
      </c>
      <c r="E137" s="84">
        <f t="shared" si="10"/>
        <v>0.33973785801416034</v>
      </c>
      <c r="F137" s="137">
        <f t="shared" si="9"/>
        <v>6.7082160996122025E-5</v>
      </c>
      <c r="G137" s="107">
        <v>1.5272368109431971</v>
      </c>
      <c r="H137" s="30">
        <v>226.56980952380999</v>
      </c>
      <c r="I137" s="138"/>
      <c r="J137" s="195">
        <v>1.9124999999999999E-3</v>
      </c>
      <c r="K137" s="187">
        <v>0</v>
      </c>
      <c r="L137" s="84" t="str">
        <f t="shared" si="11"/>
        <v/>
      </c>
      <c r="M137" s="137">
        <f t="shared" si="12"/>
        <v>4.3735308652364781E-2</v>
      </c>
    </row>
    <row r="138" spans="1:13" ht="12.75" customHeight="1" x14ac:dyDescent="0.2">
      <c r="A138" s="106" t="s">
        <v>1767</v>
      </c>
      <c r="B138" s="106" t="s">
        <v>1496</v>
      </c>
      <c r="C138" s="187">
        <v>4.3186740000000001E-2</v>
      </c>
      <c r="D138" s="187">
        <v>1.11592238</v>
      </c>
      <c r="E138" s="84">
        <f t="shared" si="10"/>
        <v>-0.96129951260588575</v>
      </c>
      <c r="F138" s="137">
        <f t="shared" si="9"/>
        <v>6.6250356355927498E-5</v>
      </c>
      <c r="G138" s="107">
        <v>10.739462326106977</v>
      </c>
      <c r="H138" s="30">
        <v>26.0019047619048</v>
      </c>
      <c r="I138" s="138"/>
      <c r="J138" s="195"/>
      <c r="K138" s="187">
        <v>2.3266199999999997E-3</v>
      </c>
      <c r="L138" s="84">
        <f t="shared" si="11"/>
        <v>-1</v>
      </c>
      <c r="M138" s="137">
        <f t="shared" si="12"/>
        <v>0</v>
      </c>
    </row>
    <row r="139" spans="1:13" ht="12.75" customHeight="1" x14ac:dyDescent="0.2">
      <c r="A139" s="106" t="s">
        <v>1755</v>
      </c>
      <c r="B139" s="106" t="s">
        <v>1484</v>
      </c>
      <c r="C139" s="187">
        <v>4.2326199999999994E-2</v>
      </c>
      <c r="D139" s="187">
        <v>2.92027E-3</v>
      </c>
      <c r="E139" s="84">
        <f t="shared" si="10"/>
        <v>13.493933780095674</v>
      </c>
      <c r="F139" s="137">
        <f t="shared" si="9"/>
        <v>6.4930250192356677E-5</v>
      </c>
      <c r="G139" s="107">
        <v>-0.12998915443039677</v>
      </c>
      <c r="H139" s="30">
        <v>222.288238095238</v>
      </c>
      <c r="I139" s="138"/>
      <c r="J139" s="195"/>
      <c r="K139" s="187">
        <v>0</v>
      </c>
      <c r="L139" s="84" t="str">
        <f t="shared" si="11"/>
        <v/>
      </c>
      <c r="M139" s="137">
        <f t="shared" si="12"/>
        <v>0</v>
      </c>
    </row>
    <row r="140" spans="1:13" ht="12.75" customHeight="1" x14ac:dyDescent="0.2">
      <c r="A140" s="106" t="s">
        <v>1823</v>
      </c>
      <c r="B140" s="106" t="s">
        <v>1558</v>
      </c>
      <c r="C140" s="187">
        <v>4.1749919999999996E-2</v>
      </c>
      <c r="D140" s="187">
        <v>4.6241999999999998E-2</v>
      </c>
      <c r="E140" s="84">
        <f t="shared" si="10"/>
        <v>-9.7142857142857197E-2</v>
      </c>
      <c r="F140" s="137">
        <f t="shared" si="9"/>
        <v>6.4046211356343739E-5</v>
      </c>
      <c r="G140" s="107">
        <v>0.28527116499720723</v>
      </c>
      <c r="H140" s="30">
        <v>77.198761904761895</v>
      </c>
      <c r="I140" s="138"/>
      <c r="J140" s="195"/>
      <c r="K140" s="187">
        <v>0</v>
      </c>
      <c r="L140" s="84" t="str">
        <f t="shared" si="11"/>
        <v/>
      </c>
      <c r="M140" s="137">
        <f t="shared" si="12"/>
        <v>0</v>
      </c>
    </row>
    <row r="141" spans="1:13" ht="12.75" customHeight="1" x14ac:dyDescent="0.2">
      <c r="A141" s="106" t="s">
        <v>2753</v>
      </c>
      <c r="B141" s="106" t="s">
        <v>2752</v>
      </c>
      <c r="C141" s="187">
        <v>4.0765760000000005E-2</v>
      </c>
      <c r="D141" s="187">
        <v>0.28321435</v>
      </c>
      <c r="E141" s="84">
        <f t="shared" si="10"/>
        <v>-0.8560604008942343</v>
      </c>
      <c r="F141" s="137">
        <f t="shared" si="9"/>
        <v>6.2536466682139356E-5</v>
      </c>
      <c r="G141" s="107">
        <v>1.9442560000000001E-2</v>
      </c>
      <c r="H141" s="30">
        <v>75.005857142857096</v>
      </c>
      <c r="I141" s="138"/>
      <c r="J141" s="195"/>
      <c r="K141" s="187">
        <v>0</v>
      </c>
      <c r="L141" s="84" t="str">
        <f t="shared" si="11"/>
        <v/>
      </c>
      <c r="M141" s="137">
        <f t="shared" si="12"/>
        <v>0</v>
      </c>
    </row>
    <row r="142" spans="1:13" ht="12.75" customHeight="1" x14ac:dyDescent="0.2">
      <c r="A142" s="106" t="s">
        <v>1754</v>
      </c>
      <c r="B142" s="106" t="s">
        <v>1483</v>
      </c>
      <c r="C142" s="187">
        <v>3.560485E-2</v>
      </c>
      <c r="D142" s="187">
        <v>9.7176999999999995E-4</v>
      </c>
      <c r="E142" s="84">
        <f t="shared" si="10"/>
        <v>35.639173878592672</v>
      </c>
      <c r="F142" s="137">
        <f t="shared" si="9"/>
        <v>5.461940402307155E-5</v>
      </c>
      <c r="G142" s="107">
        <v>3.076635157540963</v>
      </c>
      <c r="H142" s="30">
        <v>136.71819047619101</v>
      </c>
      <c r="I142" s="138"/>
      <c r="J142" s="195"/>
      <c r="K142" s="187">
        <v>0</v>
      </c>
      <c r="L142" s="84" t="str">
        <f t="shared" si="11"/>
        <v/>
      </c>
      <c r="M142" s="137">
        <f t="shared" si="12"/>
        <v>0</v>
      </c>
    </row>
    <row r="143" spans="1:13" ht="12.75" customHeight="1" x14ac:dyDescent="0.2">
      <c r="A143" s="106" t="s">
        <v>2365</v>
      </c>
      <c r="B143" s="106" t="s">
        <v>1139</v>
      </c>
      <c r="C143" s="187">
        <v>3.5576300000000005E-2</v>
      </c>
      <c r="D143" s="187">
        <v>0</v>
      </c>
      <c r="E143" s="84" t="str">
        <f t="shared" si="10"/>
        <v/>
      </c>
      <c r="F143" s="137">
        <f t="shared" ref="F143:F174" si="13">C143/$C$258</f>
        <v>5.4575607068868446E-5</v>
      </c>
      <c r="G143" s="107">
        <v>3.2616907200000003</v>
      </c>
      <c r="H143" s="30">
        <v>50.1108095238095</v>
      </c>
      <c r="I143" s="138"/>
      <c r="J143" s="195"/>
      <c r="K143" s="187">
        <v>0</v>
      </c>
      <c r="L143" s="84" t="str">
        <f t="shared" si="11"/>
        <v/>
      </c>
      <c r="M143" s="137">
        <f t="shared" si="12"/>
        <v>0</v>
      </c>
    </row>
    <row r="144" spans="1:13" ht="12.75" customHeight="1" x14ac:dyDescent="0.2">
      <c r="A144" s="106" t="s">
        <v>2382</v>
      </c>
      <c r="B144" s="106" t="s">
        <v>2383</v>
      </c>
      <c r="C144" s="187">
        <v>2.7372E-2</v>
      </c>
      <c r="D144" s="187">
        <v>6.4487499999999996E-3</v>
      </c>
      <c r="E144" s="84">
        <f t="shared" si="10"/>
        <v>3.2445435161853071</v>
      </c>
      <c r="F144" s="137">
        <f t="shared" si="13"/>
        <v>4.198985045350604E-5</v>
      </c>
      <c r="G144" s="107">
        <v>4.2972044000000001E-2</v>
      </c>
      <c r="H144" s="30">
        <v>60.424523809523798</v>
      </c>
      <c r="I144" s="138"/>
      <c r="J144" s="195"/>
      <c r="K144" s="187">
        <v>0</v>
      </c>
      <c r="L144" s="84" t="str">
        <f t="shared" si="11"/>
        <v/>
      </c>
      <c r="M144" s="137">
        <f t="shared" si="12"/>
        <v>0</v>
      </c>
    </row>
    <row r="145" spans="1:13" ht="12.75" customHeight="1" x14ac:dyDescent="0.2">
      <c r="A145" s="106" t="s">
        <v>1771</v>
      </c>
      <c r="B145" s="106" t="s">
        <v>1500</v>
      </c>
      <c r="C145" s="187">
        <v>2.5749999999999999E-2</v>
      </c>
      <c r="D145" s="187">
        <v>3.5848499999999998E-2</v>
      </c>
      <c r="E145" s="84">
        <f t="shared" si="10"/>
        <v>-0.28169937375343457</v>
      </c>
      <c r="F145" s="137">
        <f t="shared" si="13"/>
        <v>3.9501631198954425E-5</v>
      </c>
      <c r="G145" s="107">
        <v>1.9301985878575125</v>
      </c>
      <c r="H145" s="30">
        <v>220.39171428571399</v>
      </c>
      <c r="I145" s="138"/>
      <c r="J145" s="195">
        <v>7.7181100000000002E-2</v>
      </c>
      <c r="K145" s="187">
        <v>0.10395614</v>
      </c>
      <c r="L145" s="84">
        <f t="shared" si="11"/>
        <v>-0.25756092906104444</v>
      </c>
      <c r="M145" s="137">
        <f t="shared" si="12"/>
        <v>2.9973242718446604</v>
      </c>
    </row>
    <row r="146" spans="1:13" ht="12.75" customHeight="1" x14ac:dyDescent="0.2">
      <c r="A146" s="106" t="s">
        <v>1768</v>
      </c>
      <c r="B146" s="106" t="s">
        <v>1497</v>
      </c>
      <c r="C146" s="187">
        <v>2.3754999999999998E-2</v>
      </c>
      <c r="D146" s="187">
        <v>7.709999999999999E-5</v>
      </c>
      <c r="E146" s="84">
        <f t="shared" si="10"/>
        <v>307.10635538261999</v>
      </c>
      <c r="F146" s="137">
        <f t="shared" si="13"/>
        <v>3.6441213558491738E-5</v>
      </c>
      <c r="G146" s="107">
        <v>0.51109231140720002</v>
      </c>
      <c r="H146" s="30">
        <v>91.291285714285706</v>
      </c>
      <c r="I146" s="138"/>
      <c r="J146" s="195"/>
      <c r="K146" s="187">
        <v>1.5417E-4</v>
      </c>
      <c r="L146" s="84">
        <f t="shared" si="11"/>
        <v>-1</v>
      </c>
      <c r="M146" s="137">
        <f t="shared" si="12"/>
        <v>0</v>
      </c>
    </row>
    <row r="147" spans="1:13" ht="12.75" customHeight="1" x14ac:dyDescent="0.2">
      <c r="A147" s="106" t="s">
        <v>2360</v>
      </c>
      <c r="B147" s="106" t="s">
        <v>1138</v>
      </c>
      <c r="C147" s="187">
        <v>2.2724000000000001E-2</v>
      </c>
      <c r="D147" s="187">
        <v>1.39635E-3</v>
      </c>
      <c r="E147" s="84">
        <f t="shared" si="10"/>
        <v>15.273856841049881</v>
      </c>
      <c r="F147" s="137">
        <f t="shared" si="13"/>
        <v>3.4859614266603511E-5</v>
      </c>
      <c r="G147" s="107">
        <v>11.28769578</v>
      </c>
      <c r="H147" s="30">
        <v>49.926142857142899</v>
      </c>
      <c r="I147" s="138"/>
      <c r="J147" s="195"/>
      <c r="K147" s="187">
        <v>0</v>
      </c>
      <c r="L147" s="84" t="str">
        <f t="shared" si="11"/>
        <v/>
      </c>
      <c r="M147" s="137">
        <f t="shared" si="12"/>
        <v>0</v>
      </c>
    </row>
    <row r="148" spans="1:13" ht="12.75" customHeight="1" x14ac:dyDescent="0.2">
      <c r="A148" s="106" t="s">
        <v>2745</v>
      </c>
      <c r="B148" s="106" t="s">
        <v>2744</v>
      </c>
      <c r="C148" s="187">
        <v>2.166525E-2</v>
      </c>
      <c r="D148" s="187">
        <v>0</v>
      </c>
      <c r="E148" s="84" t="str">
        <f t="shared" si="10"/>
        <v/>
      </c>
      <c r="F148" s="137">
        <f t="shared" si="13"/>
        <v>3.3235445255656207E-5</v>
      </c>
      <c r="G148" s="107">
        <v>2.9445890000000001E-3</v>
      </c>
      <c r="H148" s="30">
        <v>49.998904761904797</v>
      </c>
      <c r="I148" s="138"/>
      <c r="J148" s="195"/>
      <c r="K148" s="187">
        <v>0</v>
      </c>
      <c r="L148" s="84" t="str">
        <f t="shared" si="11"/>
        <v/>
      </c>
      <c r="M148" s="137">
        <f t="shared" si="12"/>
        <v>0</v>
      </c>
    </row>
    <row r="149" spans="1:13" ht="12.75" customHeight="1" x14ac:dyDescent="0.2">
      <c r="A149" s="106" t="s">
        <v>1782</v>
      </c>
      <c r="B149" s="106" t="s">
        <v>1521</v>
      </c>
      <c r="C149" s="187">
        <v>1.9599119999999998E-2</v>
      </c>
      <c r="D149" s="187">
        <v>5.61591E-3</v>
      </c>
      <c r="E149" s="84">
        <f t="shared" si="10"/>
        <v>2.489927723200692</v>
      </c>
      <c r="F149" s="137">
        <f t="shared" si="13"/>
        <v>3.0065911070448604E-5</v>
      </c>
      <c r="G149" s="107">
        <v>1.5241424347022015</v>
      </c>
      <c r="H149" s="30">
        <v>64.952095238095197</v>
      </c>
      <c r="I149" s="138"/>
      <c r="J149" s="195"/>
      <c r="K149" s="187">
        <v>0</v>
      </c>
      <c r="L149" s="84" t="str">
        <f t="shared" si="11"/>
        <v/>
      </c>
      <c r="M149" s="137">
        <f t="shared" si="12"/>
        <v>0</v>
      </c>
    </row>
    <row r="150" spans="1:13" ht="12.75" customHeight="1" x14ac:dyDescent="0.2">
      <c r="A150" s="106" t="s">
        <v>2392</v>
      </c>
      <c r="B150" s="106" t="s">
        <v>2393</v>
      </c>
      <c r="C150" s="187">
        <v>1.9096749999999999E-2</v>
      </c>
      <c r="D150" s="187">
        <v>2.8701E-3</v>
      </c>
      <c r="E150" s="84">
        <f t="shared" si="10"/>
        <v>5.6536880248074981</v>
      </c>
      <c r="F150" s="137">
        <f t="shared" si="13"/>
        <v>2.929525342130613E-5</v>
      </c>
      <c r="G150" s="107">
        <v>0</v>
      </c>
      <c r="H150" s="30">
        <v>46.014285714285698</v>
      </c>
      <c r="I150" s="138"/>
      <c r="J150" s="195"/>
      <c r="K150" s="187">
        <v>0</v>
      </c>
      <c r="L150" s="84" t="str">
        <f t="shared" si="11"/>
        <v/>
      </c>
      <c r="M150" s="137">
        <f t="shared" si="12"/>
        <v>0</v>
      </c>
    </row>
    <row r="151" spans="1:13" ht="12.75" customHeight="1" x14ac:dyDescent="0.2">
      <c r="A151" s="106" t="s">
        <v>2757</v>
      </c>
      <c r="B151" s="106" t="s">
        <v>2756</v>
      </c>
      <c r="C151" s="187">
        <v>1.8366400000000001E-2</v>
      </c>
      <c r="D151" s="187">
        <v>7.1378240000000009E-2</v>
      </c>
      <c r="E151" s="84">
        <f t="shared" si="10"/>
        <v>-0.74268908843927783</v>
      </c>
      <c r="F151" s="137">
        <f t="shared" si="13"/>
        <v>2.8174864436989381E-5</v>
      </c>
      <c r="G151" s="107">
        <v>0.105366499</v>
      </c>
      <c r="H151" s="30">
        <v>74.985533333333294</v>
      </c>
      <c r="I151" s="138"/>
      <c r="J151" s="195">
        <v>5.8354499999999998E-3</v>
      </c>
      <c r="K151" s="187">
        <v>0.12139092</v>
      </c>
      <c r="L151" s="84">
        <f t="shared" si="11"/>
        <v>-0.951928447366574</v>
      </c>
      <c r="M151" s="137">
        <f t="shared" si="12"/>
        <v>0.31772421378168825</v>
      </c>
    </row>
    <row r="152" spans="1:13" ht="12.75" customHeight="1" x14ac:dyDescent="0.2">
      <c r="A152" s="106" t="s">
        <v>1785</v>
      </c>
      <c r="B152" s="106" t="s">
        <v>1524</v>
      </c>
      <c r="C152" s="187">
        <v>1.7598300000000001E-2</v>
      </c>
      <c r="D152" s="187">
        <v>3.0997380000000001E-2</v>
      </c>
      <c r="E152" s="84">
        <f t="shared" si="10"/>
        <v>-0.43226492045456744</v>
      </c>
      <c r="F152" s="137">
        <f t="shared" si="13"/>
        <v>2.6996565294312998E-5</v>
      </c>
      <c r="G152" s="107">
        <v>0.7933029765215327</v>
      </c>
      <c r="H152" s="30">
        <v>56.808523809523798</v>
      </c>
      <c r="I152" s="138"/>
      <c r="J152" s="195"/>
      <c r="K152" s="187">
        <v>0</v>
      </c>
      <c r="L152" s="84" t="str">
        <f t="shared" si="11"/>
        <v/>
      </c>
      <c r="M152" s="137">
        <f t="shared" si="12"/>
        <v>0</v>
      </c>
    </row>
    <row r="153" spans="1:13" ht="12.75" customHeight="1" x14ac:dyDescent="0.2">
      <c r="A153" s="106" t="s">
        <v>1792</v>
      </c>
      <c r="B153" s="106" t="s">
        <v>1531</v>
      </c>
      <c r="C153" s="187">
        <v>1.558375E-2</v>
      </c>
      <c r="D153" s="187">
        <v>1.71124E-2</v>
      </c>
      <c r="E153" s="84">
        <f t="shared" si="10"/>
        <v>-8.9329959561487593E-2</v>
      </c>
      <c r="F153" s="137">
        <f t="shared" si="13"/>
        <v>2.390615709501771E-5</v>
      </c>
      <c r="G153" s="107">
        <v>0.17969640448733279</v>
      </c>
      <c r="H153" s="30">
        <v>52.211095238095197</v>
      </c>
      <c r="I153" s="138"/>
      <c r="J153" s="195"/>
      <c r="K153" s="187">
        <v>0</v>
      </c>
      <c r="L153" s="84" t="str">
        <f t="shared" si="11"/>
        <v/>
      </c>
      <c r="M153" s="137">
        <f t="shared" si="12"/>
        <v>0</v>
      </c>
    </row>
    <row r="154" spans="1:13" ht="12.75" customHeight="1" x14ac:dyDescent="0.2">
      <c r="A154" s="106" t="s">
        <v>2384</v>
      </c>
      <c r="B154" s="106" t="s">
        <v>2385</v>
      </c>
      <c r="C154" s="187">
        <v>1.5377999999999999E-2</v>
      </c>
      <c r="D154" s="187">
        <v>0</v>
      </c>
      <c r="E154" s="84" t="str">
        <f t="shared" si="10"/>
        <v/>
      </c>
      <c r="F154" s="137">
        <f t="shared" si="13"/>
        <v>2.3590527556408588E-5</v>
      </c>
      <c r="G154" s="107">
        <v>0</v>
      </c>
      <c r="H154" s="30">
        <v>45.443857142857098</v>
      </c>
      <c r="I154" s="138"/>
      <c r="J154" s="195"/>
      <c r="K154" s="187">
        <v>0</v>
      </c>
      <c r="L154" s="84" t="str">
        <f t="shared" si="11"/>
        <v/>
      </c>
      <c r="M154" s="137">
        <f t="shared" si="12"/>
        <v>0</v>
      </c>
    </row>
    <row r="155" spans="1:13" ht="12.75" customHeight="1" x14ac:dyDescent="0.2">
      <c r="A155" s="106" t="s">
        <v>2585</v>
      </c>
      <c r="B155" s="106" t="s">
        <v>2584</v>
      </c>
      <c r="C155" s="187">
        <v>1.39696E-2</v>
      </c>
      <c r="D155" s="187">
        <v>7.6986000000000008E-3</v>
      </c>
      <c r="E155" s="84">
        <f t="shared" si="10"/>
        <v>0.81456368690411241</v>
      </c>
      <c r="F155" s="137">
        <f t="shared" si="13"/>
        <v>2.142998008531704E-5</v>
      </c>
      <c r="G155" s="107">
        <v>0.94302434386300005</v>
      </c>
      <c r="H155" s="30">
        <v>78.018142857142806</v>
      </c>
      <c r="I155" s="138"/>
      <c r="J155" s="195">
        <v>3.5954900000000005E-2</v>
      </c>
      <c r="K155" s="187">
        <v>1.6030700000000002E-2</v>
      </c>
      <c r="L155" s="84">
        <f t="shared" si="11"/>
        <v>1.2428777283587116</v>
      </c>
      <c r="M155" s="137">
        <f t="shared" si="12"/>
        <v>2.5737959569350592</v>
      </c>
    </row>
    <row r="156" spans="1:13" ht="12.75" customHeight="1" x14ac:dyDescent="0.2">
      <c r="A156" s="106" t="s">
        <v>1777</v>
      </c>
      <c r="B156" s="106" t="s">
        <v>1506</v>
      </c>
      <c r="C156" s="187">
        <v>1.18221E-2</v>
      </c>
      <c r="D156" s="187">
        <v>4.2813480000000001E-2</v>
      </c>
      <c r="E156" s="84">
        <f t="shared" si="10"/>
        <v>-0.7238696784283829</v>
      </c>
      <c r="F156" s="137">
        <f t="shared" si="13"/>
        <v>1.8135620745520742E-5</v>
      </c>
      <c r="G156" s="107">
        <v>4.5445774186121657</v>
      </c>
      <c r="H156" s="30">
        <v>56.5549523809524</v>
      </c>
      <c r="I156" s="138"/>
      <c r="J156" s="195">
        <v>1.8316220000000001E-2</v>
      </c>
      <c r="K156" s="187">
        <v>0</v>
      </c>
      <c r="L156" s="84" t="str">
        <f t="shared" si="11"/>
        <v/>
      </c>
      <c r="M156" s="137">
        <f t="shared" si="12"/>
        <v>1.5493203407178082</v>
      </c>
    </row>
    <row r="157" spans="1:13" ht="12.75" customHeight="1" x14ac:dyDescent="0.2">
      <c r="A157" s="106" t="s">
        <v>2710</v>
      </c>
      <c r="B157" s="106" t="s">
        <v>2718</v>
      </c>
      <c r="C157" s="187">
        <v>1.1752E-2</v>
      </c>
      <c r="D157" s="187">
        <v>0</v>
      </c>
      <c r="E157" s="84" t="str">
        <f t="shared" si="10"/>
        <v/>
      </c>
      <c r="F157" s="137">
        <f t="shared" si="13"/>
        <v>1.8028084266023783E-5</v>
      </c>
      <c r="G157" s="107">
        <v>1.550148E-2</v>
      </c>
      <c r="H157" s="30">
        <v>49.965333333333298</v>
      </c>
      <c r="I157" s="138"/>
      <c r="J157" s="195"/>
      <c r="K157" s="187">
        <v>0</v>
      </c>
      <c r="L157" s="84" t="str">
        <f t="shared" si="11"/>
        <v/>
      </c>
      <c r="M157" s="137">
        <f t="shared" si="12"/>
        <v>0</v>
      </c>
    </row>
    <row r="158" spans="1:13" ht="12.75" customHeight="1" x14ac:dyDescent="0.2">
      <c r="A158" s="106" t="s">
        <v>2878</v>
      </c>
      <c r="B158" s="106" t="s">
        <v>2879</v>
      </c>
      <c r="C158" s="187">
        <v>1.1315180000000001E-2</v>
      </c>
      <c r="D158" s="187">
        <v>0</v>
      </c>
      <c r="E158" s="84" t="str">
        <f t="shared" si="10"/>
        <v/>
      </c>
      <c r="F158" s="137">
        <f t="shared" si="13"/>
        <v>1.7357983196496511E-5</v>
      </c>
      <c r="G158" s="107">
        <v>7.0256698000000006E-2</v>
      </c>
      <c r="H158" s="30">
        <v>156.68305263157899</v>
      </c>
      <c r="I158" s="138"/>
      <c r="J158" s="195">
        <v>2.4282900000000003E-2</v>
      </c>
      <c r="K158" s="187">
        <v>0</v>
      </c>
      <c r="L158" s="84" t="str">
        <f t="shared" si="11"/>
        <v/>
      </c>
      <c r="M158" s="137">
        <f t="shared" si="12"/>
        <v>2.1460462847254749</v>
      </c>
    </row>
    <row r="159" spans="1:13" ht="12.75" customHeight="1" x14ac:dyDescent="0.2">
      <c r="A159" s="106" t="s">
        <v>2874</v>
      </c>
      <c r="B159" s="106" t="s">
        <v>2875</v>
      </c>
      <c r="C159" s="187">
        <v>1.0348E-2</v>
      </c>
      <c r="D159" s="187">
        <v>0</v>
      </c>
      <c r="E159" s="84" t="str">
        <f t="shared" si="10"/>
        <v/>
      </c>
      <c r="F159" s="137">
        <f t="shared" si="13"/>
        <v>1.587428658822448E-5</v>
      </c>
      <c r="G159" s="107">
        <v>1.2029647000000001E-2</v>
      </c>
      <c r="H159" s="30">
        <v>119.480111111111</v>
      </c>
      <c r="I159" s="138"/>
      <c r="J159" s="195"/>
      <c r="K159" s="187">
        <v>0</v>
      </c>
      <c r="L159" s="84" t="str">
        <f t="shared" si="11"/>
        <v/>
      </c>
      <c r="M159" s="137">
        <f t="shared" si="12"/>
        <v>0</v>
      </c>
    </row>
    <row r="160" spans="1:13" ht="12.75" customHeight="1" x14ac:dyDescent="0.2">
      <c r="A160" s="106" t="s">
        <v>2390</v>
      </c>
      <c r="B160" s="106" t="s">
        <v>2391</v>
      </c>
      <c r="C160" s="187">
        <v>9.6527000000000002E-3</v>
      </c>
      <c r="D160" s="187">
        <v>4.4033500000000003E-3</v>
      </c>
      <c r="E160" s="84">
        <f t="shared" si="10"/>
        <v>1.1921264491807371</v>
      </c>
      <c r="F160" s="137">
        <f t="shared" si="13"/>
        <v>1.480766584365621E-5</v>
      </c>
      <c r="G160" s="107">
        <v>9.2161889999999996E-3</v>
      </c>
      <c r="H160" s="30">
        <v>54.016619047619002</v>
      </c>
      <c r="I160" s="138"/>
      <c r="J160" s="195"/>
      <c r="K160" s="187">
        <v>0</v>
      </c>
      <c r="L160" s="84" t="str">
        <f t="shared" si="11"/>
        <v/>
      </c>
      <c r="M160" s="137">
        <f t="shared" si="12"/>
        <v>0</v>
      </c>
    </row>
    <row r="161" spans="1:13" ht="12.75" customHeight="1" x14ac:dyDescent="0.2">
      <c r="A161" s="106" t="s">
        <v>2386</v>
      </c>
      <c r="B161" s="106" t="s">
        <v>2387</v>
      </c>
      <c r="C161" s="187">
        <v>9.1154799999999987E-3</v>
      </c>
      <c r="D161" s="187">
        <v>1.7767999999999999E-2</v>
      </c>
      <c r="E161" s="84">
        <f t="shared" si="10"/>
        <v>-0.48697208464655561</v>
      </c>
      <c r="F161" s="137">
        <f t="shared" si="13"/>
        <v>1.3983546763551264E-5</v>
      </c>
      <c r="G161" s="107">
        <v>9.845050000000001E-4</v>
      </c>
      <c r="H161" s="30">
        <v>39.994238095238103</v>
      </c>
      <c r="I161" s="138"/>
      <c r="J161" s="195"/>
      <c r="K161" s="187">
        <v>1.8123E-2</v>
      </c>
      <c r="L161" s="84">
        <f t="shared" si="11"/>
        <v>-1</v>
      </c>
      <c r="M161" s="137">
        <f t="shared" si="12"/>
        <v>0</v>
      </c>
    </row>
    <row r="162" spans="1:13" ht="12.75" customHeight="1" x14ac:dyDescent="0.2">
      <c r="A162" s="106" t="s">
        <v>1622</v>
      </c>
      <c r="B162" s="106" t="s">
        <v>1454</v>
      </c>
      <c r="C162" s="187">
        <v>8.1814599999999998E-3</v>
      </c>
      <c r="D162" s="187">
        <v>8.1214359999999999E-2</v>
      </c>
      <c r="E162" s="84">
        <f t="shared" si="10"/>
        <v>-0.89926091888183324</v>
      </c>
      <c r="F162" s="137">
        <f t="shared" si="13"/>
        <v>1.2550719051999909E-5</v>
      </c>
      <c r="G162" s="107">
        <v>1.5535432266788496</v>
      </c>
      <c r="H162" s="30">
        <v>102.634</v>
      </c>
      <c r="I162" s="138"/>
      <c r="J162" s="195">
        <v>6.4164399999999998E-3</v>
      </c>
      <c r="K162" s="187">
        <v>4.7162240000000001E-2</v>
      </c>
      <c r="L162" s="84">
        <f t="shared" si="11"/>
        <v>-0.86394963428369809</v>
      </c>
      <c r="M162" s="137">
        <f t="shared" si="12"/>
        <v>0.78426588897336169</v>
      </c>
    </row>
    <row r="163" spans="1:13" ht="12.75" customHeight="1" x14ac:dyDescent="0.2">
      <c r="A163" s="106" t="s">
        <v>1800</v>
      </c>
      <c r="B163" s="106" t="s">
        <v>1539</v>
      </c>
      <c r="C163" s="187">
        <v>7.4094E-3</v>
      </c>
      <c r="D163" s="187">
        <v>1.0561940000000001E-2</v>
      </c>
      <c r="E163" s="84">
        <f t="shared" si="10"/>
        <v>-0.29848115024323185</v>
      </c>
      <c r="F163" s="137">
        <f t="shared" si="13"/>
        <v>1.1366345095360502E-5</v>
      </c>
      <c r="G163" s="107">
        <v>0.6931175020969248</v>
      </c>
      <c r="H163" s="30">
        <v>164.58219047618999</v>
      </c>
      <c r="I163" s="138"/>
      <c r="J163" s="195"/>
      <c r="K163" s="187">
        <v>0</v>
      </c>
      <c r="L163" s="84" t="str">
        <f t="shared" si="11"/>
        <v/>
      </c>
      <c r="M163" s="137">
        <f t="shared" si="12"/>
        <v>0</v>
      </c>
    </row>
    <row r="164" spans="1:13" ht="12.75" customHeight="1" x14ac:dyDescent="0.2">
      <c r="A164" s="106" t="s">
        <v>1</v>
      </c>
      <c r="B164" s="106" t="s">
        <v>1563</v>
      </c>
      <c r="C164" s="187">
        <v>6.3792700000000003E-3</v>
      </c>
      <c r="D164" s="187">
        <v>1.047028E-2</v>
      </c>
      <c r="E164" s="84">
        <f t="shared" si="10"/>
        <v>-0.39072594047150599</v>
      </c>
      <c r="F164" s="137">
        <f t="shared" si="13"/>
        <v>9.7860804216914171E-6</v>
      </c>
      <c r="G164" s="107">
        <v>0.60068532575358713</v>
      </c>
      <c r="H164" s="30">
        <v>111.306</v>
      </c>
      <c r="I164" s="138"/>
      <c r="J164" s="195">
        <v>1.3470299999999999E-3</v>
      </c>
      <c r="K164" s="187">
        <v>1.045721E-2</v>
      </c>
      <c r="L164" s="84">
        <f t="shared" si="11"/>
        <v>-0.8711864828190311</v>
      </c>
      <c r="M164" s="137">
        <f t="shared" si="12"/>
        <v>0.2111573894818686</v>
      </c>
    </row>
    <row r="165" spans="1:13" ht="12.75" customHeight="1" x14ac:dyDescent="0.2">
      <c r="A165" s="106" t="s">
        <v>5</v>
      </c>
      <c r="B165" s="106" t="s">
        <v>1574</v>
      </c>
      <c r="C165" s="187">
        <v>6.1726800000000007E-3</v>
      </c>
      <c r="D165" s="187">
        <v>0.72871036999999994</v>
      </c>
      <c r="E165" s="84">
        <f t="shared" si="10"/>
        <v>-0.99152930951154161</v>
      </c>
      <c r="F165" s="137">
        <f t="shared" si="13"/>
        <v>9.4691622861810487E-6</v>
      </c>
      <c r="G165" s="107">
        <v>14.865983525663401</v>
      </c>
      <c r="H165" s="30">
        <v>62.066904761904802</v>
      </c>
      <c r="I165" s="138"/>
      <c r="J165" s="195">
        <v>7.0567843400000001</v>
      </c>
      <c r="K165" s="187">
        <v>14.4349934</v>
      </c>
      <c r="L165" s="84">
        <f t="shared" si="11"/>
        <v>-0.51113352500736164</v>
      </c>
      <c r="M165" s="137">
        <f t="shared" si="12"/>
        <v>1143.22860410713</v>
      </c>
    </row>
    <row r="166" spans="1:13" ht="12.75" customHeight="1" x14ac:dyDescent="0.2">
      <c r="A166" s="106" t="s">
        <v>2379</v>
      </c>
      <c r="B166" s="106" t="s">
        <v>2380</v>
      </c>
      <c r="C166" s="187">
        <v>5.8871999999999996E-3</v>
      </c>
      <c r="D166" s="187">
        <v>5.8976000000000002E-3</v>
      </c>
      <c r="E166" s="84">
        <f t="shared" si="10"/>
        <v>-1.7634291915356037E-3</v>
      </c>
      <c r="F166" s="137">
        <f t="shared" si="13"/>
        <v>9.0312234250285228E-6</v>
      </c>
      <c r="G166" s="107">
        <v>1.5548783E-2</v>
      </c>
      <c r="H166" s="30">
        <v>42.853190476190498</v>
      </c>
      <c r="I166" s="138"/>
      <c r="J166" s="195"/>
      <c r="K166" s="187">
        <v>0</v>
      </c>
      <c r="L166" s="84" t="str">
        <f t="shared" si="11"/>
        <v/>
      </c>
      <c r="M166" s="137">
        <f t="shared" si="12"/>
        <v>0</v>
      </c>
    </row>
    <row r="167" spans="1:13" ht="12.75" customHeight="1" x14ac:dyDescent="0.2">
      <c r="A167" s="106" t="s">
        <v>0</v>
      </c>
      <c r="B167" s="106" t="s">
        <v>1562</v>
      </c>
      <c r="C167" s="187">
        <v>5.378E-3</v>
      </c>
      <c r="D167" s="187">
        <v>1.0917979999999999E-2</v>
      </c>
      <c r="E167" s="84">
        <f t="shared" si="10"/>
        <v>-0.50741803886799564</v>
      </c>
      <c r="F167" s="137">
        <f t="shared" si="13"/>
        <v>8.2500882558437637E-6</v>
      </c>
      <c r="G167" s="107">
        <v>0.41192071801751512</v>
      </c>
      <c r="H167" s="30">
        <v>104.730380952381</v>
      </c>
      <c r="I167" s="138"/>
      <c r="J167" s="195"/>
      <c r="K167" s="187">
        <v>0</v>
      </c>
      <c r="L167" s="84" t="str">
        <f t="shared" si="11"/>
        <v/>
      </c>
      <c r="M167" s="137">
        <f t="shared" si="12"/>
        <v>0</v>
      </c>
    </row>
    <row r="168" spans="1:13" ht="12.75" customHeight="1" x14ac:dyDescent="0.2">
      <c r="A168" s="106" t="s">
        <v>1824</v>
      </c>
      <c r="B168" s="106" t="s">
        <v>1559</v>
      </c>
      <c r="C168" s="187">
        <v>5.3530000000000001E-3</v>
      </c>
      <c r="D168" s="187">
        <v>1.1720000000000001E-3</v>
      </c>
      <c r="E168" s="84">
        <f t="shared" si="10"/>
        <v>3.5674061433447095</v>
      </c>
      <c r="F168" s="137">
        <f t="shared" si="13"/>
        <v>8.211737157592351E-6</v>
      </c>
      <c r="G168" s="107">
        <v>0.31059051190596004</v>
      </c>
      <c r="H168" s="30">
        <v>67.786047619047594</v>
      </c>
      <c r="I168" s="138"/>
      <c r="J168" s="195"/>
      <c r="K168" s="187">
        <v>0</v>
      </c>
      <c r="L168" s="84" t="str">
        <f t="shared" si="11"/>
        <v/>
      </c>
      <c r="M168" s="137">
        <f t="shared" si="12"/>
        <v>0</v>
      </c>
    </row>
    <row r="169" spans="1:13" ht="12.75" customHeight="1" x14ac:dyDescent="0.2">
      <c r="A169" s="106" t="s">
        <v>1760</v>
      </c>
      <c r="B169" s="106" t="s">
        <v>1489</v>
      </c>
      <c r="C169" s="187">
        <v>4.5201E-3</v>
      </c>
      <c r="D169" s="187">
        <v>4.71E-5</v>
      </c>
      <c r="E169" s="84">
        <f t="shared" si="10"/>
        <v>94.968152866242036</v>
      </c>
      <c r="F169" s="137">
        <f t="shared" si="13"/>
        <v>6.9340319682483068E-6</v>
      </c>
      <c r="G169" s="107">
        <v>35.432246774157306</v>
      </c>
      <c r="H169" s="30">
        <v>91.601333333333301</v>
      </c>
      <c r="I169" s="138"/>
      <c r="J169" s="195"/>
      <c r="K169" s="187">
        <v>7.4964244299999994</v>
      </c>
      <c r="L169" s="84">
        <f t="shared" si="11"/>
        <v>-1</v>
      </c>
      <c r="M169" s="137">
        <f t="shared" si="12"/>
        <v>0</v>
      </c>
    </row>
    <row r="170" spans="1:13" ht="12.75" customHeight="1" x14ac:dyDescent="0.2">
      <c r="A170" s="106" t="s">
        <v>1762</v>
      </c>
      <c r="B170" s="106" t="s">
        <v>1491</v>
      </c>
      <c r="C170" s="187">
        <v>4.4819999999999999E-3</v>
      </c>
      <c r="D170" s="187">
        <v>2.0976000000000002E-2</v>
      </c>
      <c r="E170" s="84">
        <f t="shared" si="10"/>
        <v>-0.78632723112128144</v>
      </c>
      <c r="F170" s="137">
        <f t="shared" si="13"/>
        <v>6.8755848945131541E-6</v>
      </c>
      <c r="G170" s="107">
        <v>2.8589679868410003</v>
      </c>
      <c r="H170" s="30">
        <v>78.238809523809493</v>
      </c>
      <c r="I170" s="138"/>
      <c r="J170" s="195"/>
      <c r="K170" s="187">
        <v>5.7656199999999999E-3</v>
      </c>
      <c r="L170" s="84">
        <f t="shared" si="11"/>
        <v>-1</v>
      </c>
      <c r="M170" s="137">
        <f t="shared" si="12"/>
        <v>0</v>
      </c>
    </row>
    <row r="171" spans="1:13" ht="12.75" customHeight="1" x14ac:dyDescent="0.2">
      <c r="A171" s="106" t="s">
        <v>1752</v>
      </c>
      <c r="B171" s="106" t="s">
        <v>1481</v>
      </c>
      <c r="C171" s="187">
        <v>4.0000599999999997E-3</v>
      </c>
      <c r="D171" s="187">
        <v>0.65516370999999995</v>
      </c>
      <c r="E171" s="84">
        <f t="shared" si="10"/>
        <v>-0.99389456415404942</v>
      </c>
      <c r="F171" s="137">
        <f t="shared" si="13"/>
        <v>6.136267762861733E-6</v>
      </c>
      <c r="G171" s="107">
        <v>0.97997437977427182</v>
      </c>
      <c r="H171" s="30">
        <v>38.479666666666702</v>
      </c>
      <c r="I171" s="138"/>
      <c r="J171" s="195"/>
      <c r="K171" s="187">
        <v>0</v>
      </c>
      <c r="L171" s="84" t="str">
        <f t="shared" si="11"/>
        <v/>
      </c>
      <c r="M171" s="137">
        <f t="shared" si="12"/>
        <v>0</v>
      </c>
    </row>
    <row r="172" spans="1:13" ht="12.75" customHeight="1" x14ac:dyDescent="0.2">
      <c r="A172" s="106" t="s">
        <v>1820</v>
      </c>
      <c r="B172" s="106" t="s">
        <v>1555</v>
      </c>
      <c r="C172" s="187">
        <v>3.5689000000000003E-3</v>
      </c>
      <c r="D172" s="187">
        <v>0</v>
      </c>
      <c r="E172" s="84" t="str">
        <f t="shared" si="10"/>
        <v/>
      </c>
      <c r="F172" s="137">
        <f t="shared" si="13"/>
        <v>5.4748493819785805E-6</v>
      </c>
      <c r="G172" s="107">
        <v>0.59065841487528958</v>
      </c>
      <c r="H172" s="30">
        <v>59.020428571428603</v>
      </c>
      <c r="I172" s="138"/>
      <c r="J172" s="195">
        <v>3.5780999999999999E-3</v>
      </c>
      <c r="K172" s="187">
        <v>0</v>
      </c>
      <c r="L172" s="84" t="str">
        <f t="shared" si="11"/>
        <v/>
      </c>
      <c r="M172" s="137">
        <f t="shared" si="12"/>
        <v>1.0025778251001709</v>
      </c>
    </row>
    <row r="173" spans="1:13" ht="12.75" customHeight="1" x14ac:dyDescent="0.2">
      <c r="A173" s="106" t="s">
        <v>1818</v>
      </c>
      <c r="B173" s="106" t="s">
        <v>1553</v>
      </c>
      <c r="C173" s="187">
        <v>3.4061599999999997E-3</v>
      </c>
      <c r="D173" s="187">
        <v>8.3167199999999997E-3</v>
      </c>
      <c r="E173" s="84">
        <f t="shared" si="10"/>
        <v>-0.5904443097759694</v>
      </c>
      <c r="F173" s="137">
        <f t="shared" si="13"/>
        <v>5.2251990728011877E-6</v>
      </c>
      <c r="G173" s="107">
        <v>0.16319331974328</v>
      </c>
      <c r="H173" s="30">
        <v>77.853999999999999</v>
      </c>
      <c r="I173" s="138"/>
      <c r="J173" s="195">
        <v>6.22509E-3</v>
      </c>
      <c r="K173" s="187">
        <v>5.5532899999999998E-3</v>
      </c>
      <c r="L173" s="84">
        <f t="shared" si="11"/>
        <v>0.12097333292516699</v>
      </c>
      <c r="M173" s="137">
        <f t="shared" si="12"/>
        <v>1.8275976466167181</v>
      </c>
    </row>
    <row r="174" spans="1:13" ht="12.75" customHeight="1" x14ac:dyDescent="0.2">
      <c r="A174" s="106" t="s">
        <v>1759</v>
      </c>
      <c r="B174" s="106" t="s">
        <v>1488</v>
      </c>
      <c r="C174" s="187">
        <v>3.225E-3</v>
      </c>
      <c r="D174" s="187">
        <v>0.346523686</v>
      </c>
      <c r="E174" s="84">
        <f t="shared" si="10"/>
        <v>-0.99069327688035735</v>
      </c>
      <c r="F174" s="137">
        <f t="shared" si="13"/>
        <v>4.9472916744321563E-6</v>
      </c>
      <c r="G174" s="107">
        <v>1.2182839780224959</v>
      </c>
      <c r="H174" s="30">
        <v>59.226904761904798</v>
      </c>
      <c r="I174" s="138"/>
      <c r="J174" s="195"/>
      <c r="K174" s="187">
        <v>7.6899500000000001E-3</v>
      </c>
      <c r="L174" s="84">
        <f t="shared" si="11"/>
        <v>-1</v>
      </c>
      <c r="M174" s="137">
        <f t="shared" si="12"/>
        <v>0</v>
      </c>
    </row>
    <row r="175" spans="1:13" ht="12.75" customHeight="1" x14ac:dyDescent="0.2">
      <c r="A175" s="106" t="s">
        <v>2364</v>
      </c>
      <c r="B175" s="106" t="s">
        <v>1135</v>
      </c>
      <c r="C175" s="187">
        <v>2.9568000000000003E-3</v>
      </c>
      <c r="D175" s="187">
        <v>1.00804E-3</v>
      </c>
      <c r="E175" s="84">
        <f t="shared" si="10"/>
        <v>1.9332169358358797</v>
      </c>
      <c r="F175" s="137">
        <f t="shared" ref="F175:F206" si="14">C175/$C$258</f>
        <v>4.5358610923910081E-6</v>
      </c>
      <c r="G175" s="107">
        <v>4.8740583399999995</v>
      </c>
      <c r="H175" s="30">
        <v>49.746047619047602</v>
      </c>
      <c r="I175" s="138"/>
      <c r="J175" s="195"/>
      <c r="K175" s="187">
        <v>0</v>
      </c>
      <c r="L175" s="84" t="str">
        <f t="shared" si="11"/>
        <v/>
      </c>
      <c r="M175" s="137">
        <f t="shared" si="12"/>
        <v>0</v>
      </c>
    </row>
    <row r="176" spans="1:13" ht="12.75" customHeight="1" x14ac:dyDescent="0.2">
      <c r="A176" s="106" t="s">
        <v>1816</v>
      </c>
      <c r="B176" s="106" t="s">
        <v>1551</v>
      </c>
      <c r="C176" s="187">
        <v>2.7184399999999999E-3</v>
      </c>
      <c r="D176" s="187">
        <v>1.217E-3</v>
      </c>
      <c r="E176" s="84">
        <f t="shared" si="10"/>
        <v>1.233722267871816</v>
      </c>
      <c r="F176" s="137">
        <f t="shared" si="14"/>
        <v>4.1702063812227439E-6</v>
      </c>
      <c r="G176" s="107">
        <v>1.04664588533136</v>
      </c>
      <c r="H176" s="30">
        <v>138.85333333333301</v>
      </c>
      <c r="I176" s="138"/>
      <c r="J176" s="195"/>
      <c r="K176" s="187">
        <v>0</v>
      </c>
      <c r="L176" s="84" t="str">
        <f t="shared" si="11"/>
        <v/>
      </c>
      <c r="M176" s="137">
        <f t="shared" si="12"/>
        <v>0</v>
      </c>
    </row>
    <row r="177" spans="1:13" ht="12.75" customHeight="1" x14ac:dyDescent="0.2">
      <c r="A177" s="106" t="s">
        <v>2870</v>
      </c>
      <c r="B177" s="106" t="s">
        <v>2871</v>
      </c>
      <c r="C177" s="187">
        <v>2.7155E-3</v>
      </c>
      <c r="D177" s="187">
        <v>0</v>
      </c>
      <c r="E177" s="84" t="str">
        <f t="shared" si="10"/>
        <v/>
      </c>
      <c r="F177" s="137">
        <f t="shared" si="14"/>
        <v>4.1656962920683787E-6</v>
      </c>
      <c r="G177" s="107">
        <v>0.212914403</v>
      </c>
      <c r="H177" s="30">
        <v>116.837761904762</v>
      </c>
      <c r="I177" s="138"/>
      <c r="J177" s="195">
        <v>0.10304099999999999</v>
      </c>
      <c r="K177" s="187">
        <v>0</v>
      </c>
      <c r="L177" s="84" t="str">
        <f t="shared" si="11"/>
        <v/>
      </c>
      <c r="M177" s="137">
        <f t="shared" si="12"/>
        <v>37.945498066654388</v>
      </c>
    </row>
    <row r="178" spans="1:13" ht="12.75" customHeight="1" x14ac:dyDescent="0.2">
      <c r="A178" s="106" t="s">
        <v>1757</v>
      </c>
      <c r="B178" s="106" t="s">
        <v>1486</v>
      </c>
      <c r="C178" s="187">
        <v>2.4970000000000001E-3</v>
      </c>
      <c r="D178" s="187">
        <v>0</v>
      </c>
      <c r="E178" s="84" t="str">
        <f t="shared" si="10"/>
        <v/>
      </c>
      <c r="F178" s="137">
        <f t="shared" si="14"/>
        <v>3.8305076933510366E-6</v>
      </c>
      <c r="G178" s="107">
        <v>1.7455094333943384</v>
      </c>
      <c r="H178" s="30">
        <v>142.72209523809499</v>
      </c>
      <c r="I178" s="138"/>
      <c r="J178" s="195"/>
      <c r="K178" s="187">
        <v>0</v>
      </c>
      <c r="L178" s="84" t="str">
        <f t="shared" si="11"/>
        <v/>
      </c>
      <c r="M178" s="137">
        <f t="shared" si="12"/>
        <v>0</v>
      </c>
    </row>
    <row r="179" spans="1:13" ht="12.75" customHeight="1" x14ac:dyDescent="0.2">
      <c r="A179" s="106" t="s">
        <v>1586</v>
      </c>
      <c r="B179" s="106" t="s">
        <v>1418</v>
      </c>
      <c r="C179" s="187">
        <v>2.2539999999999999E-3</v>
      </c>
      <c r="D179" s="187">
        <v>6.7980000000000002E-3</v>
      </c>
      <c r="E179" s="84">
        <f t="shared" si="10"/>
        <v>-0.66843189173286266</v>
      </c>
      <c r="F179" s="137">
        <f t="shared" si="14"/>
        <v>3.4577350183473116E-6</v>
      </c>
      <c r="G179" s="107">
        <v>1.0767405524633999</v>
      </c>
      <c r="H179" s="30">
        <v>138.194476190476</v>
      </c>
      <c r="I179" s="138"/>
      <c r="J179" s="195"/>
      <c r="K179" s="187">
        <v>0</v>
      </c>
      <c r="L179" s="84" t="str">
        <f t="shared" si="11"/>
        <v/>
      </c>
      <c r="M179" s="137">
        <f t="shared" si="12"/>
        <v>0</v>
      </c>
    </row>
    <row r="180" spans="1:13" ht="12.75" customHeight="1" x14ac:dyDescent="0.2">
      <c r="A180" s="106" t="s">
        <v>1790</v>
      </c>
      <c r="B180" s="106" t="s">
        <v>1529</v>
      </c>
      <c r="C180" s="187">
        <v>1.9570299999999998E-3</v>
      </c>
      <c r="D180" s="187">
        <v>9.6288330000000005E-2</v>
      </c>
      <c r="E180" s="84">
        <f t="shared" si="10"/>
        <v>-0.97967531475517333</v>
      </c>
      <c r="F180" s="137">
        <f t="shared" si="14"/>
        <v>3.0021699924384376E-6</v>
      </c>
      <c r="G180" s="107">
        <v>1.1184827735840615</v>
      </c>
      <c r="H180" s="30">
        <v>74.942476190476199</v>
      </c>
      <c r="I180" s="138"/>
      <c r="J180" s="195"/>
      <c r="K180" s="187">
        <v>0</v>
      </c>
      <c r="L180" s="84" t="str">
        <f t="shared" si="11"/>
        <v/>
      </c>
      <c r="M180" s="137">
        <f t="shared" si="12"/>
        <v>0</v>
      </c>
    </row>
    <row r="181" spans="1:13" ht="12.75" customHeight="1" x14ac:dyDescent="0.2">
      <c r="A181" s="106" t="s">
        <v>1774</v>
      </c>
      <c r="B181" s="106" t="s">
        <v>1503</v>
      </c>
      <c r="C181" s="187">
        <v>1.6555000000000001E-3</v>
      </c>
      <c r="D181" s="187">
        <v>4.6355830000000001E-2</v>
      </c>
      <c r="E181" s="84">
        <f t="shared" si="10"/>
        <v>-0.96428712418696849</v>
      </c>
      <c r="F181" s="137">
        <f t="shared" si="14"/>
        <v>2.539609726208507E-6</v>
      </c>
      <c r="G181" s="107">
        <v>1.1968348710511201</v>
      </c>
      <c r="H181" s="30">
        <v>80.338142857142898</v>
      </c>
      <c r="I181" s="138"/>
      <c r="J181" s="195"/>
      <c r="K181" s="187">
        <v>0</v>
      </c>
      <c r="L181" s="84" t="str">
        <f t="shared" si="11"/>
        <v/>
      </c>
      <c r="M181" s="137">
        <f t="shared" si="12"/>
        <v>0</v>
      </c>
    </row>
    <row r="182" spans="1:13" ht="12.75" customHeight="1" x14ac:dyDescent="0.2">
      <c r="A182" s="106" t="s">
        <v>1753</v>
      </c>
      <c r="B182" s="106" t="s">
        <v>1482</v>
      </c>
      <c r="C182" s="187">
        <v>1.03005E-3</v>
      </c>
      <c r="D182" s="187">
        <v>0.11774501799999999</v>
      </c>
      <c r="E182" s="84">
        <f t="shared" si="10"/>
        <v>-0.99125185916571013</v>
      </c>
      <c r="F182" s="137">
        <f t="shared" si="14"/>
        <v>1.5801419501546799E-6</v>
      </c>
      <c r="G182" s="107">
        <v>12.906489076713539</v>
      </c>
      <c r="H182" s="30">
        <v>68.934095238095196</v>
      </c>
      <c r="I182" s="138"/>
      <c r="J182" s="195">
        <v>0.1032864</v>
      </c>
      <c r="K182" s="187">
        <v>0</v>
      </c>
      <c r="L182" s="84" t="str">
        <f t="shared" si="11"/>
        <v/>
      </c>
      <c r="M182" s="137">
        <f t="shared" si="12"/>
        <v>100.27319062181448</v>
      </c>
    </row>
    <row r="183" spans="1:13" ht="12.75" customHeight="1" x14ac:dyDescent="0.2">
      <c r="A183" s="106" t="s">
        <v>1610</v>
      </c>
      <c r="B183" s="106" t="s">
        <v>1442</v>
      </c>
      <c r="C183" s="187">
        <v>8.1379999999999997E-5</v>
      </c>
      <c r="D183" s="187">
        <v>0</v>
      </c>
      <c r="E183" s="84" t="str">
        <f t="shared" si="10"/>
        <v/>
      </c>
      <c r="F183" s="137">
        <f t="shared" si="14"/>
        <v>1.2484049502799655E-7</v>
      </c>
      <c r="G183" s="107">
        <v>0.36998831925360004</v>
      </c>
      <c r="H183" s="30">
        <v>83.419761904761899</v>
      </c>
      <c r="I183" s="138"/>
      <c r="J183" s="195"/>
      <c r="K183" s="187">
        <v>1.6407477269081798</v>
      </c>
      <c r="L183" s="84">
        <f t="shared" si="11"/>
        <v>-1</v>
      </c>
      <c r="M183" s="137">
        <f t="shared" si="12"/>
        <v>0</v>
      </c>
    </row>
    <row r="184" spans="1:13" ht="12.75" customHeight="1" x14ac:dyDescent="0.2">
      <c r="A184" s="106" t="s">
        <v>2363</v>
      </c>
      <c r="B184" s="106" t="s">
        <v>1133</v>
      </c>
      <c r="C184" s="187">
        <v>4.0670000000000002E-5</v>
      </c>
      <c r="D184" s="187">
        <v>0</v>
      </c>
      <c r="E184" s="84" t="str">
        <f t="shared" si="10"/>
        <v/>
      </c>
      <c r="F184" s="137">
        <f t="shared" si="14"/>
        <v>6.2389566635397152E-8</v>
      </c>
      <c r="G184" s="107">
        <v>12.123972899999998</v>
      </c>
      <c r="H184" s="30">
        <v>50.108476190476203</v>
      </c>
      <c r="I184" s="138"/>
      <c r="J184" s="195"/>
      <c r="K184" s="187">
        <v>0</v>
      </c>
      <c r="L184" s="84" t="str">
        <f t="shared" si="11"/>
        <v/>
      </c>
      <c r="M184" s="137">
        <f t="shared" si="12"/>
        <v>0</v>
      </c>
    </row>
    <row r="185" spans="1:13" ht="12.75" customHeight="1" x14ac:dyDescent="0.2">
      <c r="A185" s="106" t="s">
        <v>6</v>
      </c>
      <c r="B185" s="106" t="s">
        <v>1575</v>
      </c>
      <c r="C185" s="187">
        <v>2.338E-5</v>
      </c>
      <c r="D185" s="187">
        <v>0</v>
      </c>
      <c r="E185" s="84" t="str">
        <f t="shared" si="10"/>
        <v/>
      </c>
      <c r="F185" s="137">
        <f t="shared" si="14"/>
        <v>3.5865947084720558E-8</v>
      </c>
      <c r="G185" s="107">
        <v>0.5516438076900001</v>
      </c>
      <c r="H185" s="30">
        <v>105.75990476190501</v>
      </c>
      <c r="I185" s="138"/>
      <c r="J185" s="195"/>
      <c r="K185" s="187">
        <v>2.3371400000000002</v>
      </c>
      <c r="L185" s="84">
        <f t="shared" si="11"/>
        <v>-1</v>
      </c>
      <c r="M185" s="137">
        <f t="shared" si="12"/>
        <v>0</v>
      </c>
    </row>
    <row r="186" spans="1:13" ht="12.75" customHeight="1" x14ac:dyDescent="0.2">
      <c r="A186" s="106" t="s">
        <v>1795</v>
      </c>
      <c r="B186" s="106" t="s">
        <v>1534</v>
      </c>
      <c r="C186" s="187">
        <v>1.9850000000000001E-5</v>
      </c>
      <c r="D186" s="187">
        <v>2.4417499999999999E-3</v>
      </c>
      <c r="E186" s="84">
        <f t="shared" si="10"/>
        <v>-0.99187058462168531</v>
      </c>
      <c r="F186" s="137">
        <f t="shared" si="14"/>
        <v>3.0450772011621179E-8</v>
      </c>
      <c r="G186" s="107">
        <v>0.40075269764400001</v>
      </c>
      <c r="H186" s="30">
        <v>130.22480952380999</v>
      </c>
      <c r="I186" s="138"/>
      <c r="J186" s="195"/>
      <c r="K186" s="187">
        <v>1.9569600000000002E-3</v>
      </c>
      <c r="L186" s="84">
        <f t="shared" si="11"/>
        <v>-1</v>
      </c>
      <c r="M186" s="137">
        <f t="shared" si="12"/>
        <v>0</v>
      </c>
    </row>
    <row r="187" spans="1:13" ht="12.75" customHeight="1" x14ac:dyDescent="0.2">
      <c r="A187" s="106" t="s">
        <v>4</v>
      </c>
      <c r="B187" s="106" t="s">
        <v>1573</v>
      </c>
      <c r="C187" s="187">
        <v>1.8670000000000003E-5</v>
      </c>
      <c r="D187" s="187">
        <v>1.9430999999999999E-3</v>
      </c>
      <c r="E187" s="84">
        <f t="shared" si="10"/>
        <v>-0.99039164222119291</v>
      </c>
      <c r="F187" s="137">
        <f t="shared" si="14"/>
        <v>2.8640600174154533E-8</v>
      </c>
      <c r="G187" s="107">
        <v>3.2388376279614</v>
      </c>
      <c r="H187" s="30">
        <v>90.9711904761905</v>
      </c>
      <c r="I187" s="138"/>
      <c r="J187" s="195"/>
      <c r="K187" s="187">
        <v>1.9450399999999999E-3</v>
      </c>
      <c r="L187" s="84">
        <f t="shared" si="11"/>
        <v>-1</v>
      </c>
      <c r="M187" s="137">
        <f t="shared" si="12"/>
        <v>0</v>
      </c>
    </row>
    <row r="188" spans="1:13" ht="12.75" customHeight="1" x14ac:dyDescent="0.2">
      <c r="A188" s="106" t="s">
        <v>1697</v>
      </c>
      <c r="B188" s="106" t="s">
        <v>1466</v>
      </c>
      <c r="C188" s="187">
        <v>1.7179999999999998E-5</v>
      </c>
      <c r="D188" s="187">
        <v>0</v>
      </c>
      <c r="E188" s="84" t="str">
        <f t="shared" si="10"/>
        <v/>
      </c>
      <c r="F188" s="137">
        <f t="shared" si="14"/>
        <v>2.6354874718370366E-8</v>
      </c>
      <c r="G188" s="107">
        <v>0.3896408817684</v>
      </c>
      <c r="H188" s="30">
        <v>141.53885714285701</v>
      </c>
      <c r="I188" s="138"/>
      <c r="J188" s="195"/>
      <c r="K188" s="187">
        <v>0</v>
      </c>
      <c r="L188" s="84" t="str">
        <f t="shared" si="11"/>
        <v/>
      </c>
      <c r="M188" s="137">
        <f t="shared" si="12"/>
        <v>0</v>
      </c>
    </row>
    <row r="189" spans="1:13" ht="12.75" customHeight="1" x14ac:dyDescent="0.2">
      <c r="A189" s="106" t="s">
        <v>1769</v>
      </c>
      <c r="B189" s="106" t="s">
        <v>1498</v>
      </c>
      <c r="C189" s="187">
        <v>0</v>
      </c>
      <c r="D189" s="187">
        <v>1.1345120099999999</v>
      </c>
      <c r="E189" s="84">
        <f t="shared" si="10"/>
        <v>-1</v>
      </c>
      <c r="F189" s="137">
        <f t="shared" si="14"/>
        <v>0</v>
      </c>
      <c r="G189" s="107">
        <v>17.6912287472381</v>
      </c>
      <c r="H189" s="30">
        <v>59.025095238095197</v>
      </c>
      <c r="I189" s="138"/>
      <c r="J189" s="195"/>
      <c r="K189" s="187">
        <v>0.15284080999999999</v>
      </c>
      <c r="L189" s="84">
        <f t="shared" si="11"/>
        <v>-1</v>
      </c>
      <c r="M189" s="137" t="str">
        <f t="shared" si="12"/>
        <v/>
      </c>
    </row>
    <row r="190" spans="1:13" ht="12.75" customHeight="1" x14ac:dyDescent="0.2">
      <c r="A190" s="106" t="s">
        <v>1805</v>
      </c>
      <c r="B190" s="106" t="s">
        <v>1544</v>
      </c>
      <c r="C190" s="187">
        <v>0</v>
      </c>
      <c r="D190" s="187">
        <v>0.26042453999999998</v>
      </c>
      <c r="E190" s="84">
        <f t="shared" si="10"/>
        <v>-1</v>
      </c>
      <c r="F190" s="137">
        <f t="shared" si="14"/>
        <v>0</v>
      </c>
      <c r="G190" s="107">
        <v>4.4673107999999999</v>
      </c>
      <c r="H190" s="30">
        <v>30.543761904761901</v>
      </c>
      <c r="I190" s="138"/>
      <c r="J190" s="195"/>
      <c r="K190" s="187">
        <v>0</v>
      </c>
      <c r="L190" s="84" t="str">
        <f t="shared" si="11"/>
        <v/>
      </c>
      <c r="M190" s="137" t="str">
        <f t="shared" si="12"/>
        <v/>
      </c>
    </row>
    <row r="191" spans="1:13" ht="12.75" customHeight="1" x14ac:dyDescent="0.2">
      <c r="A191" s="106" t="s">
        <v>1804</v>
      </c>
      <c r="B191" s="106" t="s">
        <v>1543</v>
      </c>
      <c r="C191" s="187">
        <v>0</v>
      </c>
      <c r="D191" s="187">
        <v>0.18571287</v>
      </c>
      <c r="E191" s="84">
        <f t="shared" si="10"/>
        <v>-1</v>
      </c>
      <c r="F191" s="137">
        <f t="shared" si="14"/>
        <v>0</v>
      </c>
      <c r="G191" s="107">
        <v>4.7058148800000001</v>
      </c>
      <c r="H191" s="30">
        <v>30.344047619047601</v>
      </c>
      <c r="I191" s="138"/>
      <c r="J191" s="195"/>
      <c r="K191" s="187">
        <v>0</v>
      </c>
      <c r="L191" s="84" t="str">
        <f t="shared" si="11"/>
        <v/>
      </c>
      <c r="M191" s="137" t="str">
        <f t="shared" si="12"/>
        <v/>
      </c>
    </row>
    <row r="192" spans="1:13" ht="12.75" customHeight="1" x14ac:dyDescent="0.2">
      <c r="A192" s="106" t="s">
        <v>1758</v>
      </c>
      <c r="B192" s="106" t="s">
        <v>1487</v>
      </c>
      <c r="C192" s="187">
        <v>0</v>
      </c>
      <c r="D192" s="187">
        <v>0.16436587999999999</v>
      </c>
      <c r="E192" s="84">
        <f t="shared" si="10"/>
        <v>-1</v>
      </c>
      <c r="F192" s="137">
        <f t="shared" si="14"/>
        <v>0</v>
      </c>
      <c r="G192" s="107">
        <v>0.41275244100214081</v>
      </c>
      <c r="H192" s="30">
        <v>31.835000000000001</v>
      </c>
      <c r="I192" s="138"/>
      <c r="J192" s="195"/>
      <c r="K192" s="187">
        <v>0</v>
      </c>
      <c r="L192" s="84" t="str">
        <f t="shared" si="11"/>
        <v/>
      </c>
      <c r="M192" s="137" t="str">
        <f t="shared" si="12"/>
        <v/>
      </c>
    </row>
    <row r="193" spans="1:13" ht="12.75" customHeight="1" x14ac:dyDescent="0.2">
      <c r="A193" s="106" t="s">
        <v>1799</v>
      </c>
      <c r="B193" s="106" t="s">
        <v>1538</v>
      </c>
      <c r="C193" s="187">
        <v>0</v>
      </c>
      <c r="D193" s="187">
        <v>0.14030672</v>
      </c>
      <c r="E193" s="84">
        <f t="shared" si="10"/>
        <v>-1</v>
      </c>
      <c r="F193" s="137">
        <f t="shared" si="14"/>
        <v>0</v>
      </c>
      <c r="G193" s="107">
        <v>0.29007422717091358</v>
      </c>
      <c r="H193" s="30">
        <v>80.122190476190497</v>
      </c>
      <c r="I193" s="138"/>
      <c r="J193" s="195"/>
      <c r="K193" s="187">
        <v>0</v>
      </c>
      <c r="L193" s="84" t="str">
        <f t="shared" si="11"/>
        <v/>
      </c>
      <c r="M193" s="137" t="str">
        <f t="shared" si="12"/>
        <v/>
      </c>
    </row>
    <row r="194" spans="1:13" ht="12.75" customHeight="1" x14ac:dyDescent="0.2">
      <c r="A194" s="106" t="s">
        <v>2577</v>
      </c>
      <c r="B194" s="106" t="s">
        <v>2576</v>
      </c>
      <c r="C194" s="187">
        <v>0</v>
      </c>
      <c r="D194" s="187">
        <v>0.11548835</v>
      </c>
      <c r="E194" s="84">
        <f t="shared" si="10"/>
        <v>-1</v>
      </c>
      <c r="F194" s="137">
        <f t="shared" si="14"/>
        <v>0</v>
      </c>
      <c r="G194" s="107">
        <v>0.965258343031</v>
      </c>
      <c r="H194" s="30">
        <v>36.070095238095199</v>
      </c>
      <c r="I194" s="138"/>
      <c r="J194" s="195"/>
      <c r="K194" s="187">
        <v>0.12333325000000001</v>
      </c>
      <c r="L194" s="84">
        <f t="shared" si="11"/>
        <v>-1</v>
      </c>
      <c r="M194" s="137" t="str">
        <f t="shared" si="12"/>
        <v/>
      </c>
    </row>
    <row r="195" spans="1:13" ht="12.75" customHeight="1" x14ac:dyDescent="0.2">
      <c r="A195" s="106" t="s">
        <v>2569</v>
      </c>
      <c r="B195" s="106" t="s">
        <v>2568</v>
      </c>
      <c r="C195" s="187">
        <v>0</v>
      </c>
      <c r="D195" s="187">
        <v>6.5439999999999998E-2</v>
      </c>
      <c r="E195" s="84">
        <f t="shared" si="10"/>
        <v>-1</v>
      </c>
      <c r="F195" s="137">
        <f t="shared" si="14"/>
        <v>0</v>
      </c>
      <c r="G195" s="107">
        <v>0.48479627750100002</v>
      </c>
      <c r="H195" s="30">
        <v>329.88619047619</v>
      </c>
      <c r="I195" s="138"/>
      <c r="J195" s="195"/>
      <c r="K195" s="187">
        <v>6.5439999999999998E-2</v>
      </c>
      <c r="L195" s="84">
        <f t="shared" si="11"/>
        <v>-1</v>
      </c>
      <c r="M195" s="137" t="str">
        <f t="shared" si="12"/>
        <v/>
      </c>
    </row>
    <row r="196" spans="1:13" ht="12.75" customHeight="1" x14ac:dyDescent="0.2">
      <c r="A196" s="106" t="s">
        <v>1819</v>
      </c>
      <c r="B196" s="106" t="s">
        <v>1554</v>
      </c>
      <c r="C196" s="187">
        <v>0</v>
      </c>
      <c r="D196" s="187">
        <v>4.031821E-2</v>
      </c>
      <c r="E196" s="84">
        <f t="shared" si="10"/>
        <v>-1</v>
      </c>
      <c r="F196" s="137">
        <f t="shared" si="14"/>
        <v>0</v>
      </c>
      <c r="G196" s="107">
        <v>0.39916481349631677</v>
      </c>
      <c r="H196" s="30">
        <v>67.385000000000005</v>
      </c>
      <c r="I196" s="138"/>
      <c r="J196" s="195"/>
      <c r="K196" s="187">
        <v>0</v>
      </c>
      <c r="L196" s="84" t="str">
        <f t="shared" si="11"/>
        <v/>
      </c>
      <c r="M196" s="137" t="str">
        <f t="shared" si="12"/>
        <v/>
      </c>
    </row>
    <row r="197" spans="1:13" ht="12.75" customHeight="1" x14ac:dyDescent="0.2">
      <c r="A197" s="106" t="s">
        <v>1822</v>
      </c>
      <c r="B197" s="106" t="s">
        <v>1557</v>
      </c>
      <c r="C197" s="187">
        <v>0</v>
      </c>
      <c r="D197" s="187">
        <v>3.3982239999999997E-2</v>
      </c>
      <c r="E197" s="84">
        <f t="shared" si="10"/>
        <v>-1</v>
      </c>
      <c r="F197" s="137">
        <f t="shared" si="14"/>
        <v>0</v>
      </c>
      <c r="G197" s="107">
        <v>2.2094945953510319</v>
      </c>
      <c r="H197" s="30">
        <v>72.584285714285699</v>
      </c>
      <c r="I197" s="138"/>
      <c r="J197" s="195"/>
      <c r="K197" s="187">
        <v>0</v>
      </c>
      <c r="L197" s="84" t="str">
        <f t="shared" si="11"/>
        <v/>
      </c>
      <c r="M197" s="137" t="str">
        <f t="shared" si="12"/>
        <v/>
      </c>
    </row>
    <row r="198" spans="1:13" ht="12.75" customHeight="1" x14ac:dyDescent="0.2">
      <c r="A198" s="106" t="s">
        <v>2711</v>
      </c>
      <c r="B198" s="106" t="s">
        <v>2719</v>
      </c>
      <c r="C198" s="187">
        <v>0</v>
      </c>
      <c r="D198" s="187">
        <v>2.89787E-2</v>
      </c>
      <c r="E198" s="84">
        <f t="shared" si="10"/>
        <v>-1</v>
      </c>
      <c r="F198" s="137">
        <f t="shared" si="14"/>
        <v>0</v>
      </c>
      <c r="G198" s="107">
        <v>6.4911029000000009E-2</v>
      </c>
      <c r="H198" s="30">
        <v>75.001857142857105</v>
      </c>
      <c r="I198" s="138"/>
      <c r="J198" s="195"/>
      <c r="K198" s="187">
        <v>0</v>
      </c>
      <c r="L198" s="84" t="str">
        <f t="shared" si="11"/>
        <v/>
      </c>
      <c r="M198" s="137" t="str">
        <f t="shared" si="12"/>
        <v/>
      </c>
    </row>
    <row r="199" spans="1:13" ht="12.75" customHeight="1" x14ac:dyDescent="0.2">
      <c r="A199" s="106" t="s">
        <v>2353</v>
      </c>
      <c r="B199" s="106" t="s">
        <v>1142</v>
      </c>
      <c r="C199" s="187">
        <v>0</v>
      </c>
      <c r="D199" s="187">
        <v>1.848E-2</v>
      </c>
      <c r="E199" s="84">
        <f t="shared" ref="E199:E257" si="15">IF(ISERROR(C199/D199-1),"",((C199/D199-1)))</f>
        <v>-1</v>
      </c>
      <c r="F199" s="137">
        <f t="shared" si="14"/>
        <v>0</v>
      </c>
      <c r="G199" s="107">
        <v>2.5979382000000002</v>
      </c>
      <c r="H199" s="30" t="e">
        <v>#N/A</v>
      </c>
      <c r="I199" s="138"/>
      <c r="J199" s="195"/>
      <c r="K199" s="187">
        <v>1.8498480000000001E-2</v>
      </c>
      <c r="L199" s="84">
        <f t="shared" ref="L199:L257" si="16">IF(ISERROR(J199/K199-1),"",((J199/K199-1)))</f>
        <v>-1</v>
      </c>
      <c r="M199" s="137" t="str">
        <f t="shared" ref="M199:M257" si="17">IF(ISERROR(J199/C199),"",(J199/C199))</f>
        <v/>
      </c>
    </row>
    <row r="200" spans="1:13" ht="12.75" customHeight="1" x14ac:dyDescent="0.2">
      <c r="A200" s="106" t="s">
        <v>2709</v>
      </c>
      <c r="B200" s="106" t="s">
        <v>2717</v>
      </c>
      <c r="C200" s="187">
        <v>0</v>
      </c>
      <c r="D200" s="187">
        <v>1.198654E-2</v>
      </c>
      <c r="E200" s="84">
        <f t="shared" si="15"/>
        <v>-1</v>
      </c>
      <c r="F200" s="137">
        <f t="shared" si="14"/>
        <v>0</v>
      </c>
      <c r="G200" s="107">
        <v>1.2400909E-2</v>
      </c>
      <c r="H200" s="30">
        <v>30.000599999999999</v>
      </c>
      <c r="I200" s="138"/>
      <c r="J200" s="195"/>
      <c r="K200" s="187">
        <v>0</v>
      </c>
      <c r="L200" s="84" t="str">
        <f t="shared" si="16"/>
        <v/>
      </c>
      <c r="M200" s="137" t="str">
        <f t="shared" si="17"/>
        <v/>
      </c>
    </row>
    <row r="201" spans="1:13" ht="12.75" customHeight="1" x14ac:dyDescent="0.2">
      <c r="A201" s="106" t="s">
        <v>1786</v>
      </c>
      <c r="B201" s="106" t="s">
        <v>1525</v>
      </c>
      <c r="C201" s="187">
        <v>0</v>
      </c>
      <c r="D201" s="187">
        <v>1.1313500000000001E-2</v>
      </c>
      <c r="E201" s="84">
        <f t="shared" si="15"/>
        <v>-1</v>
      </c>
      <c r="F201" s="137">
        <f t="shared" si="14"/>
        <v>0</v>
      </c>
      <c r="G201" s="107">
        <v>1.0064235541833506</v>
      </c>
      <c r="H201" s="30">
        <v>160.37257142857101</v>
      </c>
      <c r="I201" s="138"/>
      <c r="J201" s="195"/>
      <c r="K201" s="187">
        <v>7.846220000000001E-3</v>
      </c>
      <c r="L201" s="84">
        <f t="shared" si="16"/>
        <v>-1</v>
      </c>
      <c r="M201" s="137" t="str">
        <f t="shared" si="17"/>
        <v/>
      </c>
    </row>
    <row r="202" spans="1:13" ht="12.75" customHeight="1" x14ac:dyDescent="0.2">
      <c r="A202" s="106" t="s">
        <v>1806</v>
      </c>
      <c r="B202" s="106" t="s">
        <v>1545</v>
      </c>
      <c r="C202" s="187">
        <v>0</v>
      </c>
      <c r="D202" s="187">
        <v>8.9040499999999984E-3</v>
      </c>
      <c r="E202" s="84">
        <f t="shared" si="15"/>
        <v>-1</v>
      </c>
      <c r="F202" s="137">
        <f t="shared" si="14"/>
        <v>0</v>
      </c>
      <c r="G202" s="107">
        <v>4.9714113851999997</v>
      </c>
      <c r="H202" s="30">
        <v>58.572523809523801</v>
      </c>
      <c r="I202" s="138"/>
      <c r="J202" s="195"/>
      <c r="K202" s="187">
        <v>0</v>
      </c>
      <c r="L202" s="84" t="str">
        <f t="shared" si="16"/>
        <v/>
      </c>
      <c r="M202" s="137" t="str">
        <f t="shared" si="17"/>
        <v/>
      </c>
    </row>
    <row r="203" spans="1:13" ht="12.75" customHeight="1" x14ac:dyDescent="0.2">
      <c r="A203" s="106" t="s">
        <v>643</v>
      </c>
      <c r="B203" s="106" t="s">
        <v>644</v>
      </c>
      <c r="C203" s="187">
        <v>0</v>
      </c>
      <c r="D203" s="187">
        <v>8.2159999999999993E-3</v>
      </c>
      <c r="E203" s="84">
        <f t="shared" si="15"/>
        <v>-1</v>
      </c>
      <c r="F203" s="137">
        <f t="shared" si="14"/>
        <v>0</v>
      </c>
      <c r="G203" s="107">
        <v>1.074334527325</v>
      </c>
      <c r="H203" s="30">
        <v>49.1138095238095</v>
      </c>
      <c r="I203" s="138"/>
      <c r="J203" s="195"/>
      <c r="K203" s="187">
        <v>8.2159999999999993E-3</v>
      </c>
      <c r="L203" s="84">
        <f t="shared" si="16"/>
        <v>-1</v>
      </c>
      <c r="M203" s="137" t="str">
        <f t="shared" si="17"/>
        <v/>
      </c>
    </row>
    <row r="204" spans="1:13" ht="12.75" customHeight="1" x14ac:dyDescent="0.2">
      <c r="A204" s="106" t="s">
        <v>1599</v>
      </c>
      <c r="B204" s="106" t="s">
        <v>1431</v>
      </c>
      <c r="C204" s="187">
        <v>0</v>
      </c>
      <c r="D204" s="187">
        <v>6.7410600000000001E-3</v>
      </c>
      <c r="E204" s="84">
        <f t="shared" si="15"/>
        <v>-1</v>
      </c>
      <c r="F204" s="137">
        <f t="shared" si="14"/>
        <v>0</v>
      </c>
      <c r="G204" s="107">
        <v>0.72954512244479996</v>
      </c>
      <c r="H204" s="30">
        <v>52.642333333333298</v>
      </c>
      <c r="I204" s="138"/>
      <c r="J204" s="195"/>
      <c r="K204" s="187">
        <v>8.9946000000000004E-4</v>
      </c>
      <c r="L204" s="84">
        <f t="shared" si="16"/>
        <v>-1</v>
      </c>
      <c r="M204" s="137" t="str">
        <f t="shared" si="17"/>
        <v/>
      </c>
    </row>
    <row r="205" spans="1:13" ht="12.75" customHeight="1" x14ac:dyDescent="0.2">
      <c r="A205" s="106" t="s">
        <v>1628</v>
      </c>
      <c r="B205" s="106" t="s">
        <v>1460</v>
      </c>
      <c r="C205" s="187">
        <v>0</v>
      </c>
      <c r="D205" s="187">
        <v>5.2919999999999998E-3</v>
      </c>
      <c r="E205" s="84">
        <f t="shared" si="15"/>
        <v>-1</v>
      </c>
      <c r="F205" s="137">
        <f t="shared" si="14"/>
        <v>0</v>
      </c>
      <c r="G205" s="107">
        <v>0.42986136247919998</v>
      </c>
      <c r="H205" s="30">
        <v>89.177047619047599</v>
      </c>
      <c r="I205" s="138"/>
      <c r="J205" s="195"/>
      <c r="K205" s="187">
        <v>5.2636699999999998E-3</v>
      </c>
      <c r="L205" s="84">
        <f t="shared" si="16"/>
        <v>-1</v>
      </c>
      <c r="M205" s="137" t="str">
        <f t="shared" si="17"/>
        <v/>
      </c>
    </row>
    <row r="206" spans="1:13" ht="12.75" customHeight="1" x14ac:dyDescent="0.2">
      <c r="A206" s="106" t="s">
        <v>1807</v>
      </c>
      <c r="B206" s="106" t="s">
        <v>1546</v>
      </c>
      <c r="C206" s="187">
        <v>0</v>
      </c>
      <c r="D206" s="187">
        <v>3.0127499999999998E-3</v>
      </c>
      <c r="E206" s="84">
        <f t="shared" si="15"/>
        <v>-1</v>
      </c>
      <c r="F206" s="137">
        <f t="shared" si="14"/>
        <v>0</v>
      </c>
      <c r="G206" s="107">
        <v>4.6880035199999996</v>
      </c>
      <c r="H206" s="30">
        <v>70.502095238095194</v>
      </c>
      <c r="I206" s="138"/>
      <c r="J206" s="195"/>
      <c r="K206" s="187">
        <v>0</v>
      </c>
      <c r="L206" s="84" t="str">
        <f t="shared" si="16"/>
        <v/>
      </c>
      <c r="M206" s="137" t="str">
        <f t="shared" si="17"/>
        <v/>
      </c>
    </row>
    <row r="207" spans="1:13" ht="12.75" customHeight="1" x14ac:dyDescent="0.2">
      <c r="A207" s="106" t="s">
        <v>1825</v>
      </c>
      <c r="B207" s="106" t="s">
        <v>1560</v>
      </c>
      <c r="C207" s="187">
        <v>0</v>
      </c>
      <c r="D207" s="187">
        <v>0</v>
      </c>
      <c r="E207" s="84" t="str">
        <f t="shared" si="15"/>
        <v/>
      </c>
      <c r="F207" s="137">
        <f t="shared" ref="F207:F234" si="18">C207/$C$258</f>
        <v>0</v>
      </c>
      <c r="G207" s="107">
        <v>0.77137918676446315</v>
      </c>
      <c r="H207" s="30">
        <v>62.016714285714301</v>
      </c>
      <c r="I207" s="138"/>
      <c r="J207" s="195"/>
      <c r="K207" s="187">
        <v>0</v>
      </c>
      <c r="L207" s="84" t="str">
        <f t="shared" si="16"/>
        <v/>
      </c>
      <c r="M207" s="137" t="str">
        <f t="shared" si="17"/>
        <v/>
      </c>
    </row>
    <row r="208" spans="1:13" ht="12.75" customHeight="1" x14ac:dyDescent="0.2">
      <c r="A208" s="106" t="s">
        <v>1812</v>
      </c>
      <c r="B208" s="106" t="s">
        <v>1547</v>
      </c>
      <c r="C208" s="187">
        <v>0</v>
      </c>
      <c r="D208" s="187">
        <v>0</v>
      </c>
      <c r="E208" s="84" t="str">
        <f t="shared" si="15"/>
        <v/>
      </c>
      <c r="F208" s="137">
        <f t="shared" si="18"/>
        <v>0</v>
      </c>
      <c r="G208" s="107">
        <v>5.6650838399999994</v>
      </c>
      <c r="H208" s="30">
        <v>50.232333333333301</v>
      </c>
      <c r="I208" s="138"/>
      <c r="J208" s="195"/>
      <c r="K208" s="187">
        <v>0</v>
      </c>
      <c r="L208" s="84" t="str">
        <f t="shared" si="16"/>
        <v/>
      </c>
      <c r="M208" s="137" t="str">
        <f t="shared" si="17"/>
        <v/>
      </c>
    </row>
    <row r="209" spans="1:13" ht="12.75" customHeight="1" x14ac:dyDescent="0.2">
      <c r="A209" s="106" t="s">
        <v>1813</v>
      </c>
      <c r="B209" s="106" t="s">
        <v>1548</v>
      </c>
      <c r="C209" s="187">
        <v>0</v>
      </c>
      <c r="D209" s="187">
        <v>0</v>
      </c>
      <c r="E209" s="84" t="str">
        <f t="shared" si="15"/>
        <v/>
      </c>
      <c r="F209" s="137">
        <f t="shared" si="18"/>
        <v>0</v>
      </c>
      <c r="G209" s="107">
        <v>4.3473928800000001</v>
      </c>
      <c r="H209" s="30">
        <v>75.824285714285693</v>
      </c>
      <c r="I209" s="138"/>
      <c r="J209" s="195"/>
      <c r="K209" s="187">
        <v>0</v>
      </c>
      <c r="L209" s="84" t="str">
        <f t="shared" si="16"/>
        <v/>
      </c>
      <c r="M209" s="137" t="str">
        <f t="shared" si="17"/>
        <v/>
      </c>
    </row>
    <row r="210" spans="1:13" ht="12.75" customHeight="1" x14ac:dyDescent="0.2">
      <c r="A210" s="106" t="s">
        <v>1779</v>
      </c>
      <c r="B210" s="106" t="s">
        <v>1518</v>
      </c>
      <c r="C210" s="187">
        <v>0</v>
      </c>
      <c r="D210" s="187">
        <v>0</v>
      </c>
      <c r="E210" s="84" t="str">
        <f t="shared" si="15"/>
        <v/>
      </c>
      <c r="F210" s="137">
        <f t="shared" si="18"/>
        <v>0</v>
      </c>
      <c r="G210" s="107">
        <v>0.42074790743939999</v>
      </c>
      <c r="H210" s="30">
        <v>151.30533333333301</v>
      </c>
      <c r="I210" s="138"/>
      <c r="J210" s="195"/>
      <c r="K210" s="187">
        <v>0</v>
      </c>
      <c r="L210" s="84" t="str">
        <f t="shared" si="16"/>
        <v/>
      </c>
      <c r="M210" s="137" t="str">
        <f t="shared" si="17"/>
        <v/>
      </c>
    </row>
    <row r="211" spans="1:13" ht="12.75" customHeight="1" x14ac:dyDescent="0.2">
      <c r="A211" s="106" t="s">
        <v>1797</v>
      </c>
      <c r="B211" s="106" t="s">
        <v>1536</v>
      </c>
      <c r="C211" s="187">
        <v>0</v>
      </c>
      <c r="D211" s="187">
        <v>0</v>
      </c>
      <c r="E211" s="84" t="str">
        <f t="shared" si="15"/>
        <v/>
      </c>
      <c r="F211" s="137">
        <f t="shared" si="18"/>
        <v>0</v>
      </c>
      <c r="G211" s="107">
        <v>0.2224259142797016</v>
      </c>
      <c r="H211" s="30">
        <v>63.5103333333333</v>
      </c>
      <c r="I211" s="138"/>
      <c r="J211" s="195"/>
      <c r="K211" s="187">
        <v>0</v>
      </c>
      <c r="L211" s="84" t="str">
        <f t="shared" si="16"/>
        <v/>
      </c>
      <c r="M211" s="137" t="str">
        <f t="shared" si="17"/>
        <v/>
      </c>
    </row>
    <row r="212" spans="1:13" ht="12.75" customHeight="1" x14ac:dyDescent="0.2">
      <c r="A212" s="106" t="s">
        <v>2</v>
      </c>
      <c r="B212" s="106" t="s">
        <v>1564</v>
      </c>
      <c r="C212" s="187">
        <v>0</v>
      </c>
      <c r="D212" s="187">
        <v>0</v>
      </c>
      <c r="E212" s="84" t="str">
        <f t="shared" si="15"/>
        <v/>
      </c>
      <c r="F212" s="137">
        <f t="shared" si="18"/>
        <v>0</v>
      </c>
      <c r="G212" s="107">
        <v>0.32585570217180004</v>
      </c>
      <c r="H212" s="30">
        <v>77.567047619047599</v>
      </c>
      <c r="I212" s="138"/>
      <c r="J212" s="195"/>
      <c r="K212" s="187">
        <v>0</v>
      </c>
      <c r="L212" s="84" t="str">
        <f t="shared" si="16"/>
        <v/>
      </c>
      <c r="M212" s="137" t="str">
        <f t="shared" si="17"/>
        <v/>
      </c>
    </row>
    <row r="213" spans="1:13" ht="12.75" customHeight="1" x14ac:dyDescent="0.2">
      <c r="A213" s="106" t="s">
        <v>1802</v>
      </c>
      <c r="B213" s="106" t="s">
        <v>1541</v>
      </c>
      <c r="C213" s="187">
        <v>0</v>
      </c>
      <c r="D213" s="187">
        <v>0</v>
      </c>
      <c r="E213" s="84" t="str">
        <f t="shared" si="15"/>
        <v/>
      </c>
      <c r="F213" s="137">
        <f t="shared" si="18"/>
        <v>0</v>
      </c>
      <c r="G213" s="107">
        <v>4.1032939199999996</v>
      </c>
      <c r="H213" s="30">
        <v>49.8986190476191</v>
      </c>
      <c r="I213" s="138"/>
      <c r="J213" s="195"/>
      <c r="K213" s="187">
        <v>0</v>
      </c>
      <c r="L213" s="84" t="str">
        <f t="shared" si="16"/>
        <v/>
      </c>
      <c r="M213" s="137" t="str">
        <f t="shared" si="17"/>
        <v/>
      </c>
    </row>
    <row r="214" spans="1:13" ht="12.75" customHeight="1" x14ac:dyDescent="0.2">
      <c r="A214" s="106" t="s">
        <v>2367</v>
      </c>
      <c r="B214" s="106" t="s">
        <v>1141</v>
      </c>
      <c r="C214" s="187">
        <v>0</v>
      </c>
      <c r="D214" s="187">
        <v>0</v>
      </c>
      <c r="E214" s="84" t="str">
        <f t="shared" si="15"/>
        <v/>
      </c>
      <c r="F214" s="137">
        <f t="shared" si="18"/>
        <v>0</v>
      </c>
      <c r="G214" s="107">
        <v>10.197965460000001</v>
      </c>
      <c r="H214" s="30">
        <v>34.969428571428601</v>
      </c>
      <c r="I214" s="138"/>
      <c r="J214" s="195"/>
      <c r="K214" s="187">
        <v>0</v>
      </c>
      <c r="L214" s="84" t="str">
        <f t="shared" si="16"/>
        <v/>
      </c>
      <c r="M214" s="137" t="str">
        <f t="shared" si="17"/>
        <v/>
      </c>
    </row>
    <row r="215" spans="1:13" ht="12.75" customHeight="1" x14ac:dyDescent="0.2">
      <c r="A215" s="106" t="s">
        <v>1625</v>
      </c>
      <c r="B215" s="106" t="s">
        <v>1457</v>
      </c>
      <c r="C215" s="187">
        <v>0</v>
      </c>
      <c r="D215" s="187">
        <v>0</v>
      </c>
      <c r="E215" s="84" t="str">
        <f t="shared" si="15"/>
        <v/>
      </c>
      <c r="F215" s="137">
        <f t="shared" si="18"/>
        <v>0</v>
      </c>
      <c r="G215" s="107">
        <v>12.471675864502059</v>
      </c>
      <c r="H215" s="30">
        <v>46.901761904761898</v>
      </c>
      <c r="I215" s="138"/>
      <c r="J215" s="195"/>
      <c r="K215" s="187">
        <v>0</v>
      </c>
      <c r="L215" s="84" t="str">
        <f t="shared" si="16"/>
        <v/>
      </c>
      <c r="M215" s="137" t="str">
        <f t="shared" si="17"/>
        <v/>
      </c>
    </row>
    <row r="216" spans="1:13" ht="12.75" customHeight="1" x14ac:dyDescent="0.2">
      <c r="A216" s="106" t="s">
        <v>2563</v>
      </c>
      <c r="B216" s="106" t="s">
        <v>2562</v>
      </c>
      <c r="C216" s="187">
        <v>0</v>
      </c>
      <c r="D216" s="187">
        <v>0</v>
      </c>
      <c r="E216" s="84" t="str">
        <f t="shared" si="15"/>
        <v/>
      </c>
      <c r="F216" s="137">
        <f t="shared" si="18"/>
        <v>0</v>
      </c>
      <c r="G216" s="107">
        <v>1.0330266859120001</v>
      </c>
      <c r="H216" s="30">
        <v>84.403571428571396</v>
      </c>
      <c r="I216" s="138"/>
      <c r="J216" s="195"/>
      <c r="K216" s="187">
        <v>0</v>
      </c>
      <c r="L216" s="84" t="str">
        <f t="shared" si="16"/>
        <v/>
      </c>
      <c r="M216" s="137" t="str">
        <f t="shared" si="17"/>
        <v/>
      </c>
    </row>
    <row r="217" spans="1:13" ht="12.75" customHeight="1" x14ac:dyDescent="0.2">
      <c r="A217" s="106" t="s">
        <v>2366</v>
      </c>
      <c r="B217" s="106" t="s">
        <v>1140</v>
      </c>
      <c r="C217" s="187">
        <v>0</v>
      </c>
      <c r="D217" s="187">
        <v>0</v>
      </c>
      <c r="E217" s="84" t="str">
        <f t="shared" si="15"/>
        <v/>
      </c>
      <c r="F217" s="137">
        <f t="shared" si="18"/>
        <v>0</v>
      </c>
      <c r="G217" s="107">
        <v>14.020911</v>
      </c>
      <c r="H217" s="30">
        <v>39.9613333333333</v>
      </c>
      <c r="I217" s="138"/>
      <c r="J217" s="195"/>
      <c r="K217" s="187">
        <v>0</v>
      </c>
      <c r="L217" s="84" t="str">
        <f t="shared" si="16"/>
        <v/>
      </c>
      <c r="M217" s="137" t="str">
        <f t="shared" si="17"/>
        <v/>
      </c>
    </row>
    <row r="218" spans="1:13" ht="12.75" customHeight="1" x14ac:dyDescent="0.2">
      <c r="A218" s="106" t="s">
        <v>2362</v>
      </c>
      <c r="B218" s="106" t="s">
        <v>1136</v>
      </c>
      <c r="C218" s="187">
        <v>0</v>
      </c>
      <c r="D218" s="187">
        <v>0</v>
      </c>
      <c r="E218" s="84" t="str">
        <f t="shared" si="15"/>
        <v/>
      </c>
      <c r="F218" s="137">
        <f t="shared" si="18"/>
        <v>0</v>
      </c>
      <c r="G218" s="107">
        <v>6.4362891999999992</v>
      </c>
      <c r="H218" s="30">
        <v>85.027619047618998</v>
      </c>
      <c r="I218" s="138"/>
      <c r="J218" s="195"/>
      <c r="K218" s="187">
        <v>0</v>
      </c>
      <c r="L218" s="84" t="str">
        <f t="shared" si="16"/>
        <v/>
      </c>
      <c r="M218" s="137" t="str">
        <f t="shared" si="17"/>
        <v/>
      </c>
    </row>
    <row r="219" spans="1:13" ht="12.75" customHeight="1" x14ac:dyDescent="0.2">
      <c r="A219" s="106" t="s">
        <v>2388</v>
      </c>
      <c r="B219" s="106" t="s">
        <v>2389</v>
      </c>
      <c r="C219" s="187">
        <v>0</v>
      </c>
      <c r="D219" s="187">
        <v>0</v>
      </c>
      <c r="E219" s="84" t="str">
        <f t="shared" si="15"/>
        <v/>
      </c>
      <c r="F219" s="137">
        <f t="shared" si="18"/>
        <v>0</v>
      </c>
      <c r="G219" s="107">
        <v>3.2187910000000004E-3</v>
      </c>
      <c r="H219" s="30">
        <v>47.642333333333298</v>
      </c>
      <c r="I219" s="138"/>
      <c r="J219" s="195"/>
      <c r="K219" s="187">
        <v>0</v>
      </c>
      <c r="L219" s="84" t="str">
        <f t="shared" si="16"/>
        <v/>
      </c>
      <c r="M219" s="137" t="str">
        <f t="shared" si="17"/>
        <v/>
      </c>
    </row>
    <row r="220" spans="1:13" ht="12.75" customHeight="1" x14ac:dyDescent="0.2">
      <c r="A220" s="106" t="s">
        <v>1815</v>
      </c>
      <c r="B220" s="106" t="s">
        <v>1550</v>
      </c>
      <c r="C220" s="187">
        <v>0</v>
      </c>
      <c r="D220" s="187">
        <v>0</v>
      </c>
      <c r="E220" s="84" t="str">
        <f t="shared" si="15"/>
        <v/>
      </c>
      <c r="F220" s="137">
        <f t="shared" si="18"/>
        <v>0</v>
      </c>
      <c r="G220" s="107">
        <v>0.69965716673993272</v>
      </c>
      <c r="H220" s="30">
        <v>78.488285714285695</v>
      </c>
      <c r="I220" s="138"/>
      <c r="J220" s="195"/>
      <c r="K220" s="187">
        <v>0</v>
      </c>
      <c r="L220" s="84" t="str">
        <f t="shared" si="16"/>
        <v/>
      </c>
      <c r="M220" s="137" t="str">
        <f t="shared" si="17"/>
        <v/>
      </c>
    </row>
    <row r="221" spans="1:13" ht="12.75" customHeight="1" x14ac:dyDescent="0.2">
      <c r="A221" s="106" t="s">
        <v>1803</v>
      </c>
      <c r="B221" s="106" t="s">
        <v>1542</v>
      </c>
      <c r="C221" s="187">
        <v>0</v>
      </c>
      <c r="D221" s="187">
        <v>0</v>
      </c>
      <c r="E221" s="84" t="str">
        <f t="shared" si="15"/>
        <v/>
      </c>
      <c r="F221" s="137">
        <f t="shared" si="18"/>
        <v>0</v>
      </c>
      <c r="G221" s="107">
        <v>6.0163783200000003</v>
      </c>
      <c r="H221" s="30">
        <v>54.209523809523802</v>
      </c>
      <c r="I221" s="138"/>
      <c r="J221" s="195"/>
      <c r="K221" s="187">
        <v>0</v>
      </c>
      <c r="L221" s="84" t="str">
        <f t="shared" si="16"/>
        <v/>
      </c>
      <c r="M221" s="137" t="str">
        <f t="shared" si="17"/>
        <v/>
      </c>
    </row>
    <row r="222" spans="1:13" ht="12.75" customHeight="1" x14ac:dyDescent="0.2">
      <c r="A222" s="106" t="s">
        <v>3</v>
      </c>
      <c r="B222" s="106" t="s">
        <v>1572</v>
      </c>
      <c r="C222" s="187">
        <v>0</v>
      </c>
      <c r="D222" s="187">
        <v>0</v>
      </c>
      <c r="E222" s="84" t="str">
        <f t="shared" si="15"/>
        <v/>
      </c>
      <c r="F222" s="137">
        <f t="shared" si="18"/>
        <v>0</v>
      </c>
      <c r="G222" s="107">
        <v>0.34662138968520001</v>
      </c>
      <c r="H222" s="30">
        <v>90.100999999999999</v>
      </c>
      <c r="I222" s="138"/>
      <c r="J222" s="195"/>
      <c r="K222" s="187">
        <v>0</v>
      </c>
      <c r="L222" s="84" t="str">
        <f t="shared" si="16"/>
        <v/>
      </c>
      <c r="M222" s="137" t="str">
        <f t="shared" si="17"/>
        <v/>
      </c>
    </row>
    <row r="223" spans="1:13" ht="12.75" customHeight="1" x14ac:dyDescent="0.2">
      <c r="A223" s="106" t="s">
        <v>2743</v>
      </c>
      <c r="B223" s="106" t="s">
        <v>2742</v>
      </c>
      <c r="C223" s="187">
        <v>0</v>
      </c>
      <c r="D223" s="187">
        <v>0</v>
      </c>
      <c r="E223" s="84" t="str">
        <f t="shared" si="15"/>
        <v/>
      </c>
      <c r="F223" s="137">
        <f t="shared" si="18"/>
        <v>0</v>
      </c>
      <c r="G223" s="107">
        <v>0</v>
      </c>
      <c r="H223" s="30">
        <v>50.003238095238103</v>
      </c>
      <c r="I223" s="138"/>
      <c r="J223" s="195"/>
      <c r="K223" s="187">
        <v>0</v>
      </c>
      <c r="L223" s="84" t="str">
        <f t="shared" si="16"/>
        <v/>
      </c>
      <c r="M223" s="137" t="str">
        <f t="shared" si="17"/>
        <v/>
      </c>
    </row>
    <row r="224" spans="1:13" ht="12.75" customHeight="1" x14ac:dyDescent="0.2">
      <c r="A224" s="106" t="s">
        <v>2747</v>
      </c>
      <c r="B224" s="106" t="s">
        <v>2746</v>
      </c>
      <c r="C224" s="187">
        <v>0</v>
      </c>
      <c r="D224" s="187">
        <v>0</v>
      </c>
      <c r="E224" s="84" t="str">
        <f t="shared" si="15"/>
        <v/>
      </c>
      <c r="F224" s="137">
        <f t="shared" si="18"/>
        <v>0</v>
      </c>
      <c r="G224" s="107">
        <v>5.7709194999999998E-2</v>
      </c>
      <c r="H224" s="30">
        <v>49.997761904761902</v>
      </c>
      <c r="I224" s="138"/>
      <c r="J224" s="195"/>
      <c r="K224" s="187">
        <v>0</v>
      </c>
      <c r="L224" s="84" t="str">
        <f t="shared" si="16"/>
        <v/>
      </c>
      <c r="M224" s="137" t="str">
        <f t="shared" si="17"/>
        <v/>
      </c>
    </row>
    <row r="225" spans="1:13" ht="12.75" customHeight="1" x14ac:dyDescent="0.2">
      <c r="A225" s="106" t="s">
        <v>2749</v>
      </c>
      <c r="B225" s="106" t="s">
        <v>2748</v>
      </c>
      <c r="C225" s="187">
        <v>0</v>
      </c>
      <c r="D225" s="187">
        <v>0</v>
      </c>
      <c r="E225" s="84" t="str">
        <f t="shared" si="15"/>
        <v/>
      </c>
      <c r="F225" s="137">
        <f t="shared" si="18"/>
        <v>0</v>
      </c>
      <c r="G225" s="107">
        <v>0</v>
      </c>
      <c r="H225" s="30">
        <v>49.968526315789497</v>
      </c>
      <c r="I225" s="138"/>
      <c r="J225" s="195"/>
      <c r="K225" s="187">
        <v>0</v>
      </c>
      <c r="L225" s="84" t="str">
        <f t="shared" si="16"/>
        <v/>
      </c>
      <c r="M225" s="137" t="str">
        <f t="shared" si="17"/>
        <v/>
      </c>
    </row>
    <row r="226" spans="1:13" ht="12.75" customHeight="1" x14ac:dyDescent="0.2">
      <c r="A226" s="106" t="s">
        <v>2706</v>
      </c>
      <c r="B226" s="106" t="s">
        <v>2714</v>
      </c>
      <c r="C226" s="187">
        <v>0</v>
      </c>
      <c r="D226" s="187">
        <v>0</v>
      </c>
      <c r="E226" s="84" t="str">
        <f t="shared" si="15"/>
        <v/>
      </c>
      <c r="F226" s="137">
        <f t="shared" si="18"/>
        <v>0</v>
      </c>
      <c r="G226" s="107">
        <v>3.2655740000000003E-3</v>
      </c>
      <c r="H226" s="30">
        <v>19.998857142857101</v>
      </c>
      <c r="I226" s="138"/>
      <c r="J226" s="195"/>
      <c r="K226" s="187">
        <v>0</v>
      </c>
      <c r="L226" s="84" t="str">
        <f t="shared" si="16"/>
        <v/>
      </c>
      <c r="M226" s="137" t="str">
        <f t="shared" si="17"/>
        <v/>
      </c>
    </row>
    <row r="227" spans="1:13" ht="12.75" customHeight="1" x14ac:dyDescent="0.2">
      <c r="A227" s="106" t="s">
        <v>2708</v>
      </c>
      <c r="B227" s="106" t="s">
        <v>2716</v>
      </c>
      <c r="C227" s="187">
        <v>0</v>
      </c>
      <c r="D227" s="187">
        <v>0</v>
      </c>
      <c r="E227" s="84" t="str">
        <f t="shared" si="15"/>
        <v/>
      </c>
      <c r="F227" s="137">
        <f t="shared" si="18"/>
        <v>0</v>
      </c>
      <c r="G227" s="107">
        <v>0</v>
      </c>
      <c r="H227" s="30">
        <v>19.989523809523799</v>
      </c>
      <c r="I227" s="138"/>
      <c r="J227" s="195"/>
      <c r="K227" s="187">
        <v>0</v>
      </c>
      <c r="L227" s="84" t="str">
        <f t="shared" si="16"/>
        <v/>
      </c>
      <c r="M227" s="137" t="str">
        <f t="shared" si="17"/>
        <v/>
      </c>
    </row>
    <row r="228" spans="1:13" ht="12.75" customHeight="1" x14ac:dyDescent="0.2">
      <c r="A228" s="106" t="s">
        <v>2712</v>
      </c>
      <c r="B228" s="106" t="s">
        <v>2720</v>
      </c>
      <c r="C228" s="187">
        <v>0</v>
      </c>
      <c r="D228" s="187">
        <v>0</v>
      </c>
      <c r="E228" s="84" t="str">
        <f t="shared" si="15"/>
        <v/>
      </c>
      <c r="F228" s="137">
        <f t="shared" si="18"/>
        <v>0</v>
      </c>
      <c r="G228" s="107">
        <v>0</v>
      </c>
      <c r="H228" s="30">
        <v>49.9956666666667</v>
      </c>
      <c r="I228" s="138"/>
      <c r="J228" s="195"/>
      <c r="K228" s="187">
        <v>0</v>
      </c>
      <c r="L228" s="84" t="str">
        <f t="shared" si="16"/>
        <v/>
      </c>
      <c r="M228" s="137" t="str">
        <f t="shared" si="17"/>
        <v/>
      </c>
    </row>
    <row r="229" spans="1:13" ht="12.75" customHeight="1" x14ac:dyDescent="0.2">
      <c r="A229" s="106" t="s">
        <v>2868</v>
      </c>
      <c r="B229" s="106" t="s">
        <v>2869</v>
      </c>
      <c r="C229" s="187">
        <v>0</v>
      </c>
      <c r="D229" s="187">
        <v>0</v>
      </c>
      <c r="E229" s="84" t="str">
        <f t="shared" si="15"/>
        <v/>
      </c>
      <c r="F229" s="137">
        <f t="shared" si="18"/>
        <v>0</v>
      </c>
      <c r="G229" s="107">
        <v>0</v>
      </c>
      <c r="H229" s="30">
        <v>91.842714285714294</v>
      </c>
      <c r="I229" s="138"/>
      <c r="J229" s="195"/>
      <c r="K229" s="187">
        <v>0</v>
      </c>
      <c r="L229" s="84" t="str">
        <f t="shared" si="16"/>
        <v/>
      </c>
      <c r="M229" s="137" t="str">
        <f t="shared" si="17"/>
        <v/>
      </c>
    </row>
    <row r="230" spans="1:13" ht="12.75" customHeight="1" x14ac:dyDescent="0.2">
      <c r="A230" s="106" t="s">
        <v>2872</v>
      </c>
      <c r="B230" s="106" t="s">
        <v>2873</v>
      </c>
      <c r="C230" s="187">
        <v>0</v>
      </c>
      <c r="D230" s="187">
        <v>0</v>
      </c>
      <c r="E230" s="84" t="str">
        <f t="shared" si="15"/>
        <v/>
      </c>
      <c r="F230" s="137">
        <f t="shared" si="18"/>
        <v>0</v>
      </c>
      <c r="G230" s="107">
        <v>5.6559779999999999E-3</v>
      </c>
      <c r="H230" s="30">
        <v>91.834285714285699</v>
      </c>
      <c r="I230" s="138"/>
      <c r="J230" s="195"/>
      <c r="K230" s="187">
        <v>0</v>
      </c>
      <c r="L230" s="84" t="str">
        <f t="shared" si="16"/>
        <v/>
      </c>
      <c r="M230" s="137" t="str">
        <f t="shared" si="17"/>
        <v/>
      </c>
    </row>
    <row r="231" spans="1:13" ht="12.75" customHeight="1" x14ac:dyDescent="0.2">
      <c r="A231" s="106" t="s">
        <v>2876</v>
      </c>
      <c r="B231" s="106" t="s">
        <v>2877</v>
      </c>
      <c r="C231" s="187">
        <v>0</v>
      </c>
      <c r="D231" s="187">
        <v>0</v>
      </c>
      <c r="E231" s="84" t="str">
        <f t="shared" si="15"/>
        <v/>
      </c>
      <c r="F231" s="137">
        <f t="shared" si="18"/>
        <v>0</v>
      </c>
      <c r="G231" s="107">
        <v>4.0727869999999996E-3</v>
      </c>
      <c r="H231" s="30">
        <v>125.012761904762</v>
      </c>
      <c r="I231" s="138"/>
      <c r="J231" s="195"/>
      <c r="K231" s="187">
        <v>0</v>
      </c>
      <c r="L231" s="84" t="str">
        <f t="shared" si="16"/>
        <v/>
      </c>
      <c r="M231" s="137" t="str">
        <f t="shared" si="17"/>
        <v/>
      </c>
    </row>
    <row r="232" spans="1:13" ht="12.75" customHeight="1" x14ac:dyDescent="0.2">
      <c r="A232" s="106" t="s">
        <v>2880</v>
      </c>
      <c r="B232" s="106" t="s">
        <v>2881</v>
      </c>
      <c r="C232" s="187">
        <v>0</v>
      </c>
      <c r="D232" s="187">
        <v>0</v>
      </c>
      <c r="E232" s="84" t="str">
        <f t="shared" si="15"/>
        <v/>
      </c>
      <c r="F232" s="137">
        <f t="shared" si="18"/>
        <v>0</v>
      </c>
      <c r="G232" s="107">
        <v>0</v>
      </c>
      <c r="H232" s="30">
        <v>125.004904761905</v>
      </c>
      <c r="I232" s="138"/>
      <c r="J232" s="195"/>
      <c r="K232" s="187">
        <v>0</v>
      </c>
      <c r="L232" s="84" t="str">
        <f t="shared" si="16"/>
        <v/>
      </c>
      <c r="M232" s="137" t="str">
        <f t="shared" si="17"/>
        <v/>
      </c>
    </row>
    <row r="233" spans="1:13" ht="12.75" customHeight="1" x14ac:dyDescent="0.2">
      <c r="A233" s="106" t="s">
        <v>2882</v>
      </c>
      <c r="B233" s="106" t="s">
        <v>2883</v>
      </c>
      <c r="C233" s="187">
        <v>0</v>
      </c>
      <c r="D233" s="187">
        <v>0</v>
      </c>
      <c r="E233" s="84" t="str">
        <f t="shared" si="15"/>
        <v/>
      </c>
      <c r="F233" s="137">
        <f t="shared" si="18"/>
        <v>0</v>
      </c>
      <c r="G233" s="107">
        <v>0</v>
      </c>
      <c r="H233" s="30">
        <v>149.99844999999999</v>
      </c>
      <c r="I233" s="138"/>
      <c r="J233" s="195"/>
      <c r="K233" s="187">
        <v>0</v>
      </c>
      <c r="L233" s="84" t="str">
        <f t="shared" si="16"/>
        <v/>
      </c>
      <c r="M233" s="137" t="str">
        <f t="shared" si="17"/>
        <v/>
      </c>
    </row>
    <row r="234" spans="1:13" ht="12.75" customHeight="1" x14ac:dyDescent="0.2">
      <c r="A234" s="106" t="s">
        <v>2886</v>
      </c>
      <c r="B234" s="106" t="s">
        <v>2887</v>
      </c>
      <c r="C234" s="187">
        <v>0</v>
      </c>
      <c r="D234" s="187">
        <v>0</v>
      </c>
      <c r="E234" s="84" t="str">
        <f t="shared" si="15"/>
        <v/>
      </c>
      <c r="F234" s="137">
        <f t="shared" si="18"/>
        <v>0</v>
      </c>
      <c r="G234" s="107">
        <v>0</v>
      </c>
      <c r="H234" s="30">
        <v>100.00119047619</v>
      </c>
      <c r="I234" s="138"/>
      <c r="J234" s="195"/>
      <c r="K234" s="187">
        <v>0</v>
      </c>
      <c r="L234" s="84" t="str">
        <f t="shared" si="16"/>
        <v/>
      </c>
      <c r="M234" s="137" t="str">
        <f t="shared" si="17"/>
        <v/>
      </c>
    </row>
    <row r="235" spans="1:13" ht="12.75" customHeight="1" x14ac:dyDescent="0.2">
      <c r="A235" s="106" t="s">
        <v>2945</v>
      </c>
      <c r="B235" s="106" t="s">
        <v>2946</v>
      </c>
      <c r="C235" s="187">
        <v>0</v>
      </c>
      <c r="D235" s="187"/>
      <c r="E235" s="84" t="str">
        <f t="shared" si="15"/>
        <v/>
      </c>
      <c r="F235" s="137"/>
      <c r="G235" s="107">
        <v>0</v>
      </c>
      <c r="H235" s="30">
        <v>49.996333333333297</v>
      </c>
      <c r="I235" s="138"/>
      <c r="J235" s="195"/>
      <c r="K235" s="187"/>
      <c r="L235" s="84" t="str">
        <f t="shared" si="16"/>
        <v/>
      </c>
      <c r="M235" s="137" t="str">
        <f t="shared" si="17"/>
        <v/>
      </c>
    </row>
    <row r="236" spans="1:13" ht="12.75" customHeight="1" x14ac:dyDescent="0.2">
      <c r="A236" s="106" t="s">
        <v>2947</v>
      </c>
      <c r="B236" s="106" t="s">
        <v>2948</v>
      </c>
      <c r="C236" s="187">
        <v>0</v>
      </c>
      <c r="D236" s="187"/>
      <c r="E236" s="84" t="str">
        <f t="shared" si="15"/>
        <v/>
      </c>
      <c r="F236" s="137"/>
      <c r="G236" s="107">
        <v>0</v>
      </c>
      <c r="H236" s="30">
        <v>74.987333333333297</v>
      </c>
      <c r="I236" s="138"/>
      <c r="J236" s="195"/>
      <c r="K236" s="187"/>
      <c r="L236" s="84" t="str">
        <f t="shared" si="16"/>
        <v/>
      </c>
      <c r="M236" s="137" t="str">
        <f t="shared" si="17"/>
        <v/>
      </c>
    </row>
    <row r="237" spans="1:13" ht="12.75" customHeight="1" x14ac:dyDescent="0.2">
      <c r="A237" s="106" t="s">
        <v>2949</v>
      </c>
      <c r="B237" s="106" t="s">
        <v>2950</v>
      </c>
      <c r="C237" s="187">
        <v>0</v>
      </c>
      <c r="D237" s="187"/>
      <c r="E237" s="84" t="str">
        <f t="shared" si="15"/>
        <v/>
      </c>
      <c r="F237" s="137"/>
      <c r="G237" s="107">
        <v>0</v>
      </c>
      <c r="H237" s="30">
        <v>99.996666666666698</v>
      </c>
      <c r="I237" s="138"/>
      <c r="J237" s="195"/>
      <c r="K237" s="187"/>
      <c r="L237" s="84" t="str">
        <f t="shared" si="16"/>
        <v/>
      </c>
      <c r="M237" s="137" t="str">
        <f t="shared" si="17"/>
        <v/>
      </c>
    </row>
    <row r="238" spans="1:13" ht="12.75" customHeight="1" x14ac:dyDescent="0.2">
      <c r="A238" s="106" t="s">
        <v>2951</v>
      </c>
      <c r="B238" s="106" t="s">
        <v>2952</v>
      </c>
      <c r="C238" s="187">
        <v>0</v>
      </c>
      <c r="D238" s="187"/>
      <c r="E238" s="84" t="str">
        <f t="shared" si="15"/>
        <v/>
      </c>
      <c r="F238" s="137"/>
      <c r="G238" s="107">
        <v>0</v>
      </c>
      <c r="H238" s="30">
        <v>125.012</v>
      </c>
      <c r="I238" s="138"/>
      <c r="J238" s="195"/>
      <c r="K238" s="187"/>
      <c r="L238" s="84" t="str">
        <f t="shared" si="16"/>
        <v/>
      </c>
      <c r="M238" s="137" t="str">
        <f t="shared" si="17"/>
        <v/>
      </c>
    </row>
    <row r="239" spans="1:13" ht="12.75" customHeight="1" x14ac:dyDescent="0.2">
      <c r="A239" s="106" t="s">
        <v>2953</v>
      </c>
      <c r="B239" s="106" t="s">
        <v>2954</v>
      </c>
      <c r="C239" s="187">
        <v>0</v>
      </c>
      <c r="D239" s="187"/>
      <c r="E239" s="84" t="str">
        <f t="shared" si="15"/>
        <v/>
      </c>
      <c r="F239" s="137"/>
      <c r="G239" s="107">
        <v>0</v>
      </c>
      <c r="H239" s="30">
        <v>49.997666666666703</v>
      </c>
      <c r="I239" s="138"/>
      <c r="J239" s="195"/>
      <c r="K239" s="187"/>
      <c r="L239" s="84" t="str">
        <f t="shared" si="16"/>
        <v/>
      </c>
      <c r="M239" s="137" t="str">
        <f t="shared" si="17"/>
        <v/>
      </c>
    </row>
    <row r="240" spans="1:13" ht="12.75" customHeight="1" x14ac:dyDescent="0.2">
      <c r="A240" s="106" t="s">
        <v>2955</v>
      </c>
      <c r="B240" s="106" t="s">
        <v>2956</v>
      </c>
      <c r="C240" s="187">
        <v>0</v>
      </c>
      <c r="D240" s="187"/>
      <c r="E240" s="84" t="str">
        <f t="shared" si="15"/>
        <v/>
      </c>
      <c r="F240" s="137"/>
      <c r="G240" s="107">
        <v>0</v>
      </c>
      <c r="H240" s="30">
        <v>75.014333333333298</v>
      </c>
      <c r="I240" s="138"/>
      <c r="J240" s="195"/>
      <c r="K240" s="187"/>
      <c r="L240" s="84" t="str">
        <f t="shared" si="16"/>
        <v/>
      </c>
      <c r="M240" s="137" t="str">
        <f t="shared" si="17"/>
        <v/>
      </c>
    </row>
    <row r="241" spans="1:13" ht="12.75" customHeight="1" x14ac:dyDescent="0.2">
      <c r="A241" s="106" t="s">
        <v>2957</v>
      </c>
      <c r="B241" s="106" t="s">
        <v>2958</v>
      </c>
      <c r="C241" s="187">
        <v>0</v>
      </c>
      <c r="D241" s="187"/>
      <c r="E241" s="84" t="str">
        <f t="shared" si="15"/>
        <v/>
      </c>
      <c r="F241" s="137"/>
      <c r="G241" s="107">
        <v>0</v>
      </c>
      <c r="H241" s="30">
        <v>99.994333333333302</v>
      </c>
      <c r="I241" s="138"/>
      <c r="J241" s="195"/>
      <c r="K241" s="187"/>
      <c r="L241" s="84" t="str">
        <f t="shared" si="16"/>
        <v/>
      </c>
      <c r="M241" s="137" t="str">
        <f t="shared" si="17"/>
        <v/>
      </c>
    </row>
    <row r="242" spans="1:13" ht="12.75" customHeight="1" x14ac:dyDescent="0.2">
      <c r="A242" s="106" t="s">
        <v>2959</v>
      </c>
      <c r="B242" s="106" t="s">
        <v>2960</v>
      </c>
      <c r="C242" s="187">
        <v>0</v>
      </c>
      <c r="D242" s="187"/>
      <c r="E242" s="84" t="str">
        <f t="shared" si="15"/>
        <v/>
      </c>
      <c r="F242" s="137"/>
      <c r="G242" s="107">
        <v>0</v>
      </c>
      <c r="H242" s="30">
        <v>125.003666666667</v>
      </c>
      <c r="I242" s="138"/>
      <c r="J242" s="195"/>
      <c r="K242" s="187"/>
      <c r="L242" s="84" t="str">
        <f t="shared" si="16"/>
        <v/>
      </c>
      <c r="M242" s="137" t="str">
        <f t="shared" si="17"/>
        <v/>
      </c>
    </row>
    <row r="243" spans="1:13" ht="12.75" customHeight="1" x14ac:dyDescent="0.2">
      <c r="A243" s="106" t="s">
        <v>2961</v>
      </c>
      <c r="B243" s="106" t="s">
        <v>2962</v>
      </c>
      <c r="C243" s="187">
        <v>0</v>
      </c>
      <c r="D243" s="187"/>
      <c r="E243" s="84" t="str">
        <f t="shared" si="15"/>
        <v/>
      </c>
      <c r="F243" s="137"/>
      <c r="G243" s="107">
        <v>0</v>
      </c>
      <c r="H243" s="30">
        <v>97.556333333333299</v>
      </c>
      <c r="I243" s="138"/>
      <c r="J243" s="195"/>
      <c r="K243" s="187"/>
      <c r="L243" s="84" t="str">
        <f t="shared" si="16"/>
        <v/>
      </c>
      <c r="M243" s="137" t="str">
        <f t="shared" si="17"/>
        <v/>
      </c>
    </row>
    <row r="244" spans="1:13" ht="12.75" customHeight="1" x14ac:dyDescent="0.2">
      <c r="A244" s="106" t="s">
        <v>2963</v>
      </c>
      <c r="B244" s="106" t="s">
        <v>2964</v>
      </c>
      <c r="C244" s="187">
        <v>0</v>
      </c>
      <c r="D244" s="187"/>
      <c r="E244" s="84" t="str">
        <f t="shared" si="15"/>
        <v/>
      </c>
      <c r="F244" s="137"/>
      <c r="G244" s="107">
        <v>0</v>
      </c>
      <c r="H244" s="30">
        <v>125.04833333333301</v>
      </c>
      <c r="I244" s="138"/>
      <c r="J244" s="195"/>
      <c r="K244" s="187"/>
      <c r="L244" s="84" t="str">
        <f t="shared" si="16"/>
        <v/>
      </c>
      <c r="M244" s="137" t="str">
        <f t="shared" si="17"/>
        <v/>
      </c>
    </row>
    <row r="245" spans="1:13" ht="12.75" customHeight="1" x14ac:dyDescent="0.2">
      <c r="A245" s="106" t="s">
        <v>2965</v>
      </c>
      <c r="B245" s="106" t="s">
        <v>2966</v>
      </c>
      <c r="C245" s="187">
        <v>0</v>
      </c>
      <c r="D245" s="187"/>
      <c r="E245" s="84" t="str">
        <f t="shared" si="15"/>
        <v/>
      </c>
      <c r="F245" s="137"/>
      <c r="G245" s="107">
        <v>0</v>
      </c>
      <c r="H245" s="30">
        <v>150.02099999999999</v>
      </c>
      <c r="I245" s="138"/>
      <c r="J245" s="195"/>
      <c r="K245" s="187"/>
      <c r="L245" s="84" t="str">
        <f t="shared" si="16"/>
        <v/>
      </c>
      <c r="M245" s="137" t="str">
        <f t="shared" si="17"/>
        <v/>
      </c>
    </row>
    <row r="246" spans="1:13" ht="12.75" customHeight="1" x14ac:dyDescent="0.2">
      <c r="A246" s="106" t="s">
        <v>2967</v>
      </c>
      <c r="B246" s="106" t="s">
        <v>2968</v>
      </c>
      <c r="C246" s="187">
        <v>0</v>
      </c>
      <c r="D246" s="187"/>
      <c r="E246" s="84" t="str">
        <f t="shared" si="15"/>
        <v/>
      </c>
      <c r="F246" s="137"/>
      <c r="G246" s="107">
        <v>0</v>
      </c>
      <c r="H246" s="30">
        <v>174.92599999999999</v>
      </c>
      <c r="I246" s="138"/>
      <c r="J246" s="195"/>
      <c r="K246" s="187"/>
      <c r="L246" s="84" t="str">
        <f t="shared" si="16"/>
        <v/>
      </c>
      <c r="M246" s="137" t="str">
        <f t="shared" si="17"/>
        <v/>
      </c>
    </row>
    <row r="247" spans="1:13" ht="12.75" customHeight="1" x14ac:dyDescent="0.2">
      <c r="A247" s="106" t="s">
        <v>2969</v>
      </c>
      <c r="B247" s="106" t="s">
        <v>2970</v>
      </c>
      <c r="C247" s="187">
        <v>0</v>
      </c>
      <c r="D247" s="187"/>
      <c r="E247" s="84" t="str">
        <f t="shared" si="15"/>
        <v/>
      </c>
      <c r="F247" s="137"/>
      <c r="G247" s="107">
        <v>0</v>
      </c>
      <c r="H247" s="30">
        <v>67.337666666666706</v>
      </c>
      <c r="I247" s="138"/>
      <c r="J247" s="195"/>
      <c r="K247" s="187"/>
      <c r="L247" s="84" t="str">
        <f t="shared" si="16"/>
        <v/>
      </c>
      <c r="M247" s="137" t="str">
        <f t="shared" si="17"/>
        <v/>
      </c>
    </row>
    <row r="248" spans="1:13" ht="12.75" customHeight="1" x14ac:dyDescent="0.2">
      <c r="A248" s="106" t="s">
        <v>2971</v>
      </c>
      <c r="B248" s="106" t="s">
        <v>2972</v>
      </c>
      <c r="C248" s="187">
        <v>0</v>
      </c>
      <c r="D248" s="187"/>
      <c r="E248" s="84" t="str">
        <f t="shared" si="15"/>
        <v/>
      </c>
      <c r="F248" s="137"/>
      <c r="G248" s="107">
        <v>0</v>
      </c>
      <c r="H248" s="30">
        <v>109.963333333333</v>
      </c>
      <c r="I248" s="138"/>
      <c r="J248" s="195"/>
      <c r="K248" s="187"/>
      <c r="L248" s="84" t="str">
        <f t="shared" si="16"/>
        <v/>
      </c>
      <c r="M248" s="137" t="str">
        <f t="shared" si="17"/>
        <v/>
      </c>
    </row>
    <row r="249" spans="1:13" ht="12.75" customHeight="1" x14ac:dyDescent="0.2">
      <c r="A249" s="106" t="s">
        <v>2973</v>
      </c>
      <c r="B249" s="106" t="s">
        <v>2974</v>
      </c>
      <c r="C249" s="187">
        <v>0</v>
      </c>
      <c r="D249" s="187"/>
      <c r="E249" s="84" t="str">
        <f t="shared" si="15"/>
        <v/>
      </c>
      <c r="F249" s="137"/>
      <c r="G249" s="107">
        <v>0</v>
      </c>
      <c r="H249" s="30">
        <v>134.87899999999999</v>
      </c>
      <c r="I249" s="138"/>
      <c r="J249" s="195"/>
      <c r="K249" s="187"/>
      <c r="L249" s="84" t="str">
        <f t="shared" si="16"/>
        <v/>
      </c>
      <c r="M249" s="137" t="str">
        <f t="shared" si="17"/>
        <v/>
      </c>
    </row>
    <row r="250" spans="1:13" ht="12.75" customHeight="1" x14ac:dyDescent="0.2">
      <c r="A250" s="106" t="s">
        <v>2975</v>
      </c>
      <c r="B250" s="106" t="s">
        <v>2976</v>
      </c>
      <c r="C250" s="187">
        <v>0</v>
      </c>
      <c r="D250" s="187"/>
      <c r="E250" s="84" t="str">
        <f t="shared" si="15"/>
        <v/>
      </c>
      <c r="F250" s="137"/>
      <c r="G250" s="107">
        <v>0</v>
      </c>
      <c r="H250" s="30">
        <v>159.868333333333</v>
      </c>
      <c r="I250" s="138"/>
      <c r="J250" s="195"/>
      <c r="K250" s="187"/>
      <c r="L250" s="84" t="str">
        <f t="shared" si="16"/>
        <v/>
      </c>
      <c r="M250" s="137" t="str">
        <f t="shared" si="17"/>
        <v/>
      </c>
    </row>
    <row r="251" spans="1:13" ht="12.75" customHeight="1" x14ac:dyDescent="0.2">
      <c r="A251" s="106" t="s">
        <v>2888</v>
      </c>
      <c r="B251" s="106" t="s">
        <v>2889</v>
      </c>
      <c r="C251" s="187">
        <v>0</v>
      </c>
      <c r="D251" s="187">
        <v>0</v>
      </c>
      <c r="E251" s="84" t="str">
        <f t="shared" si="15"/>
        <v/>
      </c>
      <c r="F251" s="137">
        <f t="shared" ref="F251:F257" si="19">C251/$C$258</f>
        <v>0</v>
      </c>
      <c r="G251" s="107">
        <v>0</v>
      </c>
      <c r="H251" s="30">
        <v>124.999142857143</v>
      </c>
      <c r="I251" s="138"/>
      <c r="J251" s="195"/>
      <c r="K251" s="187">
        <v>0</v>
      </c>
      <c r="L251" s="84" t="str">
        <f t="shared" si="16"/>
        <v/>
      </c>
      <c r="M251" s="137" t="str">
        <f t="shared" si="17"/>
        <v/>
      </c>
    </row>
    <row r="252" spans="1:13" ht="12.75" customHeight="1" x14ac:dyDescent="0.2">
      <c r="A252" s="106" t="s">
        <v>2890</v>
      </c>
      <c r="B252" s="106" t="s">
        <v>2891</v>
      </c>
      <c r="C252" s="187">
        <v>0</v>
      </c>
      <c r="D252" s="187">
        <v>0</v>
      </c>
      <c r="E252" s="84" t="str">
        <f t="shared" si="15"/>
        <v/>
      </c>
      <c r="F252" s="137">
        <f t="shared" si="19"/>
        <v>0</v>
      </c>
      <c r="G252" s="107">
        <v>2.7384749999999999E-2</v>
      </c>
      <c r="H252" s="30">
        <v>149.998619047619</v>
      </c>
      <c r="I252" s="138"/>
      <c r="J252" s="195"/>
      <c r="K252" s="187">
        <v>0</v>
      </c>
      <c r="L252" s="84" t="str">
        <f t="shared" si="16"/>
        <v/>
      </c>
      <c r="M252" s="137" t="str">
        <f t="shared" si="17"/>
        <v/>
      </c>
    </row>
    <row r="253" spans="1:13" ht="12.75" customHeight="1" x14ac:dyDescent="0.2">
      <c r="A253" s="106" t="s">
        <v>2892</v>
      </c>
      <c r="B253" s="106" t="s">
        <v>2893</v>
      </c>
      <c r="C253" s="187">
        <v>0</v>
      </c>
      <c r="D253" s="187">
        <v>0</v>
      </c>
      <c r="E253" s="84" t="str">
        <f t="shared" si="15"/>
        <v/>
      </c>
      <c r="F253" s="137">
        <f t="shared" si="19"/>
        <v>0</v>
      </c>
      <c r="G253" s="107">
        <v>0</v>
      </c>
      <c r="H253" s="30">
        <v>75.010190476190502</v>
      </c>
      <c r="I253" s="138"/>
      <c r="J253" s="195"/>
      <c r="K253" s="187">
        <v>0</v>
      </c>
      <c r="L253" s="84" t="str">
        <f t="shared" si="16"/>
        <v/>
      </c>
      <c r="M253" s="137" t="str">
        <f t="shared" si="17"/>
        <v/>
      </c>
    </row>
    <row r="254" spans="1:13" ht="12.75" customHeight="1" x14ac:dyDescent="0.2">
      <c r="A254" s="106" t="s">
        <v>2894</v>
      </c>
      <c r="B254" s="106" t="s">
        <v>2895</v>
      </c>
      <c r="C254" s="187">
        <v>0</v>
      </c>
      <c r="D254" s="187">
        <v>0</v>
      </c>
      <c r="E254" s="84" t="str">
        <f t="shared" si="15"/>
        <v/>
      </c>
      <c r="F254" s="137">
        <f t="shared" si="19"/>
        <v>0</v>
      </c>
      <c r="G254" s="107">
        <v>0</v>
      </c>
      <c r="H254" s="30">
        <v>100.002476190476</v>
      </c>
      <c r="I254" s="138"/>
      <c r="J254" s="195"/>
      <c r="K254" s="187">
        <v>0</v>
      </c>
      <c r="L254" s="84" t="str">
        <f t="shared" si="16"/>
        <v/>
      </c>
      <c r="M254" s="137" t="str">
        <f t="shared" si="17"/>
        <v/>
      </c>
    </row>
    <row r="255" spans="1:13" ht="12.75" customHeight="1" x14ac:dyDescent="0.2">
      <c r="A255" s="106" t="s">
        <v>2896</v>
      </c>
      <c r="B255" s="106" t="s">
        <v>2897</v>
      </c>
      <c r="C255" s="187">
        <v>0</v>
      </c>
      <c r="D255" s="187">
        <v>0</v>
      </c>
      <c r="E255" s="84" t="str">
        <f t="shared" si="15"/>
        <v/>
      </c>
      <c r="F255" s="137">
        <f t="shared" si="19"/>
        <v>0</v>
      </c>
      <c r="G255" s="107">
        <v>0</v>
      </c>
      <c r="H255" s="30">
        <v>125.00919047619</v>
      </c>
      <c r="I255" s="138"/>
      <c r="J255" s="195"/>
      <c r="K255" s="187">
        <v>0</v>
      </c>
      <c r="L255" s="84" t="str">
        <f t="shared" si="16"/>
        <v/>
      </c>
      <c r="M255" s="137" t="str">
        <f t="shared" si="17"/>
        <v/>
      </c>
    </row>
    <row r="256" spans="1:13" ht="12.75" customHeight="1" x14ac:dyDescent="0.2">
      <c r="A256" s="106" t="s">
        <v>2898</v>
      </c>
      <c r="B256" s="106" t="s">
        <v>2899</v>
      </c>
      <c r="C256" s="187">
        <v>0</v>
      </c>
      <c r="D256" s="187">
        <v>0</v>
      </c>
      <c r="E256" s="84" t="str">
        <f t="shared" si="15"/>
        <v/>
      </c>
      <c r="F256" s="137">
        <f t="shared" si="19"/>
        <v>0</v>
      </c>
      <c r="G256" s="107">
        <v>1.2166E-4</v>
      </c>
      <c r="H256" s="30">
        <v>149.987476190476</v>
      </c>
      <c r="I256" s="138"/>
      <c r="J256" s="195"/>
      <c r="K256" s="187">
        <v>0</v>
      </c>
      <c r="L256" s="84" t="str">
        <f t="shared" si="16"/>
        <v/>
      </c>
      <c r="M256" s="137" t="str">
        <f t="shared" si="17"/>
        <v/>
      </c>
    </row>
    <row r="257" spans="1:13" ht="12.75" customHeight="1" x14ac:dyDescent="0.2">
      <c r="A257" s="106" t="s">
        <v>2713</v>
      </c>
      <c r="B257" s="106" t="s">
        <v>2721</v>
      </c>
      <c r="C257" s="187">
        <v>0</v>
      </c>
      <c r="D257" s="187">
        <v>0</v>
      </c>
      <c r="E257" s="84" t="str">
        <f t="shared" si="15"/>
        <v/>
      </c>
      <c r="F257" s="137">
        <f t="shared" si="19"/>
        <v>0</v>
      </c>
      <c r="G257" s="107">
        <v>1.9652409999999999E-3</v>
      </c>
      <c r="H257" s="30">
        <v>74.997</v>
      </c>
      <c r="I257" s="138"/>
      <c r="J257" s="195"/>
      <c r="K257" s="187">
        <v>0</v>
      </c>
      <c r="L257" s="84" t="str">
        <f t="shared" si="16"/>
        <v/>
      </c>
      <c r="M257" s="137" t="str">
        <f t="shared" si="17"/>
        <v/>
      </c>
    </row>
    <row r="258" spans="1:13" x14ac:dyDescent="0.2">
      <c r="A258" s="19"/>
      <c r="B258" s="185">
        <f>COUNTA(B7:B257)</f>
        <v>251</v>
      </c>
      <c r="C258" s="130">
        <f>SUM(C7:C257)</f>
        <v>651.87181436399976</v>
      </c>
      <c r="D258" s="85">
        <f>SUM(D7:D257)</f>
        <v>656.29676835999999</v>
      </c>
      <c r="E258" s="182">
        <f t="shared" ref="E258" si="20">IF(ISERROR(C258/D258-1),"",((C258/D258-1)))</f>
        <v>-6.7423065438180219E-3</v>
      </c>
      <c r="F258" s="142">
        <f>SUM(F7:F257)</f>
        <v>0.99824029053761332</v>
      </c>
      <c r="G258" s="108">
        <f>SUM(G7:G257)</f>
        <v>20785.22759652133</v>
      </c>
      <c r="H258" s="109"/>
      <c r="I258" s="140"/>
      <c r="J258" s="130">
        <f>SUM(J7:J257)</f>
        <v>716.84038138944697</v>
      </c>
      <c r="K258" s="85">
        <f>SUM(K7:K257)</f>
        <v>733.33555134117148</v>
      </c>
      <c r="L258" s="182">
        <f t="shared" ref="L258" si="21">IF(ISERROR(J258/K258-1),"",((J258/K258-1)))</f>
        <v>-2.2493345538146969E-2</v>
      </c>
      <c r="M258" s="141">
        <f t="shared" ref="M258" si="22">IF(ISERROR(J258/C258),"",(J258/C258))</f>
        <v>1.099664635889855</v>
      </c>
    </row>
    <row r="259" spans="1:13" x14ac:dyDescent="0.2">
      <c r="A259" s="21"/>
      <c r="B259" s="21"/>
      <c r="C259" s="127"/>
      <c r="D259" s="127"/>
      <c r="E259" s="135"/>
      <c r="F259" s="143"/>
      <c r="G259" s="39"/>
      <c r="H259" s="16"/>
      <c r="J259" s="127"/>
      <c r="K259" s="127"/>
      <c r="L259" s="135"/>
    </row>
    <row r="260" spans="1:13" x14ac:dyDescent="0.2">
      <c r="A260" s="15" t="s">
        <v>625</v>
      </c>
      <c r="B260" s="21"/>
      <c r="C260" s="127"/>
      <c r="D260" s="127"/>
      <c r="E260" s="135"/>
      <c r="F260" s="39"/>
      <c r="G260" s="39"/>
      <c r="H260" s="16"/>
      <c r="J260" s="127"/>
      <c r="K260" s="127"/>
      <c r="L260" s="135"/>
    </row>
    <row r="261" spans="1:13" x14ac:dyDescent="0.2">
      <c r="A261" s="21"/>
      <c r="B261" s="21"/>
      <c r="C261" s="127"/>
      <c r="D261" s="127"/>
      <c r="E261" s="135"/>
      <c r="F261" s="39"/>
      <c r="G261" s="39"/>
      <c r="H261" s="16"/>
      <c r="J261" s="127"/>
      <c r="K261" s="127"/>
      <c r="L261" s="135"/>
    </row>
    <row r="262" spans="1:13" x14ac:dyDescent="0.2">
      <c r="A262" s="25" t="s">
        <v>133</v>
      </c>
      <c r="B262" s="21"/>
      <c r="C262" s="127"/>
      <c r="D262" s="127"/>
      <c r="E262" s="135"/>
      <c r="F262" s="39"/>
      <c r="G262" s="39"/>
      <c r="H262" s="16"/>
      <c r="J262" s="127"/>
      <c r="K262" s="127"/>
      <c r="L262" s="135"/>
    </row>
    <row r="263" spans="1:13" x14ac:dyDescent="0.2">
      <c r="A263" s="21"/>
      <c r="B263" s="21"/>
      <c r="C263" s="127"/>
      <c r="D263" s="127"/>
      <c r="E263" s="135"/>
      <c r="F263" s="39"/>
      <c r="G263" s="39"/>
      <c r="H263" s="16"/>
      <c r="J263" s="127"/>
      <c r="K263" s="127"/>
      <c r="L263" s="135"/>
    </row>
    <row r="264" spans="1:13" x14ac:dyDescent="0.2">
      <c r="A264" s="21"/>
      <c r="B264" s="21"/>
      <c r="C264" s="127"/>
      <c r="D264" s="127"/>
      <c r="E264" s="135"/>
      <c r="F264" s="39"/>
      <c r="G264" s="39"/>
      <c r="H264" s="16"/>
      <c r="J264" s="127"/>
      <c r="K264" s="127"/>
      <c r="L264" s="135"/>
    </row>
    <row r="265" spans="1:13" x14ac:dyDescent="0.2">
      <c r="A265" s="21"/>
      <c r="B265" s="21"/>
      <c r="C265" s="127"/>
      <c r="D265" s="127"/>
      <c r="E265" s="135"/>
      <c r="F265" s="25"/>
      <c r="G265" s="39"/>
      <c r="H265" s="16"/>
      <c r="J265" s="127"/>
      <c r="K265" s="127"/>
      <c r="L265" s="135"/>
    </row>
    <row r="266" spans="1:13" x14ac:dyDescent="0.2">
      <c r="A266" s="21"/>
      <c r="B266" s="21"/>
      <c r="C266" s="127"/>
      <c r="D266" s="127"/>
      <c r="E266" s="135"/>
      <c r="F266" s="25"/>
      <c r="G266" s="39"/>
      <c r="H266" s="16"/>
      <c r="J266" s="127"/>
      <c r="K266" s="127"/>
      <c r="L266" s="135"/>
    </row>
    <row r="267" spans="1:13" x14ac:dyDescent="0.2">
      <c r="A267" s="21"/>
      <c r="B267" s="21"/>
      <c r="C267" s="127"/>
      <c r="D267" s="127"/>
      <c r="E267" s="135"/>
      <c r="F267" s="25"/>
      <c r="G267" s="39"/>
      <c r="H267" s="16"/>
      <c r="J267" s="127"/>
      <c r="K267" s="127"/>
      <c r="L267" s="135"/>
    </row>
    <row r="268" spans="1:13" x14ac:dyDescent="0.2">
      <c r="A268" s="21"/>
      <c r="B268" s="21"/>
      <c r="C268" s="127"/>
      <c r="D268" s="127"/>
      <c r="E268" s="135"/>
      <c r="F268" s="25"/>
      <c r="G268" s="39"/>
      <c r="H268" s="16"/>
      <c r="J268" s="127"/>
      <c r="K268" s="127"/>
      <c r="L268" s="135"/>
    </row>
    <row r="269" spans="1:13" x14ac:dyDescent="0.2">
      <c r="A269" s="21"/>
      <c r="B269" s="21"/>
      <c r="C269" s="127"/>
      <c r="D269" s="127"/>
      <c r="E269" s="135"/>
      <c r="F269" s="25"/>
      <c r="G269" s="39"/>
      <c r="H269" s="16"/>
      <c r="J269" s="127"/>
      <c r="K269" s="127"/>
      <c r="L269" s="135"/>
    </row>
    <row r="270" spans="1:13" x14ac:dyDescent="0.2">
      <c r="A270" s="21"/>
      <c r="B270" s="21"/>
      <c r="C270" s="127"/>
      <c r="D270" s="127"/>
      <c r="E270" s="135"/>
      <c r="F270" s="25"/>
      <c r="G270" s="39"/>
      <c r="H270" s="16"/>
      <c r="J270" s="127"/>
      <c r="K270" s="127"/>
      <c r="L270" s="135"/>
    </row>
    <row r="271" spans="1:13" x14ac:dyDescent="0.2">
      <c r="A271" s="21"/>
      <c r="B271" s="21"/>
      <c r="C271" s="127"/>
      <c r="D271" s="127"/>
      <c r="E271" s="135"/>
      <c r="F271" s="25"/>
      <c r="G271" s="39"/>
      <c r="H271" s="16"/>
      <c r="J271" s="127"/>
      <c r="K271" s="127"/>
      <c r="L271" s="135"/>
    </row>
    <row r="272" spans="1:13" x14ac:dyDescent="0.2">
      <c r="A272" s="21"/>
      <c r="B272" s="21"/>
      <c r="C272" s="127"/>
      <c r="D272" s="127"/>
      <c r="E272" s="135"/>
      <c r="F272" s="25"/>
      <c r="G272" s="39"/>
      <c r="H272" s="16"/>
      <c r="J272" s="127"/>
      <c r="K272" s="127"/>
      <c r="L272" s="135"/>
    </row>
    <row r="273" spans="3:12" x14ac:dyDescent="0.2">
      <c r="C273" s="127"/>
      <c r="D273" s="127"/>
      <c r="E273" s="135"/>
      <c r="F273" s="25"/>
      <c r="G273" s="25"/>
      <c r="H273" s="16"/>
      <c r="J273" s="127"/>
      <c r="K273" s="127"/>
      <c r="L273" s="135"/>
    </row>
    <row r="274" spans="3:12" x14ac:dyDescent="0.2">
      <c r="C274" s="127"/>
      <c r="D274" s="127"/>
      <c r="E274" s="135"/>
      <c r="F274" s="25"/>
      <c r="G274" s="25"/>
      <c r="H274" s="16"/>
      <c r="J274" s="127"/>
      <c r="K274" s="127"/>
      <c r="L274" s="135"/>
    </row>
    <row r="275" spans="3:12" x14ac:dyDescent="0.2">
      <c r="C275" s="127"/>
      <c r="D275" s="127"/>
      <c r="E275" s="135"/>
      <c r="F275" s="25"/>
      <c r="G275" s="25"/>
      <c r="H275" s="16"/>
      <c r="J275" s="127"/>
      <c r="K275" s="127"/>
      <c r="L275" s="135"/>
    </row>
    <row r="276" spans="3:12" x14ac:dyDescent="0.2">
      <c r="C276" s="127"/>
      <c r="D276" s="127"/>
      <c r="E276" s="135"/>
      <c r="F276" s="25"/>
      <c r="G276" s="25"/>
      <c r="H276" s="16"/>
      <c r="J276" s="127"/>
      <c r="K276" s="127"/>
      <c r="L276" s="135"/>
    </row>
    <row r="277" spans="3:12" x14ac:dyDescent="0.2">
      <c r="C277" s="127"/>
      <c r="D277" s="127"/>
      <c r="E277" s="135"/>
      <c r="F277" s="25"/>
      <c r="G277" s="25"/>
      <c r="H277" s="16"/>
      <c r="J277" s="127"/>
      <c r="K277" s="127"/>
      <c r="L277" s="135"/>
    </row>
    <row r="278" spans="3:12" x14ac:dyDescent="0.2">
      <c r="C278" s="127"/>
      <c r="D278" s="127"/>
      <c r="E278" s="135"/>
      <c r="F278" s="25"/>
      <c r="G278" s="25"/>
      <c r="H278" s="16"/>
      <c r="J278" s="127"/>
      <c r="K278" s="127"/>
      <c r="L278" s="135"/>
    </row>
    <row r="279" spans="3:12" x14ac:dyDescent="0.2">
      <c r="C279" s="127"/>
      <c r="D279" s="127"/>
      <c r="E279" s="135"/>
      <c r="F279" s="25"/>
      <c r="G279" s="25"/>
      <c r="H279" s="16"/>
      <c r="J279" s="127"/>
      <c r="K279" s="127"/>
      <c r="L279" s="135"/>
    </row>
    <row r="280" spans="3:12" x14ac:dyDescent="0.2">
      <c r="C280" s="127"/>
      <c r="D280" s="127"/>
      <c r="E280" s="135"/>
      <c r="F280" s="25"/>
      <c r="G280" s="25"/>
      <c r="H280" s="16"/>
      <c r="J280" s="127"/>
      <c r="K280" s="127"/>
      <c r="L280" s="135"/>
    </row>
    <row r="281" spans="3:12" x14ac:dyDescent="0.2">
      <c r="C281" s="127"/>
      <c r="D281" s="127"/>
      <c r="E281" s="135"/>
      <c r="F281" s="25"/>
      <c r="G281" s="25"/>
      <c r="H281" s="16"/>
      <c r="J281" s="127"/>
      <c r="K281" s="127"/>
      <c r="L281" s="135"/>
    </row>
    <row r="282" spans="3:12" x14ac:dyDescent="0.2">
      <c r="C282" s="127"/>
      <c r="D282" s="127"/>
      <c r="E282" s="135"/>
      <c r="F282" s="25"/>
      <c r="G282" s="25"/>
      <c r="H282" s="16"/>
      <c r="J282" s="127"/>
      <c r="K282" s="127"/>
      <c r="L282" s="135"/>
    </row>
    <row r="283" spans="3:12" x14ac:dyDescent="0.2">
      <c r="C283" s="127"/>
      <c r="D283" s="127"/>
      <c r="E283" s="135"/>
      <c r="F283" s="25"/>
      <c r="G283" s="25"/>
      <c r="H283" s="16"/>
      <c r="J283" s="127"/>
      <c r="K283" s="127"/>
      <c r="L283" s="135"/>
    </row>
    <row r="284" spans="3:12" x14ac:dyDescent="0.2">
      <c r="C284" s="127"/>
      <c r="D284" s="127"/>
      <c r="E284" s="135"/>
      <c r="F284" s="25"/>
      <c r="G284" s="25"/>
      <c r="H284" s="16"/>
      <c r="J284" s="127"/>
      <c r="K284" s="127"/>
      <c r="L284" s="135"/>
    </row>
    <row r="285" spans="3:12" x14ac:dyDescent="0.2">
      <c r="C285" s="127"/>
      <c r="D285" s="127"/>
      <c r="E285" s="135"/>
      <c r="F285" s="25"/>
      <c r="G285" s="25"/>
      <c r="H285" s="16"/>
      <c r="J285" s="127"/>
      <c r="K285" s="127"/>
      <c r="L285" s="135"/>
    </row>
    <row r="286" spans="3:12" x14ac:dyDescent="0.2">
      <c r="C286" s="127"/>
      <c r="D286" s="127"/>
      <c r="E286" s="135"/>
      <c r="F286" s="25"/>
      <c r="G286" s="25"/>
      <c r="H286" s="16"/>
      <c r="J286" s="127"/>
      <c r="K286" s="127"/>
      <c r="L286" s="135"/>
    </row>
    <row r="287" spans="3:12" x14ac:dyDescent="0.2">
      <c r="C287" s="127"/>
      <c r="D287" s="127"/>
      <c r="E287" s="135"/>
      <c r="F287" s="25"/>
      <c r="G287" s="25"/>
      <c r="H287" s="16"/>
      <c r="J287" s="127"/>
      <c r="K287" s="127"/>
      <c r="L287" s="135"/>
    </row>
    <row r="288" spans="3:12" x14ac:dyDescent="0.2">
      <c r="C288" s="127"/>
      <c r="D288" s="127"/>
      <c r="E288" s="135"/>
      <c r="F288" s="25"/>
      <c r="G288" s="25"/>
      <c r="H288" s="16"/>
      <c r="J288" s="127"/>
      <c r="K288" s="127"/>
      <c r="L288" s="135"/>
    </row>
    <row r="289" spans="3:12" x14ac:dyDescent="0.2">
      <c r="C289" s="127"/>
      <c r="D289" s="127"/>
      <c r="E289" s="135"/>
      <c r="F289" s="25"/>
      <c r="G289" s="25"/>
      <c r="H289" s="16"/>
      <c r="J289" s="127"/>
      <c r="K289" s="127"/>
      <c r="L289" s="135"/>
    </row>
    <row r="290" spans="3:12" x14ac:dyDescent="0.2">
      <c r="C290" s="127"/>
      <c r="D290" s="127"/>
      <c r="E290" s="135"/>
      <c r="F290" s="25"/>
      <c r="G290" s="25"/>
      <c r="H290" s="16"/>
      <c r="J290" s="127"/>
      <c r="K290" s="127"/>
      <c r="L290" s="135"/>
    </row>
    <row r="291" spans="3:12" x14ac:dyDescent="0.2">
      <c r="C291" s="127"/>
      <c r="D291" s="127"/>
      <c r="E291" s="135"/>
      <c r="F291" s="25"/>
      <c r="G291" s="25"/>
      <c r="H291" s="16"/>
      <c r="J291" s="127"/>
      <c r="K291" s="127"/>
      <c r="L291" s="135"/>
    </row>
    <row r="292" spans="3:12" x14ac:dyDescent="0.2">
      <c r="C292" s="127"/>
      <c r="D292" s="127"/>
      <c r="E292" s="135"/>
      <c r="F292" s="25"/>
      <c r="G292" s="25"/>
      <c r="H292" s="16"/>
      <c r="J292" s="127"/>
      <c r="K292" s="127"/>
      <c r="L292" s="135"/>
    </row>
    <row r="293" spans="3:12" x14ac:dyDescent="0.2">
      <c r="C293" s="127"/>
      <c r="D293" s="127"/>
      <c r="E293" s="135"/>
      <c r="F293" s="25"/>
      <c r="G293" s="25"/>
      <c r="H293" s="16"/>
      <c r="J293" s="127"/>
      <c r="K293" s="127"/>
      <c r="L293" s="135"/>
    </row>
    <row r="294" spans="3:12" x14ac:dyDescent="0.2">
      <c r="C294" s="127"/>
      <c r="D294" s="127"/>
      <c r="E294" s="135"/>
      <c r="F294" s="25"/>
      <c r="G294" s="25"/>
      <c r="H294" s="16"/>
      <c r="J294" s="127"/>
      <c r="K294" s="127"/>
      <c r="L294" s="135"/>
    </row>
    <row r="295" spans="3:12" x14ac:dyDescent="0.2">
      <c r="C295" s="127"/>
      <c r="D295" s="127"/>
      <c r="E295" s="135"/>
      <c r="F295" s="25"/>
      <c r="G295" s="25"/>
      <c r="H295" s="16"/>
      <c r="J295" s="127"/>
      <c r="K295" s="127"/>
      <c r="L295" s="135"/>
    </row>
    <row r="296" spans="3:12" x14ac:dyDescent="0.2">
      <c r="C296" s="127"/>
      <c r="D296" s="127"/>
      <c r="E296" s="135"/>
      <c r="F296" s="25"/>
      <c r="G296" s="25"/>
      <c r="H296" s="16"/>
      <c r="J296" s="127"/>
      <c r="K296" s="127"/>
      <c r="L296" s="135"/>
    </row>
    <row r="297" spans="3:12" x14ac:dyDescent="0.2">
      <c r="C297" s="127"/>
      <c r="D297" s="127"/>
      <c r="E297" s="135"/>
      <c r="F297" s="25"/>
      <c r="G297" s="25"/>
      <c r="H297" s="16"/>
      <c r="J297" s="127"/>
      <c r="K297" s="127"/>
      <c r="L297" s="135"/>
    </row>
    <row r="298" spans="3:12" x14ac:dyDescent="0.2">
      <c r="C298" s="127"/>
      <c r="D298" s="127"/>
      <c r="E298" s="135"/>
      <c r="F298" s="25"/>
      <c r="G298" s="25"/>
      <c r="H298" s="16"/>
      <c r="J298" s="127"/>
      <c r="K298" s="127"/>
      <c r="L298" s="135"/>
    </row>
    <row r="299" spans="3:12" x14ac:dyDescent="0.2">
      <c r="C299" s="127"/>
      <c r="D299" s="127"/>
      <c r="E299" s="135"/>
      <c r="F299" s="25"/>
      <c r="G299" s="25"/>
      <c r="H299" s="16"/>
      <c r="J299" s="127"/>
      <c r="K299" s="127"/>
      <c r="L299" s="135"/>
    </row>
    <row r="300" spans="3:12" x14ac:dyDescent="0.2">
      <c r="C300" s="127"/>
      <c r="D300" s="127"/>
      <c r="E300" s="135"/>
      <c r="F300" s="25"/>
      <c r="G300" s="25"/>
      <c r="H300" s="16"/>
      <c r="J300" s="127"/>
      <c r="K300" s="127"/>
      <c r="L300" s="135"/>
    </row>
    <row r="301" spans="3:12" x14ac:dyDescent="0.2">
      <c r="C301" s="127"/>
      <c r="D301" s="127"/>
      <c r="E301" s="135"/>
      <c r="F301" s="25"/>
      <c r="G301" s="25"/>
      <c r="H301" s="16"/>
      <c r="J301" s="127"/>
      <c r="K301" s="127"/>
      <c r="L301" s="135"/>
    </row>
    <row r="302" spans="3:12" x14ac:dyDescent="0.2">
      <c r="C302" s="127"/>
      <c r="D302" s="127"/>
      <c r="E302" s="135"/>
      <c r="F302" s="25"/>
      <c r="G302" s="25"/>
      <c r="H302" s="16"/>
      <c r="J302" s="127"/>
      <c r="K302" s="127"/>
      <c r="L302" s="135"/>
    </row>
    <row r="303" spans="3:12" x14ac:dyDescent="0.2">
      <c r="C303" s="127"/>
      <c r="D303" s="127"/>
      <c r="E303" s="135"/>
      <c r="F303" s="25"/>
      <c r="G303" s="25"/>
      <c r="H303" s="16"/>
      <c r="J303" s="127"/>
      <c r="K303" s="127"/>
      <c r="L303" s="135"/>
    </row>
    <row r="304" spans="3:12" x14ac:dyDescent="0.2">
      <c r="C304" s="127"/>
      <c r="D304" s="127"/>
      <c r="E304" s="135"/>
      <c r="F304" s="25"/>
      <c r="G304" s="25"/>
      <c r="H304" s="16"/>
      <c r="J304" s="127"/>
      <c r="K304" s="127"/>
      <c r="L304" s="135"/>
    </row>
    <row r="305" spans="3:12" x14ac:dyDescent="0.2">
      <c r="C305" s="127"/>
      <c r="D305" s="127"/>
      <c r="E305" s="135"/>
      <c r="F305" s="25"/>
      <c r="G305" s="25"/>
      <c r="H305" s="16"/>
      <c r="J305" s="127"/>
      <c r="K305" s="127"/>
      <c r="L305" s="135"/>
    </row>
    <row r="306" spans="3:12" x14ac:dyDescent="0.2">
      <c r="C306" s="127"/>
      <c r="D306" s="127"/>
      <c r="E306" s="135"/>
      <c r="F306" s="25"/>
      <c r="G306" s="25"/>
      <c r="H306" s="16"/>
      <c r="J306" s="127"/>
      <c r="K306" s="127"/>
      <c r="L306" s="135"/>
    </row>
    <row r="307" spans="3:12" x14ac:dyDescent="0.2">
      <c r="C307" s="127"/>
      <c r="D307" s="127"/>
      <c r="E307" s="135"/>
      <c r="F307" s="25"/>
      <c r="G307" s="25"/>
      <c r="H307" s="16"/>
      <c r="J307" s="127"/>
      <c r="K307" s="127"/>
      <c r="L307" s="135"/>
    </row>
    <row r="308" spans="3:12" x14ac:dyDescent="0.2">
      <c r="C308" s="127"/>
      <c r="D308" s="127"/>
      <c r="E308" s="135"/>
      <c r="F308" s="25"/>
      <c r="G308" s="25"/>
      <c r="H308" s="16"/>
      <c r="J308" s="127"/>
      <c r="K308" s="127"/>
      <c r="L308" s="135"/>
    </row>
    <row r="309" spans="3:12" x14ac:dyDescent="0.2">
      <c r="C309" s="127"/>
      <c r="D309" s="127"/>
      <c r="E309" s="135"/>
      <c r="F309" s="25"/>
      <c r="G309" s="25"/>
      <c r="H309" s="16"/>
      <c r="J309" s="127"/>
      <c r="K309" s="127"/>
      <c r="L309" s="135"/>
    </row>
    <row r="310" spans="3:12" x14ac:dyDescent="0.2">
      <c r="C310" s="127"/>
      <c r="D310" s="127"/>
      <c r="E310" s="135"/>
      <c r="F310" s="25"/>
      <c r="G310" s="25"/>
      <c r="H310" s="16"/>
      <c r="J310" s="127"/>
      <c r="K310" s="127"/>
      <c r="L310" s="135"/>
    </row>
    <row r="311" spans="3:12" x14ac:dyDescent="0.2">
      <c r="C311" s="127"/>
      <c r="D311" s="127"/>
      <c r="E311" s="135"/>
      <c r="F311" s="25"/>
      <c r="G311" s="25"/>
      <c r="H311" s="16"/>
      <c r="J311" s="127"/>
      <c r="K311" s="127"/>
      <c r="L311" s="135"/>
    </row>
    <row r="312" spans="3:12" x14ac:dyDescent="0.2">
      <c r="C312" s="127"/>
      <c r="D312" s="127"/>
      <c r="E312" s="135"/>
      <c r="F312" s="25"/>
      <c r="G312" s="25"/>
      <c r="H312" s="16"/>
      <c r="J312" s="127"/>
      <c r="K312" s="127"/>
      <c r="L312" s="135"/>
    </row>
    <row r="313" spans="3:12" x14ac:dyDescent="0.2">
      <c r="C313" s="127"/>
      <c r="D313" s="127"/>
      <c r="E313" s="135"/>
      <c r="F313" s="25"/>
      <c r="G313" s="25"/>
      <c r="H313" s="16"/>
      <c r="J313" s="127"/>
      <c r="K313" s="127"/>
      <c r="L313" s="135"/>
    </row>
    <row r="314" spans="3:12" x14ac:dyDescent="0.2">
      <c r="C314" s="127"/>
      <c r="D314" s="127"/>
      <c r="E314" s="135"/>
      <c r="F314" s="25"/>
      <c r="G314" s="25"/>
      <c r="H314" s="16"/>
      <c r="J314" s="127"/>
      <c r="K314" s="127"/>
      <c r="L314" s="135"/>
    </row>
    <row r="315" spans="3:12" x14ac:dyDescent="0.2">
      <c r="C315" s="127"/>
      <c r="D315" s="127"/>
      <c r="E315" s="135"/>
      <c r="F315" s="25"/>
      <c r="G315" s="25"/>
      <c r="H315" s="16"/>
      <c r="J315" s="127"/>
      <c r="K315" s="127"/>
      <c r="L315" s="135"/>
    </row>
    <row r="316" spans="3:12" x14ac:dyDescent="0.2">
      <c r="C316" s="127"/>
      <c r="D316" s="127"/>
      <c r="E316" s="135"/>
      <c r="F316" s="25"/>
      <c r="G316" s="25"/>
      <c r="H316" s="16"/>
      <c r="J316" s="127"/>
      <c r="K316" s="127"/>
      <c r="L316" s="135"/>
    </row>
    <row r="317" spans="3:12" x14ac:dyDescent="0.2">
      <c r="C317" s="127"/>
      <c r="D317" s="127"/>
      <c r="E317" s="135"/>
      <c r="F317" s="25"/>
      <c r="G317" s="25"/>
      <c r="H317" s="16"/>
      <c r="J317" s="127"/>
      <c r="K317" s="127"/>
      <c r="L317" s="135"/>
    </row>
    <row r="318" spans="3:12" x14ac:dyDescent="0.2">
      <c r="C318" s="127"/>
      <c r="D318" s="127"/>
      <c r="E318" s="135"/>
      <c r="F318" s="25"/>
      <c r="G318" s="25"/>
      <c r="H318" s="16"/>
      <c r="J318" s="127"/>
      <c r="K318" s="127"/>
      <c r="L318" s="135"/>
    </row>
    <row r="319" spans="3:12" x14ac:dyDescent="0.2">
      <c r="C319" s="127"/>
      <c r="D319" s="127"/>
      <c r="E319" s="135"/>
      <c r="F319" s="25"/>
      <c r="G319" s="25"/>
      <c r="H319" s="16"/>
      <c r="J319" s="127"/>
      <c r="K319" s="127"/>
      <c r="L319" s="135"/>
    </row>
    <row r="320" spans="3:12" x14ac:dyDescent="0.2">
      <c r="C320" s="127"/>
      <c r="D320" s="127"/>
      <c r="E320" s="135"/>
      <c r="F320" s="25"/>
      <c r="G320" s="25"/>
      <c r="H320" s="16"/>
      <c r="J320" s="127"/>
      <c r="K320" s="127"/>
      <c r="L320" s="135"/>
    </row>
    <row r="321" spans="3:12" x14ac:dyDescent="0.2">
      <c r="C321" s="127"/>
      <c r="D321" s="127"/>
      <c r="E321" s="135"/>
      <c r="F321" s="25"/>
      <c r="G321" s="25"/>
      <c r="H321" s="16"/>
      <c r="J321" s="127"/>
      <c r="K321" s="127"/>
      <c r="L321" s="135"/>
    </row>
    <row r="322" spans="3:12" x14ac:dyDescent="0.2">
      <c r="C322" s="127"/>
      <c r="D322" s="127"/>
      <c r="E322" s="135"/>
      <c r="F322" s="25"/>
      <c r="G322" s="25"/>
      <c r="H322" s="16"/>
      <c r="J322" s="127"/>
      <c r="K322" s="127"/>
      <c r="L322" s="135"/>
    </row>
    <row r="323" spans="3:12" x14ac:dyDescent="0.2">
      <c r="C323" s="127"/>
      <c r="D323" s="127"/>
      <c r="E323" s="135"/>
      <c r="F323" s="25"/>
      <c r="G323" s="25"/>
      <c r="H323" s="16"/>
      <c r="J323" s="127"/>
      <c r="K323" s="127"/>
      <c r="L323" s="135"/>
    </row>
    <row r="324" spans="3:12" x14ac:dyDescent="0.2">
      <c r="C324" s="127"/>
      <c r="D324" s="127"/>
      <c r="E324" s="135"/>
      <c r="F324" s="25"/>
      <c r="G324" s="25"/>
      <c r="H324" s="16"/>
      <c r="J324" s="127"/>
      <c r="K324" s="127"/>
      <c r="L324" s="135"/>
    </row>
    <row r="325" spans="3:12" x14ac:dyDescent="0.2">
      <c r="C325" s="127"/>
      <c r="D325" s="127"/>
      <c r="E325" s="135"/>
      <c r="F325" s="25"/>
      <c r="G325" s="25"/>
      <c r="H325" s="16"/>
      <c r="J325" s="127"/>
      <c r="K325" s="127"/>
      <c r="L325" s="135"/>
    </row>
    <row r="326" spans="3:12" x14ac:dyDescent="0.2">
      <c r="C326" s="127"/>
      <c r="D326" s="127"/>
      <c r="E326" s="135"/>
      <c r="F326" s="25"/>
      <c r="G326" s="25"/>
      <c r="H326" s="16"/>
      <c r="J326" s="127"/>
      <c r="K326" s="127"/>
      <c r="L326" s="135"/>
    </row>
    <row r="327" spans="3:12" x14ac:dyDescent="0.2">
      <c r="C327" s="127"/>
      <c r="D327" s="127"/>
      <c r="E327" s="135"/>
      <c r="F327" s="25"/>
      <c r="G327" s="25"/>
      <c r="H327" s="16"/>
      <c r="J327" s="127"/>
      <c r="K327" s="127"/>
      <c r="L327" s="135"/>
    </row>
    <row r="328" spans="3:12" x14ac:dyDescent="0.2">
      <c r="C328" s="127"/>
      <c r="D328" s="127"/>
      <c r="E328" s="135"/>
      <c r="F328" s="25"/>
      <c r="G328" s="25"/>
      <c r="H328" s="16"/>
      <c r="J328" s="127"/>
      <c r="K328" s="127"/>
      <c r="L328" s="135"/>
    </row>
    <row r="329" spans="3:12" x14ac:dyDescent="0.2">
      <c r="C329" s="127"/>
      <c r="D329" s="127"/>
      <c r="E329" s="135"/>
      <c r="F329" s="25"/>
      <c r="G329" s="25"/>
      <c r="H329" s="16"/>
      <c r="J329" s="127"/>
      <c r="K329" s="127"/>
      <c r="L329" s="135"/>
    </row>
    <row r="330" spans="3:12" x14ac:dyDescent="0.2">
      <c r="C330" s="127"/>
      <c r="D330" s="127"/>
      <c r="E330" s="135"/>
      <c r="F330" s="25"/>
      <c r="G330" s="25"/>
      <c r="H330" s="16"/>
      <c r="J330" s="127"/>
      <c r="K330" s="127"/>
      <c r="L330" s="135"/>
    </row>
    <row r="331" spans="3:12" x14ac:dyDescent="0.2">
      <c r="C331" s="127"/>
      <c r="D331" s="127"/>
      <c r="E331" s="135"/>
      <c r="F331" s="25"/>
      <c r="G331" s="25"/>
      <c r="H331" s="16"/>
      <c r="J331" s="127"/>
      <c r="K331" s="127"/>
      <c r="L331" s="135"/>
    </row>
    <row r="332" spans="3:12" x14ac:dyDescent="0.2">
      <c r="C332" s="127"/>
      <c r="D332" s="127"/>
      <c r="E332" s="135"/>
      <c r="F332" s="25"/>
      <c r="G332" s="25"/>
      <c r="H332" s="16"/>
      <c r="J332" s="127"/>
      <c r="K332" s="127"/>
      <c r="L332" s="135"/>
    </row>
    <row r="333" spans="3:12" x14ac:dyDescent="0.2">
      <c r="C333" s="127"/>
      <c r="D333" s="127"/>
      <c r="E333" s="135"/>
      <c r="F333" s="25"/>
      <c r="G333" s="25"/>
      <c r="H333" s="16"/>
      <c r="J333" s="127"/>
      <c r="K333" s="127"/>
      <c r="L333" s="135"/>
    </row>
    <row r="334" spans="3:12" x14ac:dyDescent="0.2">
      <c r="C334" s="127"/>
      <c r="D334" s="127"/>
      <c r="E334" s="135"/>
      <c r="F334" s="25"/>
      <c r="G334" s="25"/>
      <c r="H334" s="16"/>
      <c r="J334" s="127"/>
      <c r="K334" s="127"/>
      <c r="L334" s="135"/>
    </row>
    <row r="335" spans="3:12" x14ac:dyDescent="0.2">
      <c r="C335" s="127"/>
      <c r="D335" s="127"/>
      <c r="E335" s="135"/>
      <c r="F335" s="25"/>
      <c r="G335" s="25"/>
      <c r="H335" s="16"/>
      <c r="J335" s="127"/>
      <c r="K335" s="127"/>
      <c r="L335" s="135"/>
    </row>
    <row r="336" spans="3:12" x14ac:dyDescent="0.2">
      <c r="C336" s="127"/>
      <c r="D336" s="127"/>
      <c r="E336" s="135"/>
      <c r="F336" s="25"/>
      <c r="G336" s="25"/>
      <c r="H336" s="16"/>
      <c r="J336" s="127"/>
      <c r="K336" s="127"/>
      <c r="L336" s="135"/>
    </row>
    <row r="337" spans="3:12" x14ac:dyDescent="0.2">
      <c r="C337" s="127"/>
      <c r="D337" s="127"/>
      <c r="E337" s="135"/>
      <c r="F337" s="25"/>
      <c r="G337" s="25"/>
      <c r="H337" s="16"/>
      <c r="J337" s="127"/>
      <c r="K337" s="127"/>
      <c r="L337" s="135"/>
    </row>
    <row r="338" spans="3:12" x14ac:dyDescent="0.2">
      <c r="C338" s="127"/>
      <c r="D338" s="127"/>
      <c r="E338" s="135"/>
      <c r="F338" s="25"/>
      <c r="G338" s="25"/>
      <c r="H338" s="16"/>
      <c r="J338" s="127"/>
      <c r="K338" s="127"/>
      <c r="L338" s="135"/>
    </row>
    <row r="339" spans="3:12" x14ac:dyDescent="0.2">
      <c r="C339" s="127"/>
      <c r="D339" s="127"/>
      <c r="E339" s="135"/>
      <c r="F339" s="25"/>
      <c r="G339" s="25"/>
      <c r="H339" s="16"/>
      <c r="J339" s="127"/>
      <c r="K339" s="127"/>
      <c r="L339" s="135"/>
    </row>
    <row r="340" spans="3:12" x14ac:dyDescent="0.2">
      <c r="C340" s="127"/>
      <c r="D340" s="127"/>
      <c r="E340" s="135"/>
      <c r="F340" s="25"/>
      <c r="G340" s="25"/>
      <c r="H340" s="16"/>
      <c r="J340" s="127"/>
      <c r="K340" s="127"/>
      <c r="L340" s="135"/>
    </row>
    <row r="341" spans="3:12" x14ac:dyDescent="0.2">
      <c r="C341" s="127"/>
      <c r="D341" s="127"/>
      <c r="E341" s="135"/>
      <c r="F341" s="25"/>
      <c r="G341" s="25"/>
      <c r="H341" s="16"/>
      <c r="J341" s="127"/>
      <c r="K341" s="127"/>
      <c r="L341" s="135"/>
    </row>
    <row r="342" spans="3:12" x14ac:dyDescent="0.2">
      <c r="C342" s="127"/>
      <c r="D342" s="127"/>
      <c r="E342" s="135"/>
      <c r="F342" s="25"/>
      <c r="G342" s="25"/>
      <c r="H342" s="16"/>
      <c r="J342" s="127"/>
      <c r="K342" s="127"/>
      <c r="L342" s="135"/>
    </row>
    <row r="343" spans="3:12" x14ac:dyDescent="0.2">
      <c r="C343" s="127"/>
      <c r="D343" s="127"/>
      <c r="E343" s="135"/>
      <c r="F343" s="25"/>
      <c r="G343" s="25"/>
      <c r="H343" s="16"/>
      <c r="J343" s="127"/>
      <c r="K343" s="127"/>
      <c r="L343" s="135"/>
    </row>
    <row r="344" spans="3:12" x14ac:dyDescent="0.2">
      <c r="C344" s="127"/>
      <c r="D344" s="127"/>
      <c r="E344" s="135"/>
      <c r="F344" s="25"/>
      <c r="G344" s="25"/>
      <c r="H344" s="16"/>
      <c r="J344" s="127"/>
      <c r="K344" s="127"/>
      <c r="L344" s="135"/>
    </row>
    <row r="345" spans="3:12" x14ac:dyDescent="0.2">
      <c r="C345" s="127"/>
      <c r="D345" s="127"/>
      <c r="E345" s="135"/>
      <c r="F345" s="25"/>
      <c r="G345" s="25"/>
      <c r="H345" s="16"/>
      <c r="J345" s="127"/>
      <c r="K345" s="127"/>
      <c r="L345" s="135"/>
    </row>
    <row r="346" spans="3:12" x14ac:dyDescent="0.2">
      <c r="C346" s="127"/>
      <c r="D346" s="127"/>
      <c r="E346" s="135"/>
      <c r="F346" s="25"/>
      <c r="G346" s="25"/>
      <c r="H346" s="16"/>
      <c r="J346" s="127"/>
      <c r="K346" s="127"/>
      <c r="L346" s="135"/>
    </row>
    <row r="347" spans="3:12" x14ac:dyDescent="0.2">
      <c r="C347" s="127"/>
      <c r="D347" s="127"/>
      <c r="E347" s="135"/>
      <c r="F347" s="25"/>
      <c r="G347" s="25"/>
      <c r="H347" s="16"/>
      <c r="J347" s="127"/>
      <c r="K347" s="127"/>
      <c r="L347" s="135"/>
    </row>
    <row r="348" spans="3:12" x14ac:dyDescent="0.2">
      <c r="C348" s="127"/>
      <c r="D348" s="127"/>
      <c r="E348" s="135"/>
      <c r="F348" s="25"/>
      <c r="G348" s="25"/>
      <c r="H348" s="16"/>
      <c r="J348" s="127"/>
      <c r="K348" s="127"/>
      <c r="L348" s="135"/>
    </row>
    <row r="349" spans="3:12" x14ac:dyDescent="0.2">
      <c r="C349" s="127"/>
      <c r="D349" s="127"/>
      <c r="E349" s="135"/>
      <c r="F349" s="25"/>
      <c r="G349" s="25"/>
      <c r="H349" s="16"/>
      <c r="J349" s="127"/>
      <c r="K349" s="127"/>
      <c r="L349" s="135"/>
    </row>
    <row r="350" spans="3:12" x14ac:dyDescent="0.2">
      <c r="C350" s="127"/>
      <c r="D350" s="127"/>
      <c r="E350" s="135"/>
      <c r="F350" s="25"/>
      <c r="G350" s="25"/>
      <c r="H350" s="16"/>
      <c r="J350" s="127"/>
      <c r="K350" s="127"/>
      <c r="L350" s="135"/>
    </row>
    <row r="351" spans="3:12" x14ac:dyDescent="0.2">
      <c r="C351" s="127"/>
      <c r="D351" s="127"/>
      <c r="E351" s="135"/>
      <c r="F351" s="25"/>
      <c r="G351" s="25"/>
      <c r="H351" s="16"/>
      <c r="J351" s="127"/>
      <c r="K351" s="127"/>
      <c r="L351" s="135"/>
    </row>
    <row r="352" spans="3:12" x14ac:dyDescent="0.2">
      <c r="C352" s="127"/>
      <c r="D352" s="127"/>
      <c r="E352" s="135"/>
      <c r="F352" s="25"/>
      <c r="G352" s="25"/>
      <c r="H352" s="16"/>
      <c r="J352" s="127"/>
      <c r="K352" s="127"/>
      <c r="L352" s="135"/>
    </row>
    <row r="353" spans="3:12" x14ac:dyDescent="0.2">
      <c r="C353" s="127"/>
      <c r="D353" s="127"/>
      <c r="E353" s="135"/>
      <c r="F353" s="25"/>
      <c r="G353" s="25"/>
      <c r="H353" s="16"/>
      <c r="J353" s="127"/>
      <c r="K353" s="127"/>
      <c r="L353" s="135"/>
    </row>
    <row r="354" spans="3:12" x14ac:dyDescent="0.2">
      <c r="C354" s="127"/>
      <c r="D354" s="127"/>
      <c r="E354" s="135"/>
      <c r="F354" s="25"/>
      <c r="G354" s="25"/>
      <c r="H354" s="16"/>
      <c r="J354" s="127"/>
      <c r="K354" s="127"/>
      <c r="L354" s="135"/>
    </row>
    <row r="355" spans="3:12" x14ac:dyDescent="0.2">
      <c r="C355" s="127"/>
      <c r="D355" s="127"/>
      <c r="E355" s="135"/>
      <c r="F355" s="25"/>
      <c r="G355" s="25"/>
      <c r="H355" s="16"/>
      <c r="J355" s="127"/>
      <c r="K355" s="127"/>
      <c r="L355" s="135"/>
    </row>
    <row r="356" spans="3:12" x14ac:dyDescent="0.2">
      <c r="C356" s="127"/>
      <c r="D356" s="127"/>
      <c r="E356" s="135"/>
      <c r="F356" s="25"/>
      <c r="G356" s="25"/>
      <c r="H356" s="16"/>
      <c r="J356" s="127"/>
      <c r="K356" s="127"/>
      <c r="L356" s="135"/>
    </row>
    <row r="357" spans="3:12" x14ac:dyDescent="0.2">
      <c r="C357" s="127"/>
      <c r="D357" s="127"/>
      <c r="E357" s="135"/>
      <c r="F357" s="25"/>
      <c r="G357" s="25"/>
      <c r="H357" s="16"/>
      <c r="J357" s="127"/>
      <c r="K357" s="127"/>
      <c r="L357" s="135"/>
    </row>
    <row r="358" spans="3:12" x14ac:dyDescent="0.2">
      <c r="C358" s="127"/>
      <c r="D358" s="127"/>
      <c r="E358" s="135"/>
      <c r="F358" s="25"/>
      <c r="G358" s="25"/>
      <c r="H358" s="16"/>
      <c r="J358" s="127"/>
      <c r="K358" s="127"/>
      <c r="L358" s="135"/>
    </row>
    <row r="359" spans="3:12" x14ac:dyDescent="0.2">
      <c r="C359" s="127"/>
      <c r="D359" s="127"/>
      <c r="E359" s="135"/>
      <c r="F359" s="25"/>
      <c r="G359" s="25"/>
      <c r="H359" s="16"/>
      <c r="J359" s="127"/>
      <c r="K359" s="127"/>
      <c r="L359" s="135"/>
    </row>
    <row r="360" spans="3:12" x14ac:dyDescent="0.2">
      <c r="C360" s="127"/>
      <c r="D360" s="127"/>
      <c r="E360" s="135"/>
      <c r="F360" s="25"/>
      <c r="G360" s="25"/>
      <c r="H360" s="16"/>
      <c r="J360" s="127"/>
      <c r="K360" s="127"/>
      <c r="L360" s="135"/>
    </row>
    <row r="361" spans="3:12" x14ac:dyDescent="0.2">
      <c r="C361" s="127"/>
      <c r="D361" s="127"/>
      <c r="E361" s="135"/>
      <c r="F361" s="25"/>
      <c r="G361" s="25"/>
      <c r="H361" s="16"/>
      <c r="J361" s="127"/>
      <c r="K361" s="127"/>
      <c r="L361" s="135"/>
    </row>
    <row r="362" spans="3:12" x14ac:dyDescent="0.2">
      <c r="C362" s="127"/>
      <c r="D362" s="127"/>
      <c r="E362" s="135"/>
      <c r="F362" s="25"/>
      <c r="G362" s="25"/>
      <c r="H362" s="16"/>
      <c r="J362" s="127"/>
      <c r="K362" s="127"/>
      <c r="L362" s="135"/>
    </row>
    <row r="363" spans="3:12" x14ac:dyDescent="0.2">
      <c r="C363" s="127"/>
      <c r="D363" s="127"/>
      <c r="E363" s="135"/>
      <c r="F363" s="25"/>
      <c r="G363" s="25"/>
      <c r="H363" s="16"/>
      <c r="J363" s="127"/>
      <c r="K363" s="127"/>
      <c r="L363" s="135"/>
    </row>
    <row r="364" spans="3:12" x14ac:dyDescent="0.2">
      <c r="C364" s="127"/>
      <c r="D364" s="127"/>
      <c r="E364" s="135"/>
      <c r="F364" s="25"/>
      <c r="G364" s="25"/>
      <c r="H364" s="16"/>
      <c r="J364" s="127"/>
      <c r="K364" s="127"/>
      <c r="L364" s="135"/>
    </row>
    <row r="365" spans="3:12" x14ac:dyDescent="0.2">
      <c r="C365" s="127"/>
      <c r="D365" s="127"/>
      <c r="E365" s="135"/>
      <c r="F365" s="25"/>
      <c r="G365" s="25"/>
      <c r="H365" s="16"/>
      <c r="J365" s="127"/>
      <c r="K365" s="127"/>
      <c r="L365" s="135"/>
    </row>
    <row r="366" spans="3:12" x14ac:dyDescent="0.2">
      <c r="C366" s="127"/>
      <c r="D366" s="127"/>
      <c r="E366" s="135"/>
      <c r="F366" s="25"/>
      <c r="G366" s="25"/>
      <c r="H366" s="16"/>
      <c r="J366" s="127"/>
      <c r="K366" s="127"/>
      <c r="L366" s="135"/>
    </row>
    <row r="367" spans="3:12" x14ac:dyDescent="0.2">
      <c r="C367" s="127"/>
      <c r="D367" s="127"/>
      <c r="E367" s="135"/>
      <c r="F367" s="25"/>
      <c r="G367" s="25"/>
      <c r="H367" s="16"/>
      <c r="J367" s="127"/>
      <c r="K367" s="127"/>
      <c r="L367" s="135"/>
    </row>
    <row r="368" spans="3:12" x14ac:dyDescent="0.2">
      <c r="C368" s="127"/>
      <c r="D368" s="127"/>
      <c r="E368" s="135"/>
      <c r="F368" s="25"/>
      <c r="G368" s="25"/>
      <c r="H368" s="16"/>
      <c r="J368" s="127"/>
      <c r="K368" s="127"/>
      <c r="L368" s="135"/>
    </row>
    <row r="369" spans="3:12" x14ac:dyDescent="0.2">
      <c r="C369" s="127"/>
      <c r="D369" s="127"/>
      <c r="E369" s="135"/>
      <c r="F369" s="25"/>
      <c r="G369" s="25"/>
      <c r="H369" s="16"/>
      <c r="J369" s="127"/>
      <c r="K369" s="127"/>
      <c r="L369" s="135"/>
    </row>
    <row r="370" spans="3:12" x14ac:dyDescent="0.2">
      <c r="C370" s="127"/>
      <c r="D370" s="127"/>
      <c r="E370" s="135"/>
      <c r="F370" s="25"/>
      <c r="G370" s="25"/>
      <c r="H370" s="16"/>
      <c r="J370" s="127"/>
      <c r="K370" s="127"/>
      <c r="L370" s="135"/>
    </row>
    <row r="371" spans="3:12" x14ac:dyDescent="0.2">
      <c r="C371" s="127"/>
      <c r="D371" s="127"/>
      <c r="E371" s="135"/>
      <c r="F371" s="25"/>
      <c r="G371" s="25"/>
      <c r="H371" s="16"/>
      <c r="J371" s="127"/>
      <c r="K371" s="127"/>
      <c r="L371" s="135"/>
    </row>
    <row r="372" spans="3:12" x14ac:dyDescent="0.2">
      <c r="C372" s="127"/>
      <c r="D372" s="127"/>
      <c r="E372" s="135"/>
      <c r="F372" s="25"/>
      <c r="G372" s="25"/>
      <c r="H372" s="16"/>
      <c r="J372" s="127"/>
      <c r="K372" s="127"/>
      <c r="L372" s="135"/>
    </row>
    <row r="373" spans="3:12" x14ac:dyDescent="0.2">
      <c r="C373" s="127"/>
      <c r="D373" s="127"/>
      <c r="E373" s="135"/>
      <c r="F373" s="25"/>
      <c r="G373" s="25"/>
      <c r="H373" s="16"/>
      <c r="J373" s="127"/>
      <c r="K373" s="127"/>
      <c r="L373" s="135"/>
    </row>
    <row r="374" spans="3:12" x14ac:dyDescent="0.2">
      <c r="C374" s="127"/>
      <c r="D374" s="127"/>
      <c r="E374" s="135"/>
      <c r="F374" s="25"/>
      <c r="G374" s="25"/>
      <c r="H374" s="16"/>
      <c r="J374" s="127"/>
      <c r="K374" s="127"/>
      <c r="L374" s="135"/>
    </row>
    <row r="375" spans="3:12" x14ac:dyDescent="0.2">
      <c r="C375" s="127"/>
      <c r="D375" s="127"/>
      <c r="E375" s="135"/>
      <c r="F375" s="25"/>
      <c r="G375" s="25"/>
      <c r="H375" s="16"/>
      <c r="J375" s="127"/>
      <c r="K375" s="127"/>
      <c r="L375" s="135"/>
    </row>
    <row r="376" spans="3:12" x14ac:dyDescent="0.2">
      <c r="C376" s="127"/>
      <c r="D376" s="127"/>
      <c r="E376" s="135"/>
      <c r="F376" s="25"/>
      <c r="G376" s="25"/>
      <c r="H376" s="16"/>
      <c r="J376" s="127"/>
      <c r="K376" s="127"/>
      <c r="L376" s="135"/>
    </row>
    <row r="377" spans="3:12" x14ac:dyDescent="0.2">
      <c r="C377" s="127"/>
      <c r="D377" s="127"/>
      <c r="E377" s="135"/>
      <c r="F377" s="25"/>
      <c r="G377" s="25"/>
      <c r="H377" s="16"/>
      <c r="J377" s="127"/>
      <c r="K377" s="127"/>
      <c r="L377" s="135"/>
    </row>
    <row r="378" spans="3:12" x14ac:dyDescent="0.2">
      <c r="C378" s="127"/>
      <c r="D378" s="127"/>
      <c r="E378" s="135"/>
      <c r="F378" s="25"/>
      <c r="G378" s="25"/>
      <c r="H378" s="16"/>
      <c r="J378" s="127"/>
      <c r="K378" s="127"/>
      <c r="L378" s="135"/>
    </row>
    <row r="379" spans="3:12" x14ac:dyDescent="0.2">
      <c r="C379" s="127"/>
      <c r="D379" s="127"/>
      <c r="E379" s="135"/>
      <c r="F379" s="25"/>
      <c r="G379" s="25"/>
      <c r="H379" s="16"/>
      <c r="J379" s="127"/>
      <c r="K379" s="127"/>
      <c r="L379" s="135"/>
    </row>
    <row r="380" spans="3:12" x14ac:dyDescent="0.2">
      <c r="C380" s="127"/>
      <c r="D380" s="127"/>
      <c r="E380" s="135"/>
      <c r="F380" s="25"/>
      <c r="G380" s="25"/>
      <c r="H380" s="16"/>
      <c r="J380" s="127"/>
      <c r="K380" s="127"/>
      <c r="L380" s="135"/>
    </row>
    <row r="381" spans="3:12" x14ac:dyDescent="0.2">
      <c r="C381" s="127"/>
      <c r="D381" s="127"/>
      <c r="E381" s="135"/>
      <c r="F381" s="25"/>
      <c r="G381" s="25"/>
      <c r="H381" s="16"/>
      <c r="J381" s="127"/>
      <c r="K381" s="127"/>
      <c r="L381" s="135"/>
    </row>
    <row r="382" spans="3:12" x14ac:dyDescent="0.2">
      <c r="C382" s="127"/>
      <c r="D382" s="127"/>
      <c r="E382" s="135"/>
      <c r="F382" s="25"/>
      <c r="G382" s="25"/>
      <c r="H382" s="16"/>
      <c r="J382" s="127"/>
      <c r="K382" s="127"/>
      <c r="L382" s="135"/>
    </row>
    <row r="383" spans="3:12" x14ac:dyDescent="0.2">
      <c r="C383" s="127"/>
      <c r="D383" s="127"/>
      <c r="E383" s="135"/>
      <c r="F383" s="25"/>
      <c r="G383" s="25"/>
      <c r="H383" s="16"/>
      <c r="J383" s="127"/>
      <c r="K383" s="127"/>
      <c r="L383" s="135"/>
    </row>
    <row r="384" spans="3:12" x14ac:dyDescent="0.2">
      <c r="C384" s="127"/>
      <c r="D384" s="127"/>
      <c r="E384" s="135"/>
      <c r="F384" s="25"/>
      <c r="G384" s="25"/>
      <c r="H384" s="16"/>
      <c r="J384" s="127"/>
      <c r="K384" s="127"/>
      <c r="L384" s="135"/>
    </row>
    <row r="385" spans="3:12" x14ac:dyDescent="0.2">
      <c r="C385" s="127"/>
      <c r="D385" s="127"/>
      <c r="E385" s="135"/>
      <c r="F385" s="25"/>
      <c r="G385" s="25"/>
      <c r="H385" s="16"/>
      <c r="J385" s="127"/>
      <c r="K385" s="127"/>
      <c r="L385" s="135"/>
    </row>
    <row r="386" spans="3:12" x14ac:dyDescent="0.2">
      <c r="C386" s="127"/>
      <c r="D386" s="127"/>
      <c r="E386" s="135"/>
      <c r="F386" s="25"/>
      <c r="G386" s="25"/>
      <c r="H386" s="16"/>
      <c r="J386" s="127"/>
      <c r="K386" s="127"/>
      <c r="L386" s="135"/>
    </row>
    <row r="387" spans="3:12" x14ac:dyDescent="0.2">
      <c r="C387" s="127"/>
      <c r="D387" s="127"/>
      <c r="E387" s="135"/>
      <c r="F387" s="25"/>
      <c r="G387" s="25"/>
      <c r="H387" s="16"/>
      <c r="J387" s="127"/>
      <c r="K387" s="127"/>
      <c r="L387" s="135"/>
    </row>
    <row r="388" spans="3:12" x14ac:dyDescent="0.2">
      <c r="C388" s="127"/>
      <c r="D388" s="127"/>
      <c r="E388" s="135"/>
      <c r="F388" s="25"/>
      <c r="G388" s="25"/>
      <c r="H388" s="16"/>
      <c r="J388" s="127"/>
      <c r="K388" s="127"/>
      <c r="L388" s="135"/>
    </row>
    <row r="389" spans="3:12" x14ac:dyDescent="0.2">
      <c r="C389" s="127"/>
      <c r="D389" s="127"/>
      <c r="E389" s="135"/>
      <c r="F389" s="25"/>
      <c r="G389" s="25"/>
      <c r="H389" s="16"/>
      <c r="J389" s="127"/>
      <c r="K389" s="127"/>
      <c r="L389" s="135"/>
    </row>
    <row r="390" spans="3:12" x14ac:dyDescent="0.2">
      <c r="C390" s="127"/>
      <c r="D390" s="127"/>
      <c r="E390" s="135"/>
      <c r="F390" s="25"/>
      <c r="G390" s="25"/>
      <c r="H390" s="16"/>
      <c r="J390" s="127"/>
      <c r="K390" s="127"/>
      <c r="L390" s="135"/>
    </row>
    <row r="391" spans="3:12" x14ac:dyDescent="0.2">
      <c r="C391" s="127"/>
      <c r="D391" s="127"/>
      <c r="E391" s="135"/>
      <c r="F391" s="25"/>
      <c r="G391" s="25"/>
      <c r="H391" s="16"/>
      <c r="J391" s="127"/>
      <c r="K391" s="127"/>
      <c r="L391" s="135"/>
    </row>
    <row r="392" spans="3:12" x14ac:dyDescent="0.2">
      <c r="C392" s="127"/>
      <c r="D392" s="127"/>
      <c r="E392" s="135"/>
      <c r="F392" s="25"/>
      <c r="G392" s="25"/>
      <c r="H392" s="16"/>
      <c r="J392" s="127"/>
      <c r="K392" s="127"/>
      <c r="L392" s="135"/>
    </row>
    <row r="393" spans="3:12" x14ac:dyDescent="0.2">
      <c r="C393" s="127"/>
      <c r="D393" s="127"/>
      <c r="E393" s="135"/>
      <c r="F393" s="25"/>
      <c r="G393" s="25"/>
      <c r="H393" s="16"/>
      <c r="J393" s="127"/>
      <c r="K393" s="127"/>
      <c r="L393" s="135"/>
    </row>
    <row r="394" spans="3:12" x14ac:dyDescent="0.2">
      <c r="C394" s="127"/>
      <c r="D394" s="127"/>
      <c r="E394" s="135"/>
      <c r="F394" s="25"/>
      <c r="G394" s="25"/>
      <c r="H394" s="16"/>
      <c r="J394" s="127"/>
      <c r="K394" s="127"/>
      <c r="L394" s="135"/>
    </row>
    <row r="395" spans="3:12" x14ac:dyDescent="0.2">
      <c r="C395" s="127"/>
      <c r="D395" s="127"/>
      <c r="E395" s="135"/>
      <c r="F395" s="25"/>
      <c r="G395" s="25"/>
      <c r="H395" s="16"/>
      <c r="J395" s="127"/>
      <c r="K395" s="127"/>
      <c r="L395" s="135"/>
    </row>
    <row r="396" spans="3:12" x14ac:dyDescent="0.2">
      <c r="C396" s="127"/>
      <c r="D396" s="127"/>
      <c r="E396" s="135"/>
      <c r="F396" s="25"/>
      <c r="G396" s="25"/>
      <c r="H396" s="16"/>
      <c r="J396" s="127"/>
      <c r="K396" s="127"/>
      <c r="L396" s="135"/>
    </row>
    <row r="397" spans="3:12" x14ac:dyDescent="0.2">
      <c r="C397" s="127"/>
      <c r="D397" s="127"/>
      <c r="E397" s="135"/>
      <c r="F397" s="25"/>
      <c r="G397" s="25"/>
      <c r="H397" s="16"/>
      <c r="J397" s="127"/>
      <c r="K397" s="127"/>
      <c r="L397" s="135"/>
    </row>
    <row r="398" spans="3:12" x14ac:dyDescent="0.2">
      <c r="C398" s="127"/>
      <c r="D398" s="127"/>
      <c r="E398" s="135"/>
      <c r="F398" s="25"/>
      <c r="G398" s="25"/>
      <c r="H398" s="16"/>
      <c r="J398" s="127"/>
      <c r="K398" s="127"/>
      <c r="L398" s="135"/>
    </row>
    <row r="399" spans="3:12" x14ac:dyDescent="0.2">
      <c r="C399" s="127"/>
      <c r="D399" s="127"/>
      <c r="E399" s="135"/>
      <c r="F399" s="25"/>
      <c r="G399" s="25"/>
      <c r="H399" s="16"/>
      <c r="J399" s="127"/>
      <c r="K399" s="127"/>
      <c r="L399" s="135"/>
    </row>
    <row r="400" spans="3:12" x14ac:dyDescent="0.2">
      <c r="C400" s="127"/>
      <c r="D400" s="127"/>
      <c r="E400" s="135"/>
      <c r="F400" s="25"/>
      <c r="G400" s="25"/>
      <c r="H400" s="16"/>
      <c r="J400" s="127"/>
      <c r="K400" s="127"/>
      <c r="L400" s="135"/>
    </row>
    <row r="401" spans="3:12" x14ac:dyDescent="0.2">
      <c r="C401" s="127"/>
      <c r="D401" s="127"/>
      <c r="E401" s="135"/>
      <c r="F401" s="25"/>
      <c r="G401" s="25"/>
      <c r="H401" s="16"/>
      <c r="J401" s="127"/>
      <c r="K401" s="127"/>
      <c r="L401" s="135"/>
    </row>
    <row r="402" spans="3:12" x14ac:dyDescent="0.2">
      <c r="C402" s="127"/>
      <c r="D402" s="127"/>
      <c r="E402" s="135"/>
      <c r="F402" s="25"/>
      <c r="G402" s="25"/>
      <c r="H402" s="16"/>
      <c r="J402" s="127"/>
      <c r="K402" s="127"/>
      <c r="L402" s="135"/>
    </row>
    <row r="403" spans="3:12" x14ac:dyDescent="0.2">
      <c r="C403" s="127"/>
      <c r="D403" s="127"/>
      <c r="E403" s="135"/>
      <c r="F403" s="25"/>
      <c r="G403" s="25"/>
      <c r="H403" s="16"/>
      <c r="J403" s="127"/>
      <c r="K403" s="127"/>
      <c r="L403" s="135"/>
    </row>
    <row r="404" spans="3:12" x14ac:dyDescent="0.2">
      <c r="C404" s="127"/>
      <c r="D404" s="127"/>
      <c r="E404" s="135"/>
      <c r="F404" s="25"/>
      <c r="G404" s="25"/>
      <c r="H404" s="16"/>
      <c r="J404" s="127"/>
      <c r="K404" s="127"/>
      <c r="L404" s="135"/>
    </row>
    <row r="405" spans="3:12" x14ac:dyDescent="0.2">
      <c r="C405" s="127"/>
      <c r="D405" s="127"/>
      <c r="E405" s="135"/>
      <c r="F405" s="25"/>
      <c r="G405" s="25"/>
      <c r="H405" s="16"/>
      <c r="J405" s="127"/>
      <c r="K405" s="127"/>
      <c r="L405" s="135"/>
    </row>
    <row r="406" spans="3:12" x14ac:dyDescent="0.2">
      <c r="C406" s="127"/>
      <c r="D406" s="127"/>
      <c r="E406" s="135"/>
      <c r="F406" s="25"/>
      <c r="G406" s="25"/>
      <c r="H406" s="16"/>
      <c r="J406" s="127"/>
      <c r="K406" s="127"/>
      <c r="L406" s="135"/>
    </row>
    <row r="407" spans="3:12" x14ac:dyDescent="0.2">
      <c r="C407" s="127"/>
      <c r="D407" s="127"/>
      <c r="E407" s="135"/>
      <c r="F407" s="25"/>
      <c r="G407" s="25"/>
      <c r="H407" s="16"/>
      <c r="J407" s="127"/>
      <c r="K407" s="127"/>
      <c r="L407" s="135"/>
    </row>
    <row r="408" spans="3:12" x14ac:dyDescent="0.2">
      <c r="C408" s="127"/>
      <c r="D408" s="127"/>
      <c r="E408" s="135"/>
      <c r="F408" s="25"/>
      <c r="G408" s="25"/>
      <c r="H408" s="16"/>
      <c r="J408" s="127"/>
      <c r="K408" s="127"/>
      <c r="L408" s="135"/>
    </row>
    <row r="409" spans="3:12" x14ac:dyDescent="0.2">
      <c r="C409" s="127"/>
      <c r="D409" s="127"/>
      <c r="E409" s="135"/>
      <c r="F409" s="25"/>
      <c r="G409" s="25"/>
      <c r="H409" s="16"/>
      <c r="J409" s="127"/>
      <c r="K409" s="127"/>
      <c r="L409" s="135"/>
    </row>
    <row r="410" spans="3:12" x14ac:dyDescent="0.2">
      <c r="C410" s="127"/>
      <c r="D410" s="127"/>
      <c r="E410" s="135"/>
      <c r="F410" s="25"/>
      <c r="G410" s="25"/>
      <c r="H410" s="16"/>
      <c r="J410" s="127"/>
      <c r="K410" s="127"/>
      <c r="L410" s="135"/>
    </row>
    <row r="411" spans="3:12" x14ac:dyDescent="0.2">
      <c r="C411" s="127"/>
      <c r="D411" s="127"/>
      <c r="E411" s="135"/>
      <c r="F411" s="25"/>
      <c r="G411" s="25"/>
      <c r="H411" s="16"/>
      <c r="J411" s="127"/>
      <c r="K411" s="127"/>
      <c r="L411" s="135"/>
    </row>
    <row r="412" spans="3:12" x14ac:dyDescent="0.2">
      <c r="C412" s="127"/>
      <c r="D412" s="127"/>
      <c r="E412" s="135"/>
      <c r="F412" s="25"/>
      <c r="G412" s="25"/>
      <c r="H412" s="16"/>
      <c r="J412" s="127"/>
      <c r="K412" s="127"/>
      <c r="L412" s="135"/>
    </row>
    <row r="413" spans="3:12" x14ac:dyDescent="0.2">
      <c r="C413" s="127"/>
      <c r="D413" s="127"/>
      <c r="E413" s="135"/>
      <c r="F413" s="25"/>
      <c r="G413" s="25"/>
      <c r="H413" s="16"/>
      <c r="J413" s="127"/>
      <c r="K413" s="127"/>
      <c r="L413" s="135"/>
    </row>
    <row r="414" spans="3:12" x14ac:dyDescent="0.2">
      <c r="C414" s="127"/>
      <c r="D414" s="127"/>
      <c r="E414" s="135"/>
      <c r="F414" s="25"/>
      <c r="G414" s="25"/>
      <c r="H414" s="16"/>
      <c r="J414" s="127"/>
      <c r="K414" s="127"/>
      <c r="L414" s="135"/>
    </row>
    <row r="415" spans="3:12" x14ac:dyDescent="0.2">
      <c r="C415" s="127"/>
      <c r="D415" s="127"/>
      <c r="E415" s="135"/>
      <c r="F415" s="25"/>
      <c r="G415" s="25"/>
      <c r="H415" s="16"/>
      <c r="J415" s="127"/>
      <c r="K415" s="127"/>
      <c r="L415" s="135"/>
    </row>
    <row r="416" spans="3:12" x14ac:dyDescent="0.2">
      <c r="C416" s="127"/>
      <c r="D416" s="127"/>
      <c r="E416" s="135"/>
      <c r="F416" s="25"/>
      <c r="G416" s="25"/>
      <c r="H416" s="16"/>
      <c r="J416" s="127"/>
      <c r="K416" s="127"/>
      <c r="L416" s="135"/>
    </row>
    <row r="417" spans="3:12" x14ac:dyDescent="0.2">
      <c r="C417" s="127"/>
      <c r="D417" s="127"/>
      <c r="E417" s="135"/>
      <c r="F417" s="25"/>
      <c r="G417" s="25"/>
      <c r="H417" s="16"/>
      <c r="J417" s="127"/>
      <c r="K417" s="127"/>
      <c r="L417" s="135"/>
    </row>
    <row r="418" spans="3:12" x14ac:dyDescent="0.2">
      <c r="C418" s="127"/>
      <c r="D418" s="127"/>
      <c r="E418" s="135"/>
      <c r="F418" s="25"/>
      <c r="G418" s="25"/>
      <c r="H418" s="16"/>
      <c r="J418" s="127"/>
      <c r="K418" s="127"/>
      <c r="L418" s="135"/>
    </row>
    <row r="419" spans="3:12" x14ac:dyDescent="0.2">
      <c r="C419" s="127"/>
      <c r="D419" s="127"/>
      <c r="E419" s="135"/>
      <c r="F419" s="25"/>
      <c r="G419" s="25"/>
      <c r="H419" s="16"/>
      <c r="J419" s="127"/>
      <c r="K419" s="127"/>
      <c r="L419" s="135"/>
    </row>
    <row r="420" spans="3:12" x14ac:dyDescent="0.2">
      <c r="C420" s="127"/>
      <c r="D420" s="127"/>
      <c r="E420" s="135"/>
      <c r="F420" s="25"/>
      <c r="G420" s="25"/>
      <c r="H420" s="16"/>
      <c r="J420" s="127"/>
      <c r="K420" s="127"/>
      <c r="L420" s="135"/>
    </row>
    <row r="421" spans="3:12" x14ac:dyDescent="0.2">
      <c r="C421" s="127"/>
      <c r="D421" s="127"/>
      <c r="E421" s="135"/>
      <c r="F421" s="25"/>
      <c r="G421" s="25"/>
      <c r="H421" s="16"/>
      <c r="J421" s="127"/>
      <c r="K421" s="127"/>
      <c r="L421" s="135"/>
    </row>
    <row r="422" spans="3:12" x14ac:dyDescent="0.2">
      <c r="C422" s="127"/>
      <c r="D422" s="127"/>
      <c r="E422" s="135"/>
      <c r="F422" s="25"/>
      <c r="G422" s="25"/>
      <c r="H422" s="16"/>
      <c r="J422" s="127"/>
      <c r="K422" s="127"/>
      <c r="L422" s="135"/>
    </row>
    <row r="423" spans="3:12" x14ac:dyDescent="0.2">
      <c r="C423" s="127"/>
      <c r="D423" s="127"/>
      <c r="E423" s="135"/>
      <c r="F423" s="25"/>
      <c r="G423" s="25"/>
      <c r="H423" s="16"/>
      <c r="J423" s="127"/>
      <c r="K423" s="127"/>
      <c r="L423" s="135"/>
    </row>
    <row r="424" spans="3:12" x14ac:dyDescent="0.2">
      <c r="C424" s="127"/>
      <c r="D424" s="127"/>
      <c r="E424" s="135"/>
      <c r="F424" s="25"/>
      <c r="G424" s="25"/>
      <c r="H424" s="16"/>
      <c r="J424" s="127"/>
      <c r="K424" s="127"/>
      <c r="L424" s="135"/>
    </row>
    <row r="425" spans="3:12" x14ac:dyDescent="0.2">
      <c r="C425" s="127"/>
      <c r="D425" s="127"/>
      <c r="E425" s="135"/>
      <c r="F425" s="25"/>
      <c r="G425" s="25"/>
      <c r="H425" s="16"/>
      <c r="J425" s="127"/>
      <c r="K425" s="127"/>
      <c r="L425" s="135"/>
    </row>
    <row r="426" spans="3:12" x14ac:dyDescent="0.2">
      <c r="C426" s="127"/>
      <c r="D426" s="127"/>
      <c r="E426" s="135"/>
      <c r="F426" s="25"/>
      <c r="G426" s="25"/>
      <c r="H426" s="16"/>
      <c r="J426" s="127"/>
      <c r="K426" s="127"/>
      <c r="L426" s="135"/>
    </row>
    <row r="427" spans="3:12" x14ac:dyDescent="0.2">
      <c r="C427" s="127"/>
      <c r="D427" s="127"/>
      <c r="E427" s="135"/>
      <c r="F427" s="25"/>
      <c r="G427" s="25"/>
      <c r="H427" s="16"/>
      <c r="J427" s="127"/>
      <c r="K427" s="127"/>
      <c r="L427" s="135"/>
    </row>
    <row r="428" spans="3:12" x14ac:dyDescent="0.2">
      <c r="C428" s="127"/>
      <c r="D428" s="127"/>
      <c r="E428" s="135"/>
      <c r="F428" s="25"/>
      <c r="G428" s="25"/>
      <c r="H428" s="16"/>
      <c r="J428" s="127"/>
      <c r="K428" s="127"/>
      <c r="L428" s="135"/>
    </row>
    <row r="429" spans="3:12" x14ac:dyDescent="0.2">
      <c r="C429" s="127"/>
      <c r="D429" s="127"/>
      <c r="E429" s="135"/>
      <c r="F429" s="25"/>
      <c r="G429" s="25"/>
      <c r="H429" s="16"/>
      <c r="J429" s="127"/>
      <c r="K429" s="127"/>
      <c r="L429" s="135"/>
    </row>
    <row r="430" spans="3:12" x14ac:dyDescent="0.2">
      <c r="C430" s="127"/>
      <c r="D430" s="127"/>
      <c r="E430" s="135"/>
      <c r="F430" s="25"/>
      <c r="G430" s="25"/>
      <c r="H430" s="16"/>
      <c r="J430" s="127"/>
      <c r="K430" s="127"/>
      <c r="L430" s="135"/>
    </row>
    <row r="431" spans="3:12" x14ac:dyDescent="0.2">
      <c r="C431" s="127"/>
      <c r="D431" s="127"/>
      <c r="E431" s="135"/>
      <c r="F431" s="25"/>
      <c r="G431" s="25"/>
      <c r="H431" s="16"/>
      <c r="J431" s="127"/>
      <c r="K431" s="127"/>
      <c r="L431" s="135"/>
    </row>
    <row r="432" spans="3:12" x14ac:dyDescent="0.2">
      <c r="C432" s="127"/>
      <c r="D432" s="127"/>
      <c r="E432" s="135"/>
      <c r="F432" s="25"/>
      <c r="G432" s="25"/>
      <c r="H432" s="16"/>
      <c r="J432" s="127"/>
      <c r="K432" s="127"/>
      <c r="L432" s="135"/>
    </row>
    <row r="433" spans="3:12" x14ac:dyDescent="0.2">
      <c r="C433" s="127"/>
      <c r="D433" s="127"/>
      <c r="E433" s="135"/>
      <c r="F433" s="25"/>
      <c r="G433" s="25"/>
      <c r="H433" s="16"/>
      <c r="J433" s="127"/>
      <c r="K433" s="127"/>
      <c r="L433" s="135"/>
    </row>
    <row r="434" spans="3:12" x14ac:dyDescent="0.2">
      <c r="C434" s="127"/>
      <c r="D434" s="127"/>
      <c r="E434" s="135"/>
      <c r="F434" s="25"/>
      <c r="G434" s="25"/>
      <c r="H434" s="16"/>
      <c r="J434" s="127"/>
      <c r="K434" s="127"/>
      <c r="L434" s="135"/>
    </row>
    <row r="435" spans="3:12" x14ac:dyDescent="0.2">
      <c r="C435" s="127"/>
      <c r="D435" s="127"/>
      <c r="E435" s="135"/>
      <c r="F435" s="25"/>
      <c r="G435" s="25"/>
      <c r="H435" s="16"/>
      <c r="J435" s="127"/>
      <c r="K435" s="127"/>
      <c r="L435" s="135"/>
    </row>
    <row r="436" spans="3:12" x14ac:dyDescent="0.2">
      <c r="C436" s="127"/>
      <c r="D436" s="127"/>
      <c r="E436" s="135"/>
      <c r="F436" s="25"/>
      <c r="G436" s="25"/>
      <c r="H436" s="16"/>
      <c r="J436" s="127"/>
      <c r="K436" s="127"/>
      <c r="L436" s="135"/>
    </row>
    <row r="437" spans="3:12" x14ac:dyDescent="0.2">
      <c r="C437" s="127"/>
      <c r="D437" s="127"/>
      <c r="E437" s="135"/>
      <c r="F437" s="25"/>
      <c r="G437" s="25"/>
      <c r="H437" s="16"/>
      <c r="J437" s="127"/>
      <c r="K437" s="127"/>
      <c r="L437" s="135"/>
    </row>
    <row r="438" spans="3:12" x14ac:dyDescent="0.2">
      <c r="C438" s="127"/>
      <c r="D438" s="127"/>
      <c r="E438" s="135"/>
      <c r="F438" s="25"/>
      <c r="G438" s="25"/>
      <c r="H438" s="16"/>
      <c r="J438" s="127"/>
      <c r="K438" s="127"/>
      <c r="L438" s="135"/>
    </row>
    <row r="439" spans="3:12" x14ac:dyDescent="0.2">
      <c r="C439" s="127"/>
      <c r="D439" s="127"/>
      <c r="E439" s="135"/>
      <c r="F439" s="25"/>
      <c r="G439" s="25"/>
      <c r="H439" s="16"/>
      <c r="J439" s="127"/>
      <c r="K439" s="127"/>
      <c r="L439" s="135"/>
    </row>
    <row r="440" spans="3:12" x14ac:dyDescent="0.2">
      <c r="C440" s="127"/>
      <c r="D440" s="127"/>
      <c r="E440" s="135"/>
      <c r="F440" s="25"/>
      <c r="G440" s="25"/>
      <c r="H440" s="16"/>
      <c r="J440" s="127"/>
      <c r="K440" s="127"/>
      <c r="L440" s="135"/>
    </row>
    <row r="441" spans="3:12" x14ac:dyDescent="0.2">
      <c r="C441" s="127"/>
      <c r="D441" s="127"/>
      <c r="E441" s="135"/>
      <c r="F441" s="25"/>
      <c r="G441" s="25"/>
      <c r="H441" s="16"/>
      <c r="J441" s="127"/>
      <c r="K441" s="127"/>
      <c r="L441" s="135"/>
    </row>
    <row r="442" spans="3:12" x14ac:dyDescent="0.2">
      <c r="C442" s="127"/>
      <c r="D442" s="127"/>
      <c r="E442" s="135"/>
      <c r="F442" s="25"/>
      <c r="G442" s="25"/>
      <c r="H442" s="16"/>
      <c r="J442" s="127"/>
      <c r="K442" s="127"/>
      <c r="L442" s="135"/>
    </row>
    <row r="443" spans="3:12" x14ac:dyDescent="0.2">
      <c r="C443" s="127"/>
      <c r="D443" s="127"/>
      <c r="E443" s="135"/>
      <c r="F443" s="25"/>
      <c r="G443" s="25"/>
      <c r="H443" s="16"/>
      <c r="J443" s="127"/>
      <c r="K443" s="127"/>
      <c r="L443" s="135"/>
    </row>
    <row r="444" spans="3:12" x14ac:dyDescent="0.2">
      <c r="C444" s="127"/>
      <c r="D444" s="127"/>
      <c r="E444" s="135"/>
      <c r="F444" s="25"/>
      <c r="G444" s="25"/>
      <c r="H444" s="16"/>
      <c r="J444" s="127"/>
      <c r="K444" s="127"/>
      <c r="L444" s="135"/>
    </row>
    <row r="445" spans="3:12" x14ac:dyDescent="0.2">
      <c r="C445" s="127"/>
      <c r="D445" s="127"/>
      <c r="E445" s="135"/>
      <c r="F445" s="25"/>
      <c r="G445" s="25"/>
      <c r="H445" s="16"/>
      <c r="J445" s="127"/>
      <c r="K445" s="127"/>
      <c r="L445" s="135"/>
    </row>
    <row r="446" spans="3:12" x14ac:dyDescent="0.2">
      <c r="C446" s="127"/>
      <c r="D446" s="127"/>
      <c r="E446" s="135"/>
      <c r="F446" s="25"/>
      <c r="G446" s="25"/>
      <c r="H446" s="16"/>
      <c r="J446" s="127"/>
      <c r="K446" s="127"/>
      <c r="L446" s="135"/>
    </row>
    <row r="447" spans="3:12" x14ac:dyDescent="0.2">
      <c r="C447" s="127"/>
      <c r="D447" s="127"/>
      <c r="E447" s="135"/>
      <c r="F447" s="25"/>
      <c r="G447" s="25"/>
      <c r="H447" s="16"/>
      <c r="J447" s="127"/>
      <c r="K447" s="127"/>
      <c r="L447" s="135"/>
    </row>
    <row r="448" spans="3:12" x14ac:dyDescent="0.2">
      <c r="C448" s="127"/>
      <c r="D448" s="127"/>
      <c r="E448" s="135"/>
      <c r="F448" s="25"/>
      <c r="G448" s="25"/>
      <c r="H448" s="16"/>
      <c r="J448" s="127"/>
      <c r="K448" s="127"/>
      <c r="L448" s="135"/>
    </row>
    <row r="449" spans="3:12" x14ac:dyDescent="0.2">
      <c r="C449" s="127"/>
      <c r="D449" s="127"/>
      <c r="E449" s="135"/>
      <c r="F449" s="25"/>
      <c r="G449" s="25"/>
      <c r="H449" s="16"/>
      <c r="J449" s="127"/>
      <c r="K449" s="127"/>
      <c r="L449" s="135"/>
    </row>
    <row r="450" spans="3:12" x14ac:dyDescent="0.2">
      <c r="C450" s="127"/>
      <c r="D450" s="127"/>
      <c r="E450" s="135"/>
      <c r="F450" s="25"/>
      <c r="G450" s="25"/>
      <c r="H450" s="16"/>
      <c r="J450" s="127"/>
      <c r="K450" s="127"/>
      <c r="L450" s="135"/>
    </row>
    <row r="451" spans="3:12" x14ac:dyDescent="0.2">
      <c r="C451" s="127"/>
      <c r="D451" s="127"/>
      <c r="E451" s="135"/>
      <c r="F451" s="25"/>
      <c r="G451" s="25"/>
      <c r="H451" s="16"/>
      <c r="J451" s="127"/>
      <c r="K451" s="127"/>
      <c r="L451" s="135"/>
    </row>
    <row r="452" spans="3:12" x14ac:dyDescent="0.2">
      <c r="C452" s="127"/>
      <c r="D452" s="127"/>
      <c r="E452" s="135"/>
      <c r="F452" s="25"/>
      <c r="G452" s="25"/>
      <c r="H452" s="16"/>
      <c r="J452" s="127"/>
      <c r="K452" s="127"/>
      <c r="L452" s="135"/>
    </row>
    <row r="453" spans="3:12" x14ac:dyDescent="0.2">
      <c r="C453" s="127"/>
      <c r="D453" s="127"/>
      <c r="E453" s="135"/>
      <c r="F453" s="25"/>
      <c r="G453" s="25"/>
      <c r="H453" s="16"/>
      <c r="J453" s="127"/>
      <c r="K453" s="127"/>
      <c r="L453" s="135"/>
    </row>
    <row r="454" spans="3:12" x14ac:dyDescent="0.2">
      <c r="C454" s="127"/>
      <c r="D454" s="127"/>
      <c r="E454" s="135"/>
      <c r="F454" s="25"/>
      <c r="G454" s="25"/>
      <c r="H454" s="16"/>
      <c r="J454" s="127"/>
      <c r="K454" s="127"/>
      <c r="L454" s="135"/>
    </row>
    <row r="455" spans="3:12" x14ac:dyDescent="0.2">
      <c r="C455" s="127"/>
      <c r="D455" s="127"/>
      <c r="E455" s="135"/>
      <c r="F455" s="25"/>
      <c r="G455" s="25"/>
      <c r="H455" s="16"/>
      <c r="J455" s="127"/>
      <c r="K455" s="127"/>
      <c r="L455" s="135"/>
    </row>
    <row r="456" spans="3:12" x14ac:dyDescent="0.2">
      <c r="C456" s="127"/>
      <c r="D456" s="127"/>
      <c r="E456" s="135"/>
      <c r="F456" s="25"/>
      <c r="G456" s="25"/>
      <c r="H456" s="16"/>
      <c r="J456" s="127"/>
      <c r="K456" s="127"/>
      <c r="L456" s="135"/>
    </row>
    <row r="457" spans="3:12" x14ac:dyDescent="0.2">
      <c r="C457" s="127"/>
      <c r="D457" s="127"/>
      <c r="E457" s="135"/>
      <c r="F457" s="25"/>
      <c r="G457" s="25"/>
      <c r="H457" s="16"/>
      <c r="J457" s="127"/>
      <c r="K457" s="127"/>
      <c r="L457" s="135"/>
    </row>
    <row r="458" spans="3:12" x14ac:dyDescent="0.2">
      <c r="C458" s="127"/>
      <c r="D458" s="127"/>
      <c r="E458" s="135"/>
      <c r="F458" s="25"/>
      <c r="G458" s="25"/>
      <c r="H458" s="16"/>
      <c r="J458" s="127"/>
      <c r="K458" s="127"/>
      <c r="L458" s="135"/>
    </row>
    <row r="459" spans="3:12" x14ac:dyDescent="0.2">
      <c r="C459" s="127"/>
      <c r="D459" s="127"/>
      <c r="E459" s="135"/>
      <c r="F459" s="25"/>
      <c r="G459" s="25"/>
      <c r="H459" s="16"/>
      <c r="J459" s="127"/>
      <c r="K459" s="127"/>
      <c r="L459" s="135"/>
    </row>
    <row r="460" spans="3:12" x14ac:dyDescent="0.2">
      <c r="C460" s="127"/>
      <c r="D460" s="127"/>
      <c r="E460" s="135"/>
      <c r="F460" s="25"/>
      <c r="G460" s="25"/>
      <c r="H460" s="16"/>
      <c r="J460" s="127"/>
      <c r="K460" s="127"/>
      <c r="L460" s="135"/>
    </row>
    <row r="461" spans="3:12" x14ac:dyDescent="0.2">
      <c r="C461" s="127"/>
      <c r="D461" s="127"/>
      <c r="E461" s="135"/>
      <c r="F461" s="25"/>
      <c r="G461" s="25"/>
      <c r="H461" s="16"/>
      <c r="J461" s="127"/>
      <c r="K461" s="127"/>
      <c r="L461" s="135"/>
    </row>
    <row r="462" spans="3:12" x14ac:dyDescent="0.2">
      <c r="C462" s="127"/>
      <c r="D462" s="127"/>
      <c r="E462" s="135"/>
      <c r="F462" s="25"/>
      <c r="G462" s="25"/>
      <c r="H462" s="16"/>
      <c r="J462" s="127"/>
      <c r="K462" s="127"/>
      <c r="L462" s="135"/>
    </row>
    <row r="463" spans="3:12" x14ac:dyDescent="0.2">
      <c r="C463" s="127"/>
      <c r="D463" s="127"/>
      <c r="E463" s="135"/>
      <c r="F463" s="25"/>
      <c r="G463" s="25"/>
      <c r="H463" s="16"/>
      <c r="J463" s="127"/>
      <c r="K463" s="127"/>
      <c r="L463" s="135"/>
    </row>
    <row r="464" spans="3:12" x14ac:dyDescent="0.2">
      <c r="C464" s="127"/>
      <c r="D464" s="127"/>
      <c r="E464" s="135"/>
      <c r="F464" s="25"/>
      <c r="G464" s="25"/>
      <c r="H464" s="16"/>
      <c r="J464" s="127"/>
      <c r="K464" s="127"/>
      <c r="L464" s="135"/>
    </row>
    <row r="465" spans="3:12" x14ac:dyDescent="0.2">
      <c r="C465" s="127"/>
      <c r="D465" s="127"/>
      <c r="E465" s="135"/>
      <c r="F465" s="25"/>
      <c r="G465" s="25"/>
      <c r="H465" s="16"/>
      <c r="J465" s="127"/>
      <c r="K465" s="127"/>
      <c r="L465" s="135"/>
    </row>
    <row r="466" spans="3:12" x14ac:dyDescent="0.2">
      <c r="C466" s="127"/>
      <c r="D466" s="127"/>
      <c r="E466" s="135"/>
      <c r="F466" s="25"/>
      <c r="G466" s="25"/>
      <c r="H466" s="16"/>
      <c r="J466" s="127"/>
      <c r="K466" s="127"/>
      <c r="L466" s="135"/>
    </row>
    <row r="467" spans="3:12" x14ac:dyDescent="0.2">
      <c r="C467" s="127"/>
      <c r="D467" s="127"/>
      <c r="E467" s="135"/>
      <c r="F467" s="25"/>
      <c r="G467" s="25"/>
      <c r="H467" s="16"/>
      <c r="J467" s="127"/>
      <c r="K467" s="127"/>
      <c r="L467" s="135"/>
    </row>
    <row r="468" spans="3:12" x14ac:dyDescent="0.2">
      <c r="C468" s="127"/>
      <c r="D468" s="127"/>
      <c r="E468" s="135"/>
      <c r="F468" s="25"/>
      <c r="G468" s="25"/>
      <c r="H468" s="16"/>
      <c r="J468" s="127"/>
      <c r="K468" s="127"/>
      <c r="L468" s="135"/>
    </row>
    <row r="469" spans="3:12" x14ac:dyDescent="0.2">
      <c r="C469" s="127"/>
      <c r="D469" s="127"/>
      <c r="E469" s="135"/>
      <c r="F469" s="25"/>
      <c r="G469" s="25"/>
      <c r="H469" s="16"/>
      <c r="J469" s="127"/>
      <c r="K469" s="127"/>
      <c r="L469" s="135"/>
    </row>
    <row r="470" spans="3:12" x14ac:dyDescent="0.2">
      <c r="C470" s="127"/>
      <c r="D470" s="127"/>
      <c r="E470" s="135"/>
      <c r="F470" s="25"/>
      <c r="G470" s="25"/>
      <c r="H470" s="16"/>
      <c r="J470" s="127"/>
      <c r="K470" s="127"/>
      <c r="L470" s="135"/>
    </row>
    <row r="471" spans="3:12" x14ac:dyDescent="0.2">
      <c r="C471" s="127"/>
      <c r="D471" s="127"/>
      <c r="E471" s="135"/>
      <c r="F471" s="25"/>
      <c r="G471" s="25"/>
      <c r="H471" s="16"/>
      <c r="J471" s="127"/>
      <c r="K471" s="127"/>
      <c r="L471" s="135"/>
    </row>
    <row r="472" spans="3:12" x14ac:dyDescent="0.2">
      <c r="C472" s="127"/>
      <c r="D472" s="127"/>
      <c r="E472" s="135"/>
      <c r="F472" s="25"/>
      <c r="G472" s="25"/>
      <c r="H472" s="16"/>
      <c r="J472" s="127"/>
      <c r="K472" s="127"/>
      <c r="L472" s="135"/>
    </row>
    <row r="473" spans="3:12" x14ac:dyDescent="0.2">
      <c r="C473" s="127"/>
      <c r="D473" s="127"/>
      <c r="E473" s="135"/>
      <c r="F473" s="25"/>
      <c r="G473" s="25"/>
      <c r="H473" s="16"/>
      <c r="J473" s="127"/>
      <c r="K473" s="127"/>
      <c r="L473" s="135"/>
    </row>
    <row r="474" spans="3:12" x14ac:dyDescent="0.2">
      <c r="C474" s="127"/>
      <c r="D474" s="127"/>
      <c r="E474" s="135"/>
      <c r="F474" s="25"/>
      <c r="G474" s="25"/>
      <c r="H474" s="16"/>
      <c r="J474" s="127"/>
      <c r="K474" s="127"/>
      <c r="L474" s="135"/>
    </row>
    <row r="475" spans="3:12" x14ac:dyDescent="0.2">
      <c r="C475" s="127"/>
      <c r="D475" s="127"/>
      <c r="E475" s="135"/>
      <c r="F475" s="25"/>
      <c r="G475" s="25"/>
      <c r="H475" s="16"/>
      <c r="J475" s="127"/>
      <c r="K475" s="127"/>
      <c r="L475" s="135"/>
    </row>
    <row r="476" spans="3:12" x14ac:dyDescent="0.2">
      <c r="C476" s="127"/>
      <c r="D476" s="127"/>
      <c r="E476" s="135"/>
      <c r="F476" s="25"/>
      <c r="G476" s="25"/>
      <c r="H476" s="16"/>
      <c r="J476" s="127"/>
      <c r="K476" s="127"/>
      <c r="L476" s="135"/>
    </row>
    <row r="477" spans="3:12" x14ac:dyDescent="0.2">
      <c r="C477" s="127"/>
      <c r="D477" s="127"/>
      <c r="E477" s="135"/>
      <c r="F477" s="25"/>
      <c r="G477" s="25"/>
      <c r="H477" s="16"/>
      <c r="J477" s="127"/>
      <c r="K477" s="127"/>
      <c r="L477" s="135"/>
    </row>
    <row r="478" spans="3:12" x14ac:dyDescent="0.2">
      <c r="C478" s="127"/>
      <c r="D478" s="127"/>
      <c r="E478" s="135"/>
      <c r="F478" s="25"/>
      <c r="G478" s="25"/>
      <c r="H478" s="16"/>
      <c r="J478" s="127"/>
      <c r="K478" s="127"/>
      <c r="L478" s="135"/>
    </row>
    <row r="479" spans="3:12" x14ac:dyDescent="0.2">
      <c r="C479" s="127"/>
      <c r="D479" s="127"/>
      <c r="E479" s="135"/>
      <c r="F479" s="25"/>
      <c r="G479" s="25"/>
      <c r="H479" s="16"/>
      <c r="J479" s="127"/>
      <c r="K479" s="127"/>
      <c r="L479" s="135"/>
    </row>
    <row r="480" spans="3:12" x14ac:dyDescent="0.2">
      <c r="C480" s="127"/>
      <c r="D480" s="127"/>
      <c r="E480" s="135"/>
      <c r="F480" s="25"/>
      <c r="G480" s="25"/>
      <c r="H480" s="16"/>
      <c r="J480" s="127"/>
      <c r="K480" s="127"/>
      <c r="L480" s="135"/>
    </row>
    <row r="481" spans="3:12" x14ac:dyDescent="0.2">
      <c r="C481" s="127"/>
      <c r="D481" s="127"/>
      <c r="E481" s="135"/>
      <c r="F481" s="25"/>
      <c r="G481" s="25"/>
      <c r="H481" s="16"/>
      <c r="J481" s="127"/>
      <c r="K481" s="127"/>
      <c r="L481" s="135"/>
    </row>
    <row r="482" spans="3:12" x14ac:dyDescent="0.2">
      <c r="C482" s="127"/>
      <c r="D482" s="127"/>
      <c r="E482" s="135"/>
      <c r="F482" s="25"/>
      <c r="G482" s="25"/>
      <c r="H482" s="16"/>
      <c r="J482" s="127"/>
      <c r="K482" s="127"/>
      <c r="L482" s="135"/>
    </row>
    <row r="483" spans="3:12" x14ac:dyDescent="0.2">
      <c r="C483" s="127"/>
      <c r="D483" s="127"/>
      <c r="E483" s="135"/>
      <c r="F483" s="25"/>
      <c r="G483" s="25"/>
      <c r="H483" s="16"/>
      <c r="J483" s="127"/>
      <c r="K483" s="127"/>
      <c r="L483" s="135"/>
    </row>
    <row r="484" spans="3:12" x14ac:dyDescent="0.2">
      <c r="C484" s="127"/>
      <c r="D484" s="127"/>
      <c r="E484" s="135"/>
      <c r="F484" s="25"/>
      <c r="G484" s="25"/>
      <c r="H484" s="16"/>
      <c r="J484" s="127"/>
      <c r="K484" s="127"/>
      <c r="L484" s="135"/>
    </row>
    <row r="485" spans="3:12" x14ac:dyDescent="0.2">
      <c r="C485" s="127"/>
      <c r="D485" s="127"/>
      <c r="E485" s="135"/>
      <c r="F485" s="25"/>
      <c r="G485" s="25"/>
      <c r="H485" s="16"/>
      <c r="J485" s="127"/>
      <c r="K485" s="127"/>
      <c r="L485" s="135"/>
    </row>
    <row r="486" spans="3:12" x14ac:dyDescent="0.2">
      <c r="C486" s="127"/>
      <c r="D486" s="127"/>
      <c r="E486" s="135"/>
      <c r="F486" s="25"/>
      <c r="G486" s="25"/>
      <c r="H486" s="16"/>
      <c r="J486" s="127"/>
      <c r="K486" s="127"/>
      <c r="L486" s="135"/>
    </row>
    <row r="487" spans="3:12" x14ac:dyDescent="0.2">
      <c r="C487" s="127"/>
      <c r="D487" s="127"/>
      <c r="E487" s="135"/>
      <c r="F487" s="25"/>
      <c r="G487" s="25"/>
      <c r="H487" s="16"/>
      <c r="J487" s="127"/>
      <c r="K487" s="127"/>
      <c r="L487" s="135"/>
    </row>
    <row r="488" spans="3:12" x14ac:dyDescent="0.2">
      <c r="C488" s="127"/>
      <c r="D488" s="127"/>
      <c r="E488" s="135"/>
      <c r="F488" s="25"/>
      <c r="G488" s="25"/>
      <c r="H488" s="16"/>
      <c r="J488" s="127"/>
      <c r="K488" s="127"/>
      <c r="L488" s="135"/>
    </row>
    <row r="489" spans="3:12" x14ac:dyDescent="0.2">
      <c r="C489" s="127"/>
      <c r="D489" s="127"/>
      <c r="E489" s="135"/>
      <c r="F489" s="25"/>
      <c r="G489" s="25"/>
      <c r="H489" s="16"/>
      <c r="J489" s="127"/>
      <c r="K489" s="127"/>
      <c r="L489" s="135"/>
    </row>
    <row r="490" spans="3:12" x14ac:dyDescent="0.2">
      <c r="C490" s="127"/>
      <c r="D490" s="127"/>
      <c r="E490" s="135"/>
      <c r="F490" s="25"/>
      <c r="G490" s="25"/>
      <c r="H490" s="16"/>
      <c r="J490" s="127"/>
      <c r="K490" s="127"/>
      <c r="L490" s="135"/>
    </row>
    <row r="491" spans="3:12" x14ac:dyDescent="0.2">
      <c r="C491" s="127"/>
      <c r="D491" s="127"/>
      <c r="E491" s="135"/>
      <c r="F491" s="25"/>
      <c r="G491" s="25"/>
      <c r="H491" s="16"/>
      <c r="J491" s="127"/>
      <c r="K491" s="127"/>
      <c r="L491" s="135"/>
    </row>
    <row r="492" spans="3:12" x14ac:dyDescent="0.2">
      <c r="C492" s="127"/>
      <c r="D492" s="127"/>
      <c r="E492" s="135"/>
      <c r="F492" s="25"/>
      <c r="G492" s="25"/>
      <c r="H492" s="16"/>
      <c r="J492" s="127"/>
      <c r="K492" s="127"/>
      <c r="L492" s="135"/>
    </row>
    <row r="493" spans="3:12" x14ac:dyDescent="0.2">
      <c r="C493" s="127"/>
      <c r="D493" s="127"/>
      <c r="E493" s="135"/>
      <c r="F493" s="25"/>
      <c r="G493" s="25"/>
      <c r="H493" s="16"/>
      <c r="J493" s="127"/>
      <c r="K493" s="127"/>
      <c r="L493" s="135"/>
    </row>
    <row r="494" spans="3:12" x14ac:dyDescent="0.2">
      <c r="C494" s="127"/>
      <c r="D494" s="127"/>
      <c r="E494" s="135"/>
      <c r="F494" s="25"/>
      <c r="G494" s="25"/>
      <c r="H494" s="16"/>
      <c r="J494" s="127"/>
      <c r="K494" s="127"/>
      <c r="L494" s="135"/>
    </row>
    <row r="495" spans="3:12" x14ac:dyDescent="0.2">
      <c r="C495" s="127"/>
      <c r="D495" s="127"/>
      <c r="E495" s="135"/>
      <c r="F495" s="25"/>
      <c r="G495" s="25"/>
      <c r="H495" s="16"/>
      <c r="J495" s="127"/>
      <c r="K495" s="127"/>
      <c r="L495" s="135"/>
    </row>
    <row r="496" spans="3:12" x14ac:dyDescent="0.2">
      <c r="C496" s="127"/>
      <c r="D496" s="127"/>
      <c r="E496" s="135"/>
      <c r="F496" s="25"/>
      <c r="G496" s="25"/>
      <c r="H496" s="16"/>
      <c r="J496" s="127"/>
      <c r="K496" s="127"/>
      <c r="L496" s="135"/>
    </row>
    <row r="497" spans="3:12" x14ac:dyDescent="0.2">
      <c r="C497" s="127"/>
      <c r="D497" s="127"/>
      <c r="E497" s="135"/>
      <c r="F497" s="25"/>
      <c r="G497" s="25"/>
      <c r="H497" s="16"/>
      <c r="J497" s="127"/>
      <c r="K497" s="127"/>
      <c r="L497" s="135"/>
    </row>
    <row r="498" spans="3:12" x14ac:dyDescent="0.2">
      <c r="C498" s="127"/>
      <c r="D498" s="127"/>
      <c r="E498" s="135"/>
      <c r="F498" s="25"/>
      <c r="G498" s="25"/>
      <c r="H498" s="16"/>
      <c r="J498" s="127"/>
      <c r="K498" s="127"/>
      <c r="L498" s="135"/>
    </row>
    <row r="499" spans="3:12" x14ac:dyDescent="0.2">
      <c r="C499" s="127"/>
      <c r="D499" s="127"/>
      <c r="E499" s="135"/>
      <c r="F499" s="25"/>
      <c r="G499" s="25"/>
      <c r="H499" s="16"/>
      <c r="J499" s="127"/>
      <c r="K499" s="127"/>
      <c r="L499" s="135"/>
    </row>
    <row r="500" spans="3:12" x14ac:dyDescent="0.2">
      <c r="C500" s="127"/>
      <c r="D500" s="127"/>
      <c r="E500" s="135"/>
      <c r="F500" s="25"/>
      <c r="G500" s="25"/>
      <c r="H500" s="16"/>
      <c r="J500" s="127"/>
      <c r="K500" s="127"/>
      <c r="L500" s="135"/>
    </row>
    <row r="501" spans="3:12" x14ac:dyDescent="0.2">
      <c r="C501" s="127"/>
      <c r="D501" s="127"/>
      <c r="E501" s="135"/>
      <c r="F501" s="25"/>
      <c r="G501" s="25"/>
      <c r="H501" s="16"/>
      <c r="J501" s="127"/>
      <c r="K501" s="127"/>
      <c r="L501" s="135"/>
    </row>
    <row r="502" spans="3:12" x14ac:dyDescent="0.2">
      <c r="C502" s="127"/>
      <c r="D502" s="127"/>
      <c r="E502" s="135"/>
      <c r="F502" s="25"/>
      <c r="G502" s="25"/>
      <c r="H502" s="16"/>
      <c r="J502" s="127"/>
      <c r="K502" s="127"/>
      <c r="L502" s="135"/>
    </row>
    <row r="503" spans="3:12" x14ac:dyDescent="0.2">
      <c r="C503" s="127"/>
      <c r="D503" s="127"/>
      <c r="E503" s="135"/>
      <c r="F503" s="25"/>
      <c r="G503" s="25"/>
      <c r="H503" s="16"/>
      <c r="J503" s="127"/>
      <c r="K503" s="127"/>
      <c r="L503" s="135"/>
    </row>
    <row r="504" spans="3:12" x14ac:dyDescent="0.2">
      <c r="C504" s="127"/>
      <c r="D504" s="127"/>
      <c r="E504" s="135"/>
      <c r="F504" s="25"/>
      <c r="G504" s="25"/>
      <c r="H504" s="16"/>
      <c r="J504" s="127"/>
      <c r="K504" s="127"/>
      <c r="L504" s="135"/>
    </row>
    <row r="505" spans="3:12" x14ac:dyDescent="0.2">
      <c r="C505" s="127"/>
      <c r="D505" s="127"/>
      <c r="E505" s="135"/>
      <c r="F505" s="25"/>
      <c r="G505" s="25"/>
      <c r="H505" s="16"/>
      <c r="J505" s="127"/>
      <c r="K505" s="127"/>
      <c r="L505" s="135"/>
    </row>
    <row r="506" spans="3:12" x14ac:dyDescent="0.2">
      <c r="C506" s="127"/>
      <c r="D506" s="127"/>
      <c r="E506" s="135"/>
      <c r="F506" s="25"/>
      <c r="G506" s="25"/>
      <c r="H506" s="16"/>
      <c r="J506" s="127"/>
      <c r="K506" s="127"/>
      <c r="L506" s="135"/>
    </row>
    <row r="507" spans="3:12" x14ac:dyDescent="0.2">
      <c r="C507" s="127"/>
      <c r="D507" s="127"/>
      <c r="E507" s="135"/>
      <c r="F507" s="25"/>
      <c r="G507" s="25"/>
      <c r="H507" s="16"/>
      <c r="J507" s="127"/>
      <c r="K507" s="127"/>
      <c r="L507" s="135"/>
    </row>
    <row r="508" spans="3:12" x14ac:dyDescent="0.2">
      <c r="C508" s="127"/>
      <c r="D508" s="127"/>
      <c r="E508" s="135"/>
      <c r="F508" s="25"/>
      <c r="G508" s="25"/>
      <c r="H508" s="16"/>
      <c r="J508" s="127"/>
      <c r="K508" s="127"/>
      <c r="L508" s="135"/>
    </row>
    <row r="509" spans="3:12" x14ac:dyDescent="0.2">
      <c r="C509" s="127"/>
      <c r="D509" s="127"/>
      <c r="E509" s="135"/>
      <c r="F509" s="25"/>
      <c r="G509" s="25"/>
      <c r="H509" s="16"/>
      <c r="J509" s="127"/>
      <c r="K509" s="127"/>
      <c r="L509" s="135"/>
    </row>
    <row r="510" spans="3:12" x14ac:dyDescent="0.2">
      <c r="C510" s="127"/>
      <c r="D510" s="127"/>
      <c r="E510" s="135"/>
      <c r="F510" s="25"/>
      <c r="G510" s="25"/>
      <c r="H510" s="16"/>
      <c r="J510" s="127"/>
      <c r="K510" s="127"/>
      <c r="L510" s="135"/>
    </row>
    <row r="511" spans="3:12" x14ac:dyDescent="0.2">
      <c r="C511" s="127"/>
      <c r="D511" s="127"/>
      <c r="E511" s="135"/>
      <c r="F511" s="25"/>
      <c r="G511" s="25"/>
      <c r="H511" s="16"/>
      <c r="J511" s="127"/>
      <c r="K511" s="127"/>
      <c r="L511" s="135"/>
    </row>
    <row r="512" spans="3:12" x14ac:dyDescent="0.2">
      <c r="C512" s="127"/>
      <c r="D512" s="127"/>
      <c r="E512" s="135"/>
      <c r="F512" s="25"/>
      <c r="G512" s="25"/>
      <c r="H512" s="16"/>
      <c r="J512" s="127"/>
      <c r="K512" s="127"/>
      <c r="L512" s="135"/>
    </row>
    <row r="513" spans="3:12" x14ac:dyDescent="0.2">
      <c r="C513" s="127"/>
      <c r="D513" s="127"/>
      <c r="E513" s="135"/>
      <c r="F513" s="25"/>
      <c r="G513" s="25"/>
      <c r="H513" s="16"/>
      <c r="J513" s="127"/>
      <c r="K513" s="127"/>
      <c r="L513" s="135"/>
    </row>
    <row r="514" spans="3:12" x14ac:dyDescent="0.2">
      <c r="C514" s="127"/>
      <c r="D514" s="127"/>
      <c r="E514" s="135"/>
      <c r="F514" s="25"/>
      <c r="G514" s="25"/>
      <c r="H514" s="16"/>
      <c r="J514" s="127"/>
      <c r="K514" s="127"/>
      <c r="L514" s="135"/>
    </row>
    <row r="515" spans="3:12" x14ac:dyDescent="0.2">
      <c r="C515" s="127"/>
      <c r="D515" s="127"/>
      <c r="E515" s="135"/>
      <c r="F515" s="25"/>
      <c r="G515" s="25"/>
      <c r="H515" s="16"/>
      <c r="J515" s="127"/>
      <c r="K515" s="127"/>
      <c r="L515" s="135"/>
    </row>
    <row r="516" spans="3:12" x14ac:dyDescent="0.2">
      <c r="C516" s="127"/>
      <c r="D516" s="127"/>
      <c r="E516" s="135"/>
      <c r="F516" s="25"/>
      <c r="G516" s="25"/>
      <c r="H516" s="16"/>
      <c r="J516" s="127"/>
      <c r="K516" s="127"/>
      <c r="L516" s="135"/>
    </row>
    <row r="517" spans="3:12" x14ac:dyDescent="0.2">
      <c r="C517" s="127"/>
      <c r="D517" s="127"/>
      <c r="E517" s="135"/>
      <c r="F517" s="25"/>
      <c r="G517" s="25"/>
      <c r="H517" s="16"/>
      <c r="J517" s="127"/>
      <c r="K517" s="127"/>
      <c r="L517" s="135"/>
    </row>
    <row r="518" spans="3:12" x14ac:dyDescent="0.2">
      <c r="C518" s="127"/>
      <c r="D518" s="127"/>
      <c r="E518" s="135"/>
      <c r="F518" s="25"/>
      <c r="G518" s="25"/>
      <c r="H518" s="16"/>
      <c r="J518" s="127"/>
      <c r="K518" s="127"/>
      <c r="L518" s="135"/>
    </row>
    <row r="519" spans="3:12" x14ac:dyDescent="0.2">
      <c r="C519" s="127"/>
      <c r="D519" s="127"/>
      <c r="E519" s="135"/>
      <c r="F519" s="25"/>
      <c r="G519" s="25"/>
      <c r="H519" s="16"/>
      <c r="J519" s="127"/>
      <c r="K519" s="127"/>
      <c r="L519" s="135"/>
    </row>
    <row r="520" spans="3:12" x14ac:dyDescent="0.2">
      <c r="C520" s="127"/>
      <c r="D520" s="127"/>
      <c r="E520" s="135"/>
      <c r="F520" s="25"/>
      <c r="G520" s="25"/>
      <c r="H520" s="16"/>
      <c r="J520" s="127"/>
      <c r="K520" s="127"/>
      <c r="L520" s="135"/>
    </row>
    <row r="521" spans="3:12" x14ac:dyDescent="0.2">
      <c r="C521" s="127"/>
      <c r="D521" s="127"/>
      <c r="E521" s="135"/>
      <c r="F521" s="25"/>
      <c r="G521" s="25"/>
      <c r="H521" s="16"/>
      <c r="J521" s="127"/>
      <c r="K521" s="127"/>
      <c r="L521" s="135"/>
    </row>
    <row r="522" spans="3:12" x14ac:dyDescent="0.2">
      <c r="C522" s="127"/>
      <c r="D522" s="127"/>
      <c r="E522" s="135"/>
      <c r="F522" s="25"/>
      <c r="G522" s="25"/>
      <c r="H522" s="16"/>
      <c r="J522" s="127"/>
      <c r="K522" s="127"/>
      <c r="L522" s="135"/>
    </row>
    <row r="523" spans="3:12" x14ac:dyDescent="0.2">
      <c r="C523" s="127"/>
      <c r="D523" s="127"/>
      <c r="E523" s="135"/>
      <c r="F523" s="25"/>
      <c r="G523" s="25"/>
      <c r="H523" s="16"/>
      <c r="J523" s="127"/>
      <c r="K523" s="127"/>
      <c r="L523" s="135"/>
    </row>
    <row r="524" spans="3:12" x14ac:dyDescent="0.2">
      <c r="C524" s="127"/>
      <c r="D524" s="127"/>
      <c r="E524" s="135"/>
      <c r="F524" s="25"/>
      <c r="G524" s="25"/>
      <c r="H524" s="16"/>
      <c r="J524" s="127"/>
      <c r="K524" s="127"/>
      <c r="L524" s="135"/>
    </row>
    <row r="525" spans="3:12" x14ac:dyDescent="0.2">
      <c r="C525" s="127"/>
      <c r="D525" s="127"/>
      <c r="E525" s="135"/>
      <c r="F525" s="25"/>
      <c r="G525" s="25"/>
      <c r="H525" s="16"/>
      <c r="J525" s="127"/>
      <c r="K525" s="127"/>
      <c r="L525" s="135"/>
    </row>
    <row r="526" spans="3:12" x14ac:dyDescent="0.2">
      <c r="C526" s="127"/>
      <c r="D526" s="127"/>
      <c r="E526" s="135"/>
      <c r="F526" s="25"/>
      <c r="G526" s="25"/>
      <c r="H526" s="16"/>
      <c r="J526" s="127"/>
      <c r="K526" s="127"/>
      <c r="L526" s="135"/>
    </row>
    <row r="527" spans="3:12" x14ac:dyDescent="0.2">
      <c r="C527" s="127"/>
      <c r="D527" s="127"/>
      <c r="E527" s="135"/>
      <c r="F527" s="25"/>
      <c r="G527" s="25"/>
      <c r="H527" s="16"/>
      <c r="J527" s="127"/>
      <c r="K527" s="127"/>
      <c r="L527" s="135"/>
    </row>
    <row r="528" spans="3:12" x14ac:dyDescent="0.2">
      <c r="C528" s="127"/>
      <c r="D528" s="127"/>
      <c r="E528" s="135"/>
      <c r="F528" s="25"/>
      <c r="G528" s="25"/>
      <c r="H528" s="16"/>
      <c r="J528" s="127"/>
      <c r="K528" s="127"/>
      <c r="L528" s="135"/>
    </row>
    <row r="529" spans="3:12" x14ac:dyDescent="0.2">
      <c r="C529" s="127"/>
      <c r="D529" s="127"/>
      <c r="E529" s="135"/>
      <c r="F529" s="25"/>
      <c r="G529" s="25"/>
      <c r="H529" s="16"/>
      <c r="J529" s="127"/>
      <c r="K529" s="127"/>
      <c r="L529" s="135"/>
    </row>
    <row r="530" spans="3:12" x14ac:dyDescent="0.2">
      <c r="C530" s="127"/>
      <c r="D530" s="127"/>
      <c r="E530" s="135"/>
      <c r="F530" s="25"/>
      <c r="G530" s="25"/>
      <c r="H530" s="16"/>
      <c r="J530" s="127"/>
      <c r="K530" s="127"/>
      <c r="L530" s="135"/>
    </row>
    <row r="531" spans="3:12" x14ac:dyDescent="0.2">
      <c r="C531" s="127"/>
      <c r="D531" s="127"/>
      <c r="E531" s="135"/>
      <c r="F531" s="25"/>
      <c r="G531" s="25"/>
      <c r="H531" s="16"/>
      <c r="J531" s="127"/>
      <c r="K531" s="127"/>
      <c r="L531" s="135"/>
    </row>
    <row r="532" spans="3:12" x14ac:dyDescent="0.2">
      <c r="C532" s="127"/>
      <c r="D532" s="127"/>
      <c r="E532" s="135"/>
      <c r="F532" s="25"/>
      <c r="G532" s="25"/>
      <c r="H532" s="16"/>
      <c r="J532" s="127"/>
      <c r="K532" s="127"/>
      <c r="L532" s="135"/>
    </row>
    <row r="533" spans="3:12" x14ac:dyDescent="0.2">
      <c r="C533" s="127"/>
      <c r="D533" s="127"/>
      <c r="E533" s="135"/>
      <c r="F533" s="25"/>
      <c r="G533" s="25"/>
      <c r="H533" s="16"/>
      <c r="J533" s="127"/>
      <c r="K533" s="127"/>
      <c r="L533" s="135"/>
    </row>
    <row r="534" spans="3:12" x14ac:dyDescent="0.2">
      <c r="C534" s="127"/>
      <c r="D534" s="127"/>
      <c r="E534" s="135"/>
      <c r="F534" s="25"/>
      <c r="G534" s="25"/>
      <c r="H534" s="16"/>
      <c r="J534" s="127"/>
      <c r="K534" s="127"/>
      <c r="L534" s="135"/>
    </row>
    <row r="535" spans="3:12" x14ac:dyDescent="0.2">
      <c r="C535" s="127"/>
      <c r="D535" s="127"/>
      <c r="E535" s="135"/>
      <c r="F535" s="25"/>
      <c r="G535" s="25"/>
      <c r="H535" s="16"/>
      <c r="J535" s="127"/>
      <c r="K535" s="127"/>
      <c r="L535" s="135"/>
    </row>
    <row r="536" spans="3:12" x14ac:dyDescent="0.2">
      <c r="C536" s="127"/>
      <c r="D536" s="127"/>
      <c r="E536" s="135"/>
      <c r="F536" s="25"/>
      <c r="G536" s="25"/>
      <c r="H536" s="16"/>
      <c r="J536" s="127"/>
      <c r="K536" s="127"/>
      <c r="L536" s="135"/>
    </row>
    <row r="537" spans="3:12" x14ac:dyDescent="0.2">
      <c r="C537" s="127"/>
      <c r="D537" s="127"/>
      <c r="E537" s="135"/>
      <c r="F537" s="25"/>
      <c r="G537" s="25"/>
      <c r="H537" s="16"/>
      <c r="J537" s="127"/>
      <c r="K537" s="127"/>
      <c r="L537" s="135"/>
    </row>
    <row r="538" spans="3:12" x14ac:dyDescent="0.2">
      <c r="C538" s="127"/>
      <c r="D538" s="127"/>
      <c r="E538" s="135"/>
      <c r="F538" s="25"/>
      <c r="G538" s="25"/>
      <c r="H538" s="16"/>
      <c r="J538" s="127"/>
      <c r="K538" s="127"/>
      <c r="L538" s="135"/>
    </row>
    <row r="539" spans="3:12" x14ac:dyDescent="0.2">
      <c r="C539" s="127"/>
      <c r="D539" s="127"/>
      <c r="E539" s="135"/>
      <c r="F539" s="25"/>
      <c r="G539" s="25"/>
      <c r="H539" s="16"/>
      <c r="J539" s="127"/>
      <c r="K539" s="127"/>
      <c r="L539" s="135"/>
    </row>
    <row r="540" spans="3:12" x14ac:dyDescent="0.2">
      <c r="C540" s="127"/>
      <c r="D540" s="127"/>
      <c r="E540" s="135"/>
      <c r="F540" s="25"/>
      <c r="G540" s="25"/>
      <c r="H540" s="16"/>
      <c r="J540" s="127"/>
      <c r="K540" s="127"/>
      <c r="L540" s="135"/>
    </row>
    <row r="541" spans="3:12" x14ac:dyDescent="0.2">
      <c r="C541" s="127"/>
      <c r="D541" s="127"/>
      <c r="E541" s="135"/>
      <c r="F541" s="25"/>
      <c r="G541" s="25"/>
      <c r="H541" s="16"/>
      <c r="J541" s="127"/>
      <c r="K541" s="127"/>
      <c r="L541" s="135"/>
    </row>
    <row r="542" spans="3:12" x14ac:dyDescent="0.2">
      <c r="C542" s="127"/>
      <c r="D542" s="127"/>
      <c r="E542" s="135"/>
      <c r="F542" s="25"/>
      <c r="G542" s="25"/>
      <c r="H542" s="16"/>
      <c r="J542" s="127"/>
      <c r="K542" s="127"/>
      <c r="L542" s="135"/>
    </row>
    <row r="543" spans="3:12" x14ac:dyDescent="0.2">
      <c r="C543" s="127"/>
      <c r="D543" s="127"/>
      <c r="E543" s="135"/>
      <c r="F543" s="25"/>
      <c r="G543" s="25"/>
      <c r="H543" s="16"/>
      <c r="J543" s="127"/>
      <c r="K543" s="127"/>
      <c r="L543" s="135"/>
    </row>
    <row r="544" spans="3:12" x14ac:dyDescent="0.2">
      <c r="C544" s="127"/>
      <c r="D544" s="127"/>
      <c r="E544" s="135"/>
      <c r="F544" s="25"/>
      <c r="G544" s="25"/>
      <c r="H544" s="16"/>
      <c r="J544" s="127"/>
      <c r="K544" s="127"/>
      <c r="L544" s="135"/>
    </row>
    <row r="545" spans="3:12" x14ac:dyDescent="0.2">
      <c r="C545" s="127"/>
      <c r="D545" s="127"/>
      <c r="E545" s="135"/>
      <c r="F545" s="25"/>
      <c r="G545" s="25"/>
      <c r="H545" s="16"/>
      <c r="J545" s="127"/>
      <c r="K545" s="127"/>
      <c r="L545" s="135"/>
    </row>
    <row r="546" spans="3:12" x14ac:dyDescent="0.2">
      <c r="C546" s="127"/>
      <c r="D546" s="127"/>
      <c r="E546" s="135"/>
      <c r="F546" s="25"/>
      <c r="G546" s="25"/>
      <c r="H546" s="16"/>
      <c r="J546" s="127"/>
      <c r="K546" s="127"/>
      <c r="L546" s="135"/>
    </row>
    <row r="547" spans="3:12" x14ac:dyDescent="0.2">
      <c r="C547" s="127"/>
      <c r="D547" s="127"/>
      <c r="E547" s="135"/>
      <c r="F547" s="25"/>
      <c r="G547" s="25"/>
      <c r="H547" s="16"/>
      <c r="J547" s="127"/>
      <c r="K547" s="127"/>
      <c r="L547" s="135"/>
    </row>
    <row r="548" spans="3:12" x14ac:dyDescent="0.2">
      <c r="C548" s="127"/>
      <c r="D548" s="127"/>
      <c r="E548" s="135"/>
      <c r="F548" s="25"/>
      <c r="G548" s="25"/>
      <c r="H548" s="16"/>
      <c r="J548" s="127"/>
      <c r="K548" s="127"/>
      <c r="L548" s="135"/>
    </row>
    <row r="549" spans="3:12" x14ac:dyDescent="0.2">
      <c r="C549" s="127"/>
      <c r="D549" s="127"/>
      <c r="E549" s="135"/>
      <c r="F549" s="25"/>
      <c r="G549" s="25"/>
      <c r="H549" s="16"/>
      <c r="J549" s="127"/>
      <c r="K549" s="127"/>
      <c r="L549" s="135"/>
    </row>
    <row r="550" spans="3:12" x14ac:dyDescent="0.2">
      <c r="C550" s="127"/>
      <c r="D550" s="127"/>
      <c r="E550" s="135"/>
      <c r="F550" s="25"/>
      <c r="G550" s="25"/>
      <c r="H550" s="16"/>
      <c r="J550" s="127"/>
      <c r="K550" s="127"/>
      <c r="L550" s="135"/>
    </row>
    <row r="551" spans="3:12" x14ac:dyDescent="0.2">
      <c r="C551" s="127"/>
      <c r="D551" s="127"/>
      <c r="E551" s="135"/>
      <c r="F551" s="25"/>
      <c r="G551" s="25"/>
      <c r="H551" s="16"/>
      <c r="J551" s="127"/>
      <c r="K551" s="127"/>
      <c r="L551" s="135"/>
    </row>
    <row r="552" spans="3:12" x14ac:dyDescent="0.2">
      <c r="C552" s="127"/>
      <c r="D552" s="127"/>
      <c r="E552" s="135"/>
      <c r="F552" s="25"/>
      <c r="G552" s="25"/>
      <c r="H552" s="16"/>
      <c r="J552" s="127"/>
      <c r="K552" s="127"/>
      <c r="L552" s="135"/>
    </row>
    <row r="553" spans="3:12" x14ac:dyDescent="0.2">
      <c r="C553" s="127"/>
      <c r="D553" s="127"/>
      <c r="E553" s="135"/>
      <c r="F553" s="25"/>
      <c r="G553" s="25"/>
      <c r="H553" s="16"/>
      <c r="J553" s="127"/>
      <c r="K553" s="127"/>
      <c r="L553" s="135"/>
    </row>
    <row r="554" spans="3:12" x14ac:dyDescent="0.2">
      <c r="C554" s="127"/>
      <c r="D554" s="127"/>
      <c r="E554" s="135"/>
      <c r="F554" s="25"/>
      <c r="G554" s="25"/>
      <c r="H554" s="16"/>
      <c r="J554" s="127"/>
      <c r="K554" s="127"/>
      <c r="L554" s="135"/>
    </row>
    <row r="555" spans="3:12" x14ac:dyDescent="0.2">
      <c r="C555" s="127"/>
      <c r="D555" s="127"/>
      <c r="E555" s="135"/>
      <c r="F555" s="25"/>
      <c r="G555" s="25"/>
      <c r="H555" s="16"/>
      <c r="J555" s="127"/>
      <c r="K555" s="127"/>
      <c r="L555" s="135"/>
    </row>
    <row r="556" spans="3:12" x14ac:dyDescent="0.2">
      <c r="C556" s="127"/>
      <c r="D556" s="127"/>
      <c r="E556" s="135"/>
      <c r="F556" s="25"/>
      <c r="G556" s="25"/>
      <c r="H556" s="16"/>
      <c r="J556" s="127"/>
      <c r="K556" s="127"/>
      <c r="L556" s="135"/>
    </row>
    <row r="557" spans="3:12" x14ac:dyDescent="0.2">
      <c r="C557" s="127"/>
      <c r="D557" s="127"/>
      <c r="E557" s="135"/>
      <c r="F557" s="25"/>
      <c r="G557" s="25"/>
      <c r="H557" s="16"/>
      <c r="J557" s="127"/>
      <c r="K557" s="127"/>
      <c r="L557" s="135"/>
    </row>
    <row r="558" spans="3:12" x14ac:dyDescent="0.2">
      <c r="C558" s="127"/>
      <c r="D558" s="127"/>
      <c r="E558" s="135"/>
      <c r="F558" s="25"/>
      <c r="G558" s="25"/>
      <c r="H558" s="16"/>
      <c r="J558" s="127"/>
      <c r="K558" s="127"/>
      <c r="L558" s="135"/>
    </row>
    <row r="559" spans="3:12" x14ac:dyDescent="0.2">
      <c r="C559" s="127"/>
      <c r="D559" s="127"/>
      <c r="E559" s="135"/>
      <c r="F559" s="25"/>
      <c r="G559" s="25"/>
      <c r="H559" s="16"/>
      <c r="J559" s="127"/>
      <c r="K559" s="127"/>
      <c r="L559" s="135"/>
    </row>
    <row r="560" spans="3:12" x14ac:dyDescent="0.2">
      <c r="C560" s="127"/>
      <c r="D560" s="127"/>
      <c r="E560" s="135"/>
      <c r="F560" s="25"/>
      <c r="G560" s="25"/>
      <c r="H560" s="16"/>
      <c r="J560" s="127"/>
      <c r="K560" s="127"/>
      <c r="L560" s="135"/>
    </row>
    <row r="561" spans="3:12" x14ac:dyDescent="0.2">
      <c r="C561" s="127"/>
      <c r="D561" s="127"/>
      <c r="E561" s="135"/>
      <c r="F561" s="25"/>
      <c r="G561" s="25"/>
      <c r="H561" s="16"/>
      <c r="J561" s="127"/>
      <c r="K561" s="127"/>
      <c r="L561" s="135"/>
    </row>
    <row r="562" spans="3:12" x14ac:dyDescent="0.2">
      <c r="C562" s="127"/>
      <c r="D562" s="127"/>
      <c r="E562" s="135"/>
      <c r="F562" s="25"/>
      <c r="G562" s="25"/>
      <c r="H562" s="16"/>
      <c r="J562" s="127"/>
      <c r="K562" s="127"/>
      <c r="L562" s="135"/>
    </row>
    <row r="563" spans="3:12" x14ac:dyDescent="0.2">
      <c r="C563" s="127"/>
      <c r="D563" s="127"/>
      <c r="E563" s="135"/>
      <c r="F563" s="25"/>
      <c r="G563" s="25"/>
      <c r="H563" s="16"/>
      <c r="J563" s="127"/>
      <c r="K563" s="127"/>
      <c r="L563" s="135"/>
    </row>
    <row r="564" spans="3:12" x14ac:dyDescent="0.2">
      <c r="C564" s="127"/>
      <c r="D564" s="127"/>
      <c r="E564" s="135"/>
      <c r="F564" s="25"/>
      <c r="G564" s="25"/>
      <c r="H564" s="16"/>
      <c r="J564" s="127"/>
      <c r="K564" s="127"/>
      <c r="L564" s="135"/>
    </row>
    <row r="565" spans="3:12" x14ac:dyDescent="0.2">
      <c r="C565" s="127"/>
      <c r="D565" s="127"/>
      <c r="E565" s="135"/>
      <c r="F565" s="25"/>
      <c r="G565" s="25"/>
      <c r="H565" s="16"/>
      <c r="J565" s="127"/>
      <c r="K565" s="127"/>
      <c r="L565" s="135"/>
    </row>
    <row r="566" spans="3:12" x14ac:dyDescent="0.2">
      <c r="C566" s="127"/>
      <c r="D566" s="127"/>
      <c r="E566" s="135"/>
      <c r="F566" s="25"/>
      <c r="G566" s="25"/>
      <c r="H566" s="16"/>
      <c r="J566" s="127"/>
      <c r="K566" s="127"/>
      <c r="L566" s="135"/>
    </row>
    <row r="567" spans="3:12" x14ac:dyDescent="0.2">
      <c r="C567" s="127"/>
      <c r="D567" s="127"/>
      <c r="E567" s="135"/>
      <c r="F567" s="25"/>
      <c r="G567" s="25"/>
      <c r="H567" s="16"/>
      <c r="J567" s="127"/>
      <c r="K567" s="127"/>
      <c r="L567" s="135"/>
    </row>
    <row r="568" spans="3:12" x14ac:dyDescent="0.2">
      <c r="C568" s="127"/>
      <c r="D568" s="127"/>
      <c r="E568" s="135"/>
      <c r="F568" s="25"/>
      <c r="G568" s="25"/>
      <c r="H568" s="16"/>
      <c r="J568" s="127"/>
      <c r="K568" s="127"/>
      <c r="L568" s="135"/>
    </row>
    <row r="569" spans="3:12" x14ac:dyDescent="0.2">
      <c r="C569" s="127"/>
      <c r="D569" s="127"/>
      <c r="E569" s="135"/>
      <c r="F569" s="25"/>
      <c r="G569" s="25"/>
      <c r="H569" s="16"/>
      <c r="J569" s="127"/>
      <c r="K569" s="127"/>
      <c r="L569" s="135"/>
    </row>
    <row r="570" spans="3:12" x14ac:dyDescent="0.2">
      <c r="C570" s="127"/>
      <c r="D570" s="127"/>
      <c r="E570" s="135"/>
      <c r="F570" s="25"/>
      <c r="G570" s="25"/>
      <c r="H570" s="16"/>
      <c r="J570" s="127"/>
      <c r="K570" s="127"/>
      <c r="L570" s="135"/>
    </row>
    <row r="571" spans="3:12" x14ac:dyDescent="0.2">
      <c r="C571" s="127"/>
      <c r="D571" s="127"/>
      <c r="E571" s="135"/>
      <c r="F571" s="25"/>
      <c r="G571" s="25"/>
      <c r="H571" s="16"/>
      <c r="J571" s="127"/>
      <c r="K571" s="127"/>
      <c r="L571" s="135"/>
    </row>
    <row r="572" spans="3:12" x14ac:dyDescent="0.2">
      <c r="C572" s="127"/>
      <c r="D572" s="127"/>
      <c r="E572" s="135"/>
      <c r="F572" s="25"/>
      <c r="G572" s="25"/>
      <c r="H572" s="16"/>
      <c r="J572" s="127"/>
      <c r="K572" s="127"/>
      <c r="L572" s="135"/>
    </row>
    <row r="573" spans="3:12" x14ac:dyDescent="0.2">
      <c r="C573" s="127"/>
      <c r="D573" s="127"/>
      <c r="E573" s="135"/>
      <c r="F573" s="25"/>
      <c r="G573" s="25"/>
      <c r="H573" s="16"/>
      <c r="J573" s="127"/>
      <c r="K573" s="127"/>
      <c r="L573" s="135"/>
    </row>
    <row r="574" spans="3:12" x14ac:dyDescent="0.2">
      <c r="C574" s="127"/>
      <c r="D574" s="127"/>
      <c r="E574" s="135"/>
      <c r="F574" s="25"/>
      <c r="G574" s="25"/>
      <c r="H574" s="16"/>
      <c r="J574" s="127"/>
      <c r="K574" s="127"/>
      <c r="L574" s="135"/>
    </row>
    <row r="575" spans="3:12" x14ac:dyDescent="0.2">
      <c r="C575" s="127"/>
      <c r="D575" s="127"/>
      <c r="E575" s="135"/>
      <c r="F575" s="25"/>
      <c r="G575" s="25"/>
      <c r="H575" s="16"/>
      <c r="J575" s="127"/>
      <c r="K575" s="127"/>
      <c r="L575" s="135"/>
    </row>
    <row r="576" spans="3:12" x14ac:dyDescent="0.2">
      <c r="C576" s="127"/>
      <c r="D576" s="127"/>
      <c r="E576" s="135"/>
      <c r="F576" s="25"/>
      <c r="G576" s="25"/>
      <c r="H576" s="16"/>
      <c r="J576" s="127"/>
      <c r="K576" s="127"/>
      <c r="L576" s="135"/>
    </row>
    <row r="577" spans="3:12" x14ac:dyDescent="0.2">
      <c r="C577" s="127"/>
      <c r="D577" s="127"/>
      <c r="E577" s="135"/>
      <c r="F577" s="25"/>
      <c r="G577" s="25"/>
      <c r="H577" s="16"/>
      <c r="J577" s="127"/>
      <c r="K577" s="127"/>
      <c r="L577" s="135"/>
    </row>
    <row r="578" spans="3:12" x14ac:dyDescent="0.2">
      <c r="C578" s="127"/>
      <c r="D578" s="127"/>
      <c r="E578" s="135"/>
      <c r="F578" s="25"/>
      <c r="G578" s="25"/>
      <c r="H578" s="16"/>
      <c r="J578" s="127"/>
      <c r="K578" s="127"/>
      <c r="L578" s="135"/>
    </row>
    <row r="579" spans="3:12" x14ac:dyDescent="0.2">
      <c r="C579" s="127"/>
      <c r="D579" s="127"/>
      <c r="E579" s="135"/>
      <c r="F579" s="25"/>
      <c r="G579" s="25"/>
      <c r="H579" s="16"/>
      <c r="J579" s="127"/>
      <c r="K579" s="127"/>
      <c r="L579" s="135"/>
    </row>
    <row r="580" spans="3:12" x14ac:dyDescent="0.2">
      <c r="C580" s="127"/>
      <c r="D580" s="127"/>
      <c r="E580" s="135"/>
      <c r="F580" s="25"/>
      <c r="G580" s="25"/>
      <c r="H580" s="16"/>
      <c r="J580" s="127"/>
      <c r="K580" s="127"/>
      <c r="L580" s="135"/>
    </row>
    <row r="581" spans="3:12" x14ac:dyDescent="0.2">
      <c r="C581" s="127"/>
      <c r="D581" s="127"/>
      <c r="E581" s="135"/>
      <c r="F581" s="25"/>
      <c r="G581" s="25"/>
      <c r="H581" s="16"/>
      <c r="J581" s="127"/>
      <c r="K581" s="127"/>
      <c r="L581" s="135"/>
    </row>
    <row r="582" spans="3:12" x14ac:dyDescent="0.2">
      <c r="C582" s="127"/>
      <c r="D582" s="127"/>
      <c r="E582" s="135"/>
      <c r="F582" s="25"/>
      <c r="G582" s="25"/>
      <c r="H582" s="16"/>
      <c r="J582" s="127"/>
      <c r="K582" s="127"/>
      <c r="L582" s="135"/>
    </row>
    <row r="583" spans="3:12" x14ac:dyDescent="0.2">
      <c r="C583" s="127"/>
      <c r="D583" s="127"/>
      <c r="E583" s="135"/>
      <c r="F583" s="25"/>
      <c r="G583" s="25"/>
      <c r="H583" s="16"/>
      <c r="J583" s="127"/>
      <c r="K583" s="127"/>
      <c r="L583" s="135"/>
    </row>
    <row r="584" spans="3:12" x14ac:dyDescent="0.2">
      <c r="C584" s="127"/>
      <c r="D584" s="127"/>
      <c r="E584" s="135"/>
      <c r="F584" s="25"/>
      <c r="G584" s="25"/>
      <c r="H584" s="16"/>
      <c r="J584" s="127"/>
      <c r="K584" s="127"/>
      <c r="L584" s="135"/>
    </row>
    <row r="585" spans="3:12" x14ac:dyDescent="0.2">
      <c r="C585" s="127"/>
      <c r="D585" s="127"/>
      <c r="E585" s="135"/>
      <c r="F585" s="25"/>
      <c r="G585" s="25"/>
      <c r="H585" s="16"/>
      <c r="J585" s="127"/>
      <c r="K585" s="127"/>
      <c r="L585" s="135"/>
    </row>
    <row r="586" spans="3:12" x14ac:dyDescent="0.2">
      <c r="C586" s="127"/>
      <c r="D586" s="127"/>
      <c r="E586" s="135"/>
      <c r="F586" s="25"/>
      <c r="G586" s="25"/>
      <c r="H586" s="16"/>
      <c r="J586" s="127"/>
      <c r="K586" s="127"/>
      <c r="L586" s="135"/>
    </row>
    <row r="587" spans="3:12" x14ac:dyDescent="0.2">
      <c r="C587" s="127"/>
      <c r="D587" s="127"/>
      <c r="E587" s="135"/>
      <c r="F587" s="25"/>
      <c r="G587" s="25"/>
      <c r="H587" s="16"/>
      <c r="J587" s="127"/>
      <c r="K587" s="127"/>
      <c r="L587" s="135"/>
    </row>
    <row r="588" spans="3:12" x14ac:dyDescent="0.2">
      <c r="C588" s="127"/>
      <c r="D588" s="127"/>
      <c r="E588" s="135"/>
      <c r="F588" s="25"/>
      <c r="G588" s="25"/>
      <c r="H588" s="16"/>
      <c r="J588" s="127"/>
      <c r="K588" s="127"/>
      <c r="L588" s="135"/>
    </row>
    <row r="589" spans="3:12" x14ac:dyDescent="0.2">
      <c r="C589" s="127"/>
      <c r="D589" s="127"/>
      <c r="E589" s="135"/>
      <c r="F589" s="25"/>
      <c r="G589" s="25"/>
      <c r="H589" s="16"/>
      <c r="J589" s="127"/>
      <c r="K589" s="127"/>
      <c r="L589" s="135"/>
    </row>
    <row r="590" spans="3:12" x14ac:dyDescent="0.2">
      <c r="C590" s="127"/>
      <c r="D590" s="127"/>
      <c r="E590" s="135"/>
      <c r="F590" s="25"/>
      <c r="G590" s="25"/>
      <c r="H590" s="16"/>
      <c r="J590" s="127"/>
      <c r="K590" s="127"/>
      <c r="L590" s="135"/>
    </row>
    <row r="591" spans="3:12" x14ac:dyDescent="0.2">
      <c r="C591" s="127"/>
      <c r="D591" s="127"/>
      <c r="E591" s="135"/>
      <c r="F591" s="25"/>
      <c r="G591" s="25"/>
      <c r="H591" s="16"/>
      <c r="J591" s="127"/>
      <c r="K591" s="127"/>
      <c r="L591" s="135"/>
    </row>
    <row r="592" spans="3:12" x14ac:dyDescent="0.2">
      <c r="C592" s="127"/>
      <c r="D592" s="127"/>
      <c r="E592" s="135"/>
      <c r="F592" s="25"/>
      <c r="G592" s="25"/>
      <c r="H592" s="16"/>
      <c r="J592" s="127"/>
      <c r="K592" s="127"/>
      <c r="L592" s="135"/>
    </row>
    <row r="593" spans="3:12" x14ac:dyDescent="0.2">
      <c r="C593" s="127"/>
      <c r="D593" s="127"/>
      <c r="E593" s="135"/>
      <c r="F593" s="25"/>
      <c r="G593" s="25"/>
      <c r="H593" s="16"/>
      <c r="J593" s="127"/>
      <c r="K593" s="127"/>
      <c r="L593" s="135"/>
    </row>
    <row r="594" spans="3:12" x14ac:dyDescent="0.2">
      <c r="C594" s="127"/>
      <c r="D594" s="127"/>
      <c r="E594" s="135"/>
      <c r="F594" s="25"/>
      <c r="G594" s="25"/>
      <c r="H594" s="16"/>
      <c r="J594" s="127"/>
      <c r="K594" s="127"/>
      <c r="L594" s="135"/>
    </row>
    <row r="595" spans="3:12" x14ac:dyDescent="0.2">
      <c r="C595" s="127"/>
      <c r="D595" s="127"/>
      <c r="E595" s="135"/>
      <c r="F595" s="25"/>
      <c r="G595" s="25"/>
      <c r="H595" s="16"/>
      <c r="J595" s="127"/>
      <c r="K595" s="127"/>
      <c r="L595" s="135"/>
    </row>
    <row r="596" spans="3:12" x14ac:dyDescent="0.2">
      <c r="C596" s="127"/>
      <c r="D596" s="127"/>
      <c r="E596" s="135"/>
      <c r="F596" s="25"/>
      <c r="G596" s="25"/>
      <c r="H596" s="16"/>
      <c r="J596" s="127"/>
      <c r="K596" s="127"/>
      <c r="L596" s="135"/>
    </row>
    <row r="597" spans="3:12" x14ac:dyDescent="0.2">
      <c r="C597" s="127"/>
      <c r="D597" s="127"/>
      <c r="E597" s="135"/>
      <c r="F597" s="25"/>
      <c r="G597" s="25"/>
      <c r="H597" s="16"/>
      <c r="J597" s="127"/>
      <c r="K597" s="127"/>
      <c r="L597" s="135"/>
    </row>
    <row r="598" spans="3:12" x14ac:dyDescent="0.2">
      <c r="C598" s="127"/>
      <c r="D598" s="127"/>
      <c r="E598" s="135"/>
      <c r="F598" s="25"/>
      <c r="G598" s="25"/>
      <c r="H598" s="16"/>
      <c r="J598" s="127"/>
      <c r="K598" s="127"/>
      <c r="L598" s="135"/>
    </row>
    <row r="599" spans="3:12" x14ac:dyDescent="0.2">
      <c r="C599" s="127"/>
      <c r="D599" s="127"/>
      <c r="E599" s="135"/>
      <c r="F599" s="25"/>
      <c r="G599" s="25"/>
      <c r="H599" s="16"/>
      <c r="J599" s="127"/>
      <c r="K599" s="127"/>
      <c r="L599" s="135"/>
    </row>
    <row r="600" spans="3:12" x14ac:dyDescent="0.2">
      <c r="C600" s="127"/>
      <c r="D600" s="127"/>
      <c r="E600" s="135"/>
      <c r="F600" s="25"/>
      <c r="G600" s="25"/>
      <c r="H600" s="16"/>
      <c r="J600" s="127"/>
      <c r="K600" s="127"/>
      <c r="L600" s="135"/>
    </row>
    <row r="601" spans="3:12" x14ac:dyDescent="0.2">
      <c r="C601" s="127"/>
      <c r="D601" s="127"/>
      <c r="E601" s="135"/>
      <c r="F601" s="25"/>
      <c r="G601" s="25"/>
      <c r="H601" s="16"/>
      <c r="J601" s="127"/>
      <c r="K601" s="127"/>
      <c r="L601" s="135"/>
    </row>
    <row r="602" spans="3:12" x14ac:dyDescent="0.2">
      <c r="C602" s="127"/>
      <c r="D602" s="127"/>
      <c r="E602" s="135"/>
      <c r="F602" s="25"/>
      <c r="G602" s="25"/>
      <c r="H602" s="16"/>
      <c r="J602" s="127"/>
      <c r="K602" s="127"/>
      <c r="L602" s="135"/>
    </row>
    <row r="603" spans="3:12" x14ac:dyDescent="0.2">
      <c r="C603" s="127"/>
      <c r="D603" s="127"/>
      <c r="E603" s="135"/>
      <c r="F603" s="25"/>
      <c r="G603" s="25"/>
      <c r="H603" s="16"/>
      <c r="J603" s="127"/>
      <c r="K603" s="127"/>
      <c r="L603" s="135"/>
    </row>
    <row r="604" spans="3:12" x14ac:dyDescent="0.2">
      <c r="C604" s="127"/>
      <c r="D604" s="127"/>
      <c r="E604" s="135"/>
      <c r="F604" s="25"/>
      <c r="G604" s="25"/>
      <c r="H604" s="16"/>
      <c r="J604" s="127"/>
      <c r="K604" s="127"/>
      <c r="L604" s="135"/>
    </row>
    <row r="605" spans="3:12" x14ac:dyDescent="0.2">
      <c r="C605" s="127"/>
      <c r="D605" s="127"/>
      <c r="E605" s="135"/>
      <c r="F605" s="25"/>
      <c r="G605" s="25"/>
      <c r="H605" s="16"/>
      <c r="J605" s="127"/>
      <c r="K605" s="127"/>
      <c r="L605" s="135"/>
    </row>
    <row r="606" spans="3:12" x14ac:dyDescent="0.2">
      <c r="C606" s="127"/>
      <c r="D606" s="127"/>
      <c r="E606" s="135"/>
      <c r="F606" s="25"/>
      <c r="G606" s="25"/>
      <c r="H606" s="16"/>
      <c r="J606" s="127"/>
      <c r="K606" s="127"/>
      <c r="L606" s="135"/>
    </row>
    <row r="607" spans="3:12" x14ac:dyDescent="0.2">
      <c r="C607" s="127"/>
      <c r="D607" s="127"/>
      <c r="E607" s="135"/>
      <c r="F607" s="25"/>
      <c r="G607" s="25"/>
      <c r="H607" s="16"/>
      <c r="J607" s="127"/>
      <c r="K607" s="127"/>
      <c r="L607" s="135"/>
    </row>
    <row r="608" spans="3:12" x14ac:dyDescent="0.2">
      <c r="C608" s="127"/>
      <c r="D608" s="127"/>
      <c r="E608" s="135"/>
      <c r="F608" s="25"/>
      <c r="G608" s="25"/>
      <c r="H608" s="16"/>
      <c r="J608" s="127"/>
      <c r="K608" s="127"/>
      <c r="L608" s="135"/>
    </row>
    <row r="609" spans="3:12" x14ac:dyDescent="0.2">
      <c r="C609" s="127"/>
      <c r="D609" s="127"/>
      <c r="E609" s="135"/>
      <c r="F609" s="25"/>
      <c r="G609" s="25"/>
      <c r="H609" s="16"/>
      <c r="J609" s="127"/>
      <c r="K609" s="127"/>
      <c r="L609" s="135"/>
    </row>
    <row r="610" spans="3:12" x14ac:dyDescent="0.2">
      <c r="C610" s="127"/>
      <c r="D610" s="127"/>
      <c r="E610" s="135"/>
      <c r="F610" s="25"/>
      <c r="G610" s="25"/>
      <c r="H610" s="16"/>
      <c r="J610" s="127"/>
      <c r="K610" s="127"/>
      <c r="L610" s="135"/>
    </row>
    <row r="611" spans="3:12" x14ac:dyDescent="0.2">
      <c r="C611" s="127"/>
      <c r="D611" s="127"/>
      <c r="E611" s="135"/>
      <c r="F611" s="25"/>
      <c r="G611" s="25"/>
      <c r="H611" s="16"/>
      <c r="J611" s="127"/>
      <c r="K611" s="127"/>
      <c r="L611" s="135"/>
    </row>
    <row r="612" spans="3:12" x14ac:dyDescent="0.2">
      <c r="C612" s="127"/>
      <c r="D612" s="127"/>
      <c r="E612" s="135"/>
      <c r="F612" s="25"/>
      <c r="G612" s="25"/>
      <c r="H612" s="16"/>
      <c r="J612" s="127"/>
      <c r="K612" s="127"/>
      <c r="L612" s="135"/>
    </row>
    <row r="613" spans="3:12" x14ac:dyDescent="0.2">
      <c r="C613" s="127"/>
      <c r="D613" s="127"/>
      <c r="E613" s="135"/>
      <c r="F613" s="25"/>
      <c r="G613" s="25"/>
      <c r="H613" s="16"/>
      <c r="J613" s="127"/>
      <c r="K613" s="127"/>
      <c r="L613" s="135"/>
    </row>
    <row r="614" spans="3:12" x14ac:dyDescent="0.2">
      <c r="C614" s="127"/>
      <c r="D614" s="127"/>
      <c r="E614" s="135"/>
      <c r="F614" s="25"/>
      <c r="G614" s="25"/>
      <c r="H614" s="16"/>
      <c r="J614" s="127"/>
      <c r="K614" s="127"/>
      <c r="L614" s="135"/>
    </row>
    <row r="615" spans="3:12" x14ac:dyDescent="0.2">
      <c r="C615" s="127"/>
      <c r="D615" s="127"/>
      <c r="E615" s="135"/>
      <c r="F615" s="25"/>
      <c r="G615" s="25"/>
      <c r="H615" s="16"/>
      <c r="J615" s="127"/>
      <c r="K615" s="127"/>
      <c r="L615" s="135"/>
    </row>
    <row r="616" spans="3:12" x14ac:dyDescent="0.2">
      <c r="C616" s="127"/>
      <c r="D616" s="127"/>
      <c r="E616" s="135"/>
      <c r="F616" s="25"/>
      <c r="G616" s="25"/>
      <c r="H616" s="16"/>
      <c r="J616" s="127"/>
      <c r="K616" s="127"/>
      <c r="L616" s="135"/>
    </row>
    <row r="617" spans="3:12" x14ac:dyDescent="0.2">
      <c r="C617" s="127"/>
      <c r="D617" s="127"/>
      <c r="E617" s="135"/>
      <c r="F617" s="25"/>
      <c r="G617" s="25"/>
      <c r="H617" s="16"/>
      <c r="J617" s="127"/>
      <c r="K617" s="127"/>
      <c r="L617" s="135"/>
    </row>
    <row r="618" spans="3:12" x14ac:dyDescent="0.2">
      <c r="C618" s="127"/>
      <c r="D618" s="127"/>
      <c r="E618" s="135"/>
      <c r="F618" s="25"/>
      <c r="G618" s="25"/>
      <c r="H618" s="16"/>
      <c r="J618" s="127"/>
      <c r="K618" s="127"/>
      <c r="L618" s="135"/>
    </row>
    <row r="619" spans="3:12" x14ac:dyDescent="0.2">
      <c r="C619" s="127"/>
      <c r="D619" s="127"/>
      <c r="E619" s="135"/>
      <c r="F619" s="25"/>
      <c r="G619" s="25"/>
      <c r="H619" s="16"/>
      <c r="J619" s="127"/>
      <c r="K619" s="127"/>
      <c r="L619" s="135"/>
    </row>
    <row r="620" spans="3:12" x14ac:dyDescent="0.2">
      <c r="C620" s="127"/>
      <c r="D620" s="127"/>
      <c r="E620" s="135"/>
      <c r="F620" s="25"/>
      <c r="G620" s="25"/>
      <c r="H620" s="16"/>
      <c r="J620" s="127"/>
      <c r="K620" s="127"/>
      <c r="L620" s="135"/>
    </row>
    <row r="621" spans="3:12" x14ac:dyDescent="0.2">
      <c r="C621" s="127"/>
      <c r="D621" s="127"/>
      <c r="E621" s="135"/>
      <c r="F621" s="25"/>
      <c r="G621" s="25"/>
      <c r="H621" s="16"/>
      <c r="J621" s="127"/>
      <c r="K621" s="127"/>
      <c r="L621" s="135"/>
    </row>
    <row r="622" spans="3:12" x14ac:dyDescent="0.2">
      <c r="C622" s="127"/>
      <c r="D622" s="127"/>
      <c r="E622" s="135"/>
      <c r="F622" s="25"/>
      <c r="G622" s="25"/>
      <c r="H622" s="16"/>
      <c r="J622" s="127"/>
      <c r="K622" s="127"/>
      <c r="L622" s="135"/>
    </row>
    <row r="623" spans="3:12" x14ac:dyDescent="0.2">
      <c r="C623" s="127"/>
      <c r="D623" s="127"/>
      <c r="E623" s="135"/>
      <c r="F623" s="25"/>
      <c r="G623" s="25"/>
      <c r="H623" s="16"/>
      <c r="J623" s="127"/>
      <c r="K623" s="127"/>
      <c r="L623" s="135"/>
    </row>
    <row r="624" spans="3:12" x14ac:dyDescent="0.2">
      <c r="C624" s="127"/>
      <c r="D624" s="127"/>
      <c r="E624" s="135"/>
      <c r="F624" s="25"/>
      <c r="G624" s="25"/>
      <c r="H624" s="16"/>
      <c r="J624" s="127"/>
      <c r="K624" s="127"/>
      <c r="L624" s="135"/>
    </row>
    <row r="625" spans="3:12" x14ac:dyDescent="0.2">
      <c r="C625" s="127"/>
      <c r="D625" s="127"/>
      <c r="E625" s="135"/>
      <c r="F625" s="25"/>
      <c r="G625" s="25"/>
      <c r="H625" s="16"/>
      <c r="J625" s="127"/>
      <c r="K625" s="127"/>
      <c r="L625" s="135"/>
    </row>
    <row r="626" spans="3:12" x14ac:dyDescent="0.2">
      <c r="C626" s="127"/>
      <c r="D626" s="127"/>
      <c r="E626" s="135"/>
      <c r="F626" s="25"/>
      <c r="G626" s="25"/>
      <c r="H626" s="16"/>
      <c r="J626" s="127"/>
      <c r="K626" s="127"/>
      <c r="L626" s="135"/>
    </row>
    <row r="627" spans="3:12" x14ac:dyDescent="0.2">
      <c r="C627" s="127"/>
      <c r="D627" s="127"/>
      <c r="E627" s="135"/>
      <c r="F627" s="25"/>
      <c r="G627" s="25"/>
      <c r="H627" s="16"/>
      <c r="J627" s="127"/>
      <c r="K627" s="127"/>
      <c r="L627" s="135"/>
    </row>
    <row r="628" spans="3:12" x14ac:dyDescent="0.2">
      <c r="C628" s="127"/>
      <c r="D628" s="127"/>
      <c r="E628" s="135"/>
      <c r="F628" s="25"/>
      <c r="G628" s="25"/>
      <c r="H628" s="16"/>
      <c r="J628" s="127"/>
      <c r="K628" s="127"/>
      <c r="L628" s="135"/>
    </row>
    <row r="629" spans="3:12" x14ac:dyDescent="0.2">
      <c r="C629" s="127"/>
      <c r="D629" s="127"/>
      <c r="E629" s="135"/>
      <c r="F629" s="25"/>
      <c r="G629" s="25"/>
      <c r="H629" s="16"/>
      <c r="J629" s="127"/>
      <c r="K629" s="127"/>
      <c r="L629" s="135"/>
    </row>
    <row r="630" spans="3:12" x14ac:dyDescent="0.2">
      <c r="C630" s="127"/>
      <c r="D630" s="127"/>
      <c r="E630" s="135"/>
      <c r="F630" s="25"/>
      <c r="G630" s="25"/>
      <c r="H630" s="16"/>
      <c r="J630" s="127"/>
      <c r="K630" s="127"/>
      <c r="L630" s="135"/>
    </row>
    <row r="631" spans="3:12" x14ac:dyDescent="0.2">
      <c r="C631" s="127"/>
      <c r="D631" s="127"/>
      <c r="E631" s="135"/>
      <c r="F631" s="25"/>
      <c r="G631" s="25"/>
      <c r="H631" s="16"/>
      <c r="J631" s="127"/>
      <c r="K631" s="127"/>
      <c r="L631" s="135"/>
    </row>
    <row r="632" spans="3:12" x14ac:dyDescent="0.2">
      <c r="C632" s="127"/>
      <c r="D632" s="127"/>
      <c r="E632" s="135"/>
      <c r="F632" s="25"/>
      <c r="G632" s="25"/>
      <c r="H632" s="16"/>
      <c r="J632" s="127"/>
      <c r="K632" s="127"/>
      <c r="L632" s="135"/>
    </row>
    <row r="633" spans="3:12" x14ac:dyDescent="0.2">
      <c r="C633" s="127"/>
      <c r="D633" s="127"/>
      <c r="E633" s="135"/>
      <c r="F633" s="25"/>
      <c r="G633" s="25"/>
      <c r="H633" s="16"/>
      <c r="J633" s="127"/>
      <c r="K633" s="127"/>
      <c r="L633" s="135"/>
    </row>
    <row r="634" spans="3:12" x14ac:dyDescent="0.2">
      <c r="C634" s="127"/>
      <c r="D634" s="127"/>
      <c r="E634" s="135"/>
      <c r="F634" s="25"/>
      <c r="G634" s="25"/>
      <c r="H634" s="16"/>
      <c r="J634" s="127"/>
      <c r="K634" s="127"/>
      <c r="L634" s="135"/>
    </row>
    <row r="635" spans="3:12" x14ac:dyDescent="0.2">
      <c r="C635" s="127"/>
      <c r="D635" s="127"/>
      <c r="E635" s="135"/>
      <c r="F635" s="25"/>
      <c r="G635" s="25"/>
      <c r="H635" s="16"/>
      <c r="J635" s="127"/>
      <c r="K635" s="127"/>
      <c r="L635" s="135"/>
    </row>
    <row r="636" spans="3:12" x14ac:dyDescent="0.2">
      <c r="C636" s="127"/>
      <c r="D636" s="127"/>
      <c r="E636" s="135"/>
      <c r="F636" s="25"/>
      <c r="G636" s="25"/>
      <c r="H636" s="16"/>
      <c r="J636" s="127"/>
      <c r="K636" s="127"/>
      <c r="L636" s="135"/>
    </row>
    <row r="637" spans="3:12" x14ac:dyDescent="0.2">
      <c r="C637" s="127"/>
      <c r="D637" s="127"/>
      <c r="E637" s="135"/>
      <c r="F637" s="25"/>
      <c r="G637" s="25"/>
      <c r="H637" s="16"/>
      <c r="J637" s="127"/>
      <c r="K637" s="127"/>
      <c r="L637" s="135"/>
    </row>
    <row r="638" spans="3:12" x14ac:dyDescent="0.2">
      <c r="C638" s="127"/>
      <c r="D638" s="127"/>
      <c r="E638" s="135"/>
      <c r="F638" s="25"/>
      <c r="G638" s="25"/>
      <c r="H638" s="16"/>
      <c r="J638" s="127"/>
      <c r="K638" s="127"/>
      <c r="L638" s="135"/>
    </row>
    <row r="639" spans="3:12" x14ac:dyDescent="0.2">
      <c r="C639" s="127"/>
      <c r="D639" s="127"/>
      <c r="E639" s="135"/>
      <c r="F639" s="25"/>
      <c r="G639" s="25"/>
      <c r="H639" s="16"/>
      <c r="J639" s="127"/>
      <c r="K639" s="127"/>
      <c r="L639" s="135"/>
    </row>
    <row r="640" spans="3:12" x14ac:dyDescent="0.2">
      <c r="C640" s="127"/>
      <c r="D640" s="127"/>
      <c r="E640" s="135"/>
      <c r="F640" s="25"/>
      <c r="G640" s="25"/>
      <c r="H640" s="16"/>
      <c r="J640" s="127"/>
      <c r="K640" s="127"/>
      <c r="L640" s="135"/>
    </row>
    <row r="641" spans="3:12" x14ac:dyDescent="0.2">
      <c r="C641" s="127"/>
      <c r="D641" s="127"/>
      <c r="E641" s="135"/>
      <c r="F641" s="25"/>
      <c r="G641" s="25"/>
      <c r="H641" s="16"/>
      <c r="J641" s="127"/>
      <c r="K641" s="127"/>
      <c r="L641" s="135"/>
    </row>
    <row r="642" spans="3:12" x14ac:dyDescent="0.2">
      <c r="C642" s="127"/>
      <c r="D642" s="127"/>
      <c r="E642" s="135"/>
      <c r="F642" s="25"/>
      <c r="G642" s="25"/>
      <c r="H642" s="16"/>
      <c r="J642" s="127"/>
      <c r="K642" s="127"/>
      <c r="L642" s="135"/>
    </row>
    <row r="643" spans="3:12" x14ac:dyDescent="0.2">
      <c r="C643" s="127"/>
      <c r="D643" s="127"/>
      <c r="E643" s="135"/>
      <c r="F643" s="25"/>
      <c r="G643" s="25"/>
      <c r="H643" s="16"/>
      <c r="J643" s="127"/>
      <c r="K643" s="127"/>
      <c r="L643" s="135"/>
    </row>
    <row r="644" spans="3:12" x14ac:dyDescent="0.2">
      <c r="C644" s="127"/>
      <c r="D644" s="127"/>
      <c r="E644" s="135"/>
      <c r="F644" s="25"/>
      <c r="G644" s="25"/>
      <c r="H644" s="16"/>
      <c r="J644" s="127"/>
      <c r="K644" s="127"/>
      <c r="L644" s="135"/>
    </row>
    <row r="645" spans="3:12" x14ac:dyDescent="0.2">
      <c r="C645" s="127"/>
      <c r="D645" s="127"/>
      <c r="E645" s="135"/>
      <c r="F645" s="25"/>
      <c r="G645" s="25"/>
      <c r="H645" s="16"/>
      <c r="J645" s="127"/>
      <c r="K645" s="127"/>
      <c r="L645" s="135"/>
    </row>
    <row r="646" spans="3:12" x14ac:dyDescent="0.2">
      <c r="C646" s="127"/>
      <c r="D646" s="127"/>
      <c r="E646" s="135"/>
      <c r="F646" s="25"/>
      <c r="G646" s="25"/>
      <c r="H646" s="16"/>
      <c r="J646" s="127"/>
      <c r="K646" s="127"/>
      <c r="L646" s="135"/>
    </row>
    <row r="647" spans="3:12" x14ac:dyDescent="0.2">
      <c r="C647" s="127"/>
      <c r="D647" s="127"/>
      <c r="E647" s="135"/>
      <c r="F647" s="25"/>
      <c r="G647" s="25"/>
      <c r="H647" s="16"/>
      <c r="J647" s="127"/>
      <c r="K647" s="127"/>
      <c r="L647" s="135"/>
    </row>
    <row r="648" spans="3:12" x14ac:dyDescent="0.2">
      <c r="C648" s="127"/>
      <c r="D648" s="127"/>
      <c r="E648" s="135"/>
      <c r="F648" s="25"/>
      <c r="G648" s="25"/>
      <c r="H648" s="16"/>
      <c r="J648" s="127"/>
      <c r="K648" s="127"/>
      <c r="L648" s="135"/>
    </row>
    <row r="649" spans="3:12" x14ac:dyDescent="0.2">
      <c r="C649" s="127"/>
      <c r="D649" s="127"/>
      <c r="E649" s="135"/>
      <c r="F649" s="25"/>
      <c r="G649" s="25"/>
      <c r="H649" s="16"/>
      <c r="J649" s="127"/>
      <c r="K649" s="127"/>
      <c r="L649" s="135"/>
    </row>
    <row r="650" spans="3:12" x14ac:dyDescent="0.2">
      <c r="C650" s="127"/>
      <c r="D650" s="127"/>
      <c r="E650" s="135"/>
      <c r="F650" s="25"/>
      <c r="G650" s="25"/>
      <c r="H650" s="16"/>
      <c r="J650" s="127"/>
      <c r="K650" s="127"/>
      <c r="L650" s="135"/>
    </row>
    <row r="651" spans="3:12" x14ac:dyDescent="0.2">
      <c r="C651" s="127"/>
      <c r="D651" s="127"/>
      <c r="E651" s="135"/>
      <c r="F651" s="25"/>
      <c r="G651" s="25"/>
      <c r="H651" s="16"/>
      <c r="J651" s="127"/>
      <c r="K651" s="127"/>
      <c r="L651" s="135"/>
    </row>
    <row r="652" spans="3:12" x14ac:dyDescent="0.2">
      <c r="C652" s="127"/>
      <c r="D652" s="127"/>
      <c r="E652" s="135"/>
      <c r="F652" s="25"/>
      <c r="G652" s="25"/>
      <c r="H652" s="16"/>
      <c r="J652" s="127"/>
      <c r="K652" s="127"/>
      <c r="L652" s="135"/>
    </row>
    <row r="653" spans="3:12" x14ac:dyDescent="0.2">
      <c r="C653" s="127"/>
      <c r="D653" s="127"/>
      <c r="E653" s="135"/>
      <c r="F653" s="25"/>
      <c r="G653" s="25"/>
      <c r="H653" s="16"/>
      <c r="J653" s="127"/>
      <c r="K653" s="127"/>
      <c r="L653" s="135"/>
    </row>
    <row r="654" spans="3:12" x14ac:dyDescent="0.2">
      <c r="C654" s="127"/>
      <c r="D654" s="127"/>
      <c r="E654" s="135"/>
      <c r="F654" s="25"/>
      <c r="G654" s="25"/>
      <c r="H654" s="16"/>
      <c r="J654" s="127"/>
      <c r="K654" s="127"/>
      <c r="L654" s="135"/>
    </row>
    <row r="655" spans="3:12" x14ac:dyDescent="0.2">
      <c r="C655" s="127"/>
      <c r="D655" s="127"/>
      <c r="E655" s="135"/>
      <c r="F655" s="25"/>
      <c r="G655" s="25"/>
      <c r="H655" s="16"/>
      <c r="J655" s="127"/>
      <c r="K655" s="127"/>
      <c r="L655" s="135"/>
    </row>
    <row r="656" spans="3:12" x14ac:dyDescent="0.2">
      <c r="C656" s="127"/>
      <c r="D656" s="127"/>
      <c r="E656" s="135"/>
      <c r="F656" s="25"/>
      <c r="G656" s="25"/>
      <c r="H656" s="16"/>
      <c r="J656" s="127"/>
      <c r="K656" s="127"/>
      <c r="L656" s="135"/>
    </row>
    <row r="657" spans="3:12" x14ac:dyDescent="0.2">
      <c r="C657" s="127"/>
      <c r="D657" s="127"/>
      <c r="E657" s="135"/>
      <c r="F657" s="25"/>
      <c r="G657" s="25"/>
      <c r="H657" s="16"/>
      <c r="J657" s="127"/>
      <c r="K657" s="127"/>
      <c r="L657" s="135"/>
    </row>
    <row r="658" spans="3:12" x14ac:dyDescent="0.2">
      <c r="C658" s="127"/>
      <c r="D658" s="127"/>
      <c r="E658" s="135"/>
      <c r="F658" s="25"/>
      <c r="G658" s="25"/>
      <c r="H658" s="16"/>
      <c r="J658" s="127"/>
      <c r="K658" s="127"/>
      <c r="L658" s="135"/>
    </row>
    <row r="659" spans="3:12" x14ac:dyDescent="0.2">
      <c r="C659" s="127"/>
      <c r="D659" s="127"/>
      <c r="E659" s="135"/>
      <c r="F659" s="25"/>
      <c r="G659" s="25"/>
      <c r="H659" s="16"/>
      <c r="J659" s="127"/>
      <c r="K659" s="127"/>
      <c r="L659" s="135"/>
    </row>
    <row r="660" spans="3:12" x14ac:dyDescent="0.2">
      <c r="C660" s="127"/>
      <c r="D660" s="127"/>
      <c r="E660" s="135"/>
      <c r="F660" s="25"/>
      <c r="G660" s="25"/>
      <c r="H660" s="16"/>
      <c r="J660" s="127"/>
      <c r="K660" s="127"/>
      <c r="L660" s="135"/>
    </row>
    <row r="661" spans="3:12" x14ac:dyDescent="0.2">
      <c r="C661" s="127"/>
      <c r="D661" s="127"/>
      <c r="E661" s="135"/>
      <c r="F661" s="25"/>
      <c r="G661" s="25"/>
      <c r="H661" s="16"/>
      <c r="J661" s="127"/>
      <c r="K661" s="127"/>
      <c r="L661" s="135"/>
    </row>
    <row r="662" spans="3:12" x14ac:dyDescent="0.2">
      <c r="C662" s="127"/>
      <c r="D662" s="127"/>
      <c r="E662" s="135"/>
      <c r="F662" s="25"/>
      <c r="G662" s="25"/>
      <c r="H662" s="16"/>
      <c r="J662" s="127"/>
      <c r="K662" s="127"/>
      <c r="L662" s="135"/>
    </row>
    <row r="663" spans="3:12" x14ac:dyDescent="0.2">
      <c r="C663" s="127"/>
      <c r="D663" s="127"/>
      <c r="E663" s="135"/>
      <c r="F663" s="25"/>
      <c r="G663" s="25"/>
      <c r="H663" s="16"/>
      <c r="J663" s="127"/>
      <c r="K663" s="127"/>
      <c r="L663" s="135"/>
    </row>
    <row r="664" spans="3:12" x14ac:dyDescent="0.2">
      <c r="C664" s="127"/>
      <c r="D664" s="127"/>
      <c r="E664" s="135"/>
      <c r="F664" s="25"/>
      <c r="G664" s="25"/>
      <c r="H664" s="16"/>
      <c r="J664" s="127"/>
      <c r="K664" s="127"/>
      <c r="L664" s="135"/>
    </row>
    <row r="665" spans="3:12" x14ac:dyDescent="0.2">
      <c r="C665" s="127"/>
      <c r="D665" s="127"/>
      <c r="E665" s="135"/>
      <c r="F665" s="25"/>
      <c r="G665" s="25"/>
      <c r="H665" s="16"/>
      <c r="J665" s="127"/>
      <c r="K665" s="127"/>
      <c r="L665" s="135"/>
    </row>
    <row r="666" spans="3:12" x14ac:dyDescent="0.2">
      <c r="C666" s="127"/>
      <c r="D666" s="127"/>
      <c r="E666" s="135"/>
      <c r="F666" s="25"/>
      <c r="G666" s="25"/>
      <c r="H666" s="16"/>
      <c r="J666" s="127"/>
      <c r="K666" s="127"/>
      <c r="L666" s="135"/>
    </row>
    <row r="667" spans="3:12" x14ac:dyDescent="0.2">
      <c r="C667" s="127"/>
      <c r="D667" s="127"/>
      <c r="E667" s="135"/>
      <c r="F667" s="25"/>
      <c r="G667" s="25"/>
      <c r="H667" s="16"/>
      <c r="J667" s="127"/>
      <c r="K667" s="127"/>
      <c r="L667" s="135"/>
    </row>
    <row r="668" spans="3:12" x14ac:dyDescent="0.2">
      <c r="C668" s="127"/>
      <c r="D668" s="127"/>
      <c r="E668" s="135"/>
      <c r="F668" s="25"/>
      <c r="G668" s="25"/>
      <c r="H668" s="16"/>
      <c r="J668" s="127"/>
      <c r="K668" s="127"/>
      <c r="L668" s="135"/>
    </row>
    <row r="669" spans="3:12" x14ac:dyDescent="0.2">
      <c r="C669" s="127"/>
      <c r="D669" s="127"/>
      <c r="E669" s="135"/>
      <c r="F669" s="25"/>
      <c r="G669" s="25"/>
      <c r="H669" s="16"/>
      <c r="J669" s="127"/>
      <c r="K669" s="127"/>
      <c r="L669" s="135"/>
    </row>
    <row r="670" spans="3:12" x14ac:dyDescent="0.2">
      <c r="C670" s="127"/>
      <c r="D670" s="127"/>
      <c r="E670" s="135"/>
      <c r="F670" s="25"/>
      <c r="G670" s="25"/>
      <c r="H670" s="16"/>
      <c r="J670" s="127"/>
      <c r="K670" s="127"/>
      <c r="L670" s="135"/>
    </row>
    <row r="671" spans="3:12" x14ac:dyDescent="0.2">
      <c r="C671" s="127"/>
      <c r="D671" s="127"/>
      <c r="E671" s="135"/>
      <c r="F671" s="25"/>
      <c r="G671" s="25"/>
      <c r="H671" s="16"/>
      <c r="J671" s="127"/>
      <c r="K671" s="127"/>
      <c r="L671" s="135"/>
    </row>
    <row r="672" spans="3:12" x14ac:dyDescent="0.2">
      <c r="C672" s="127"/>
      <c r="D672" s="127"/>
      <c r="E672" s="135"/>
      <c r="F672" s="25"/>
      <c r="G672" s="25"/>
      <c r="H672" s="16"/>
      <c r="J672" s="127"/>
      <c r="K672" s="127"/>
      <c r="L672" s="135"/>
    </row>
    <row r="673" spans="3:12" x14ac:dyDescent="0.2">
      <c r="C673" s="127"/>
      <c r="D673" s="127"/>
      <c r="E673" s="135"/>
      <c r="F673" s="25"/>
      <c r="G673" s="25"/>
      <c r="H673" s="16"/>
      <c r="J673" s="127"/>
      <c r="K673" s="127"/>
      <c r="L673" s="135"/>
    </row>
    <row r="674" spans="3:12" x14ac:dyDescent="0.2">
      <c r="C674" s="127"/>
      <c r="D674" s="127"/>
      <c r="E674" s="135"/>
      <c r="F674" s="25"/>
      <c r="G674" s="25"/>
      <c r="H674" s="16"/>
      <c r="J674" s="127"/>
      <c r="K674" s="127"/>
      <c r="L674" s="135"/>
    </row>
    <row r="675" spans="3:12" x14ac:dyDescent="0.2">
      <c r="C675" s="127"/>
      <c r="D675" s="127"/>
      <c r="E675" s="135"/>
      <c r="F675" s="25"/>
      <c r="G675" s="25"/>
      <c r="H675" s="16"/>
      <c r="J675" s="127"/>
      <c r="K675" s="127"/>
      <c r="L675" s="135"/>
    </row>
    <row r="676" spans="3:12" x14ac:dyDescent="0.2">
      <c r="C676" s="127"/>
      <c r="D676" s="127"/>
      <c r="E676" s="135"/>
      <c r="F676" s="25"/>
      <c r="G676" s="25"/>
      <c r="H676" s="16"/>
      <c r="J676" s="127"/>
      <c r="K676" s="127"/>
      <c r="L676" s="135"/>
    </row>
    <row r="677" spans="3:12" x14ac:dyDescent="0.2">
      <c r="C677" s="127"/>
      <c r="D677" s="127"/>
      <c r="E677" s="135"/>
      <c r="F677" s="25"/>
      <c r="G677" s="25"/>
      <c r="H677" s="16"/>
      <c r="J677" s="127"/>
      <c r="K677" s="127"/>
      <c r="L677" s="135"/>
    </row>
    <row r="678" spans="3:12" x14ac:dyDescent="0.2">
      <c r="C678" s="127"/>
      <c r="D678" s="127"/>
      <c r="E678" s="135"/>
      <c r="F678" s="25"/>
      <c r="G678" s="25"/>
      <c r="H678" s="16"/>
      <c r="J678" s="127"/>
      <c r="K678" s="127"/>
      <c r="L678" s="135"/>
    </row>
    <row r="679" spans="3:12" x14ac:dyDescent="0.2">
      <c r="C679" s="127"/>
      <c r="D679" s="127"/>
      <c r="E679" s="135"/>
      <c r="F679" s="25"/>
      <c r="G679" s="25"/>
      <c r="H679" s="16"/>
      <c r="J679" s="127"/>
      <c r="K679" s="127"/>
      <c r="L679" s="135"/>
    </row>
    <row r="680" spans="3:12" x14ac:dyDescent="0.2">
      <c r="C680" s="127"/>
      <c r="D680" s="127"/>
      <c r="E680" s="135"/>
      <c r="F680" s="25"/>
      <c r="G680" s="25"/>
      <c r="H680" s="16"/>
      <c r="J680" s="127"/>
      <c r="K680" s="127"/>
      <c r="L680" s="135"/>
    </row>
    <row r="681" spans="3:12" x14ac:dyDescent="0.2">
      <c r="C681" s="127"/>
      <c r="D681" s="127"/>
      <c r="E681" s="135"/>
      <c r="F681" s="25"/>
      <c r="G681" s="25"/>
      <c r="H681" s="16"/>
      <c r="J681" s="127"/>
      <c r="K681" s="127"/>
      <c r="L681" s="135"/>
    </row>
    <row r="682" spans="3:12" x14ac:dyDescent="0.2">
      <c r="C682" s="127"/>
      <c r="D682" s="127"/>
      <c r="E682" s="135"/>
      <c r="F682" s="25"/>
      <c r="G682" s="25"/>
      <c r="H682" s="16"/>
      <c r="J682" s="127"/>
      <c r="K682" s="127"/>
      <c r="L682" s="135"/>
    </row>
    <row r="683" spans="3:12" x14ac:dyDescent="0.2">
      <c r="C683" s="127"/>
      <c r="D683" s="127"/>
      <c r="E683" s="135"/>
      <c r="F683" s="25"/>
      <c r="G683" s="25"/>
      <c r="H683" s="16"/>
      <c r="J683" s="127"/>
      <c r="K683" s="127"/>
      <c r="L683" s="135"/>
    </row>
    <row r="684" spans="3:12" x14ac:dyDescent="0.2">
      <c r="C684" s="127"/>
      <c r="D684" s="127"/>
      <c r="E684" s="135"/>
      <c r="F684" s="25"/>
      <c r="G684" s="25"/>
      <c r="H684" s="16"/>
      <c r="J684" s="127"/>
      <c r="K684" s="127"/>
      <c r="L684" s="135"/>
    </row>
    <row r="685" spans="3:12" x14ac:dyDescent="0.2">
      <c r="C685" s="127"/>
      <c r="D685" s="127"/>
      <c r="E685" s="135"/>
      <c r="F685" s="25"/>
      <c r="G685" s="25"/>
      <c r="H685" s="16"/>
      <c r="J685" s="127"/>
      <c r="K685" s="127"/>
      <c r="L685" s="135"/>
    </row>
    <row r="686" spans="3:12" x14ac:dyDescent="0.2">
      <c r="C686" s="127"/>
      <c r="D686" s="127"/>
      <c r="E686" s="135"/>
      <c r="F686" s="25"/>
      <c r="G686" s="25"/>
      <c r="H686" s="16"/>
      <c r="J686" s="127"/>
      <c r="K686" s="127"/>
      <c r="L686" s="135"/>
    </row>
    <row r="687" spans="3:12" x14ac:dyDescent="0.2">
      <c r="C687" s="127"/>
      <c r="D687" s="127"/>
      <c r="E687" s="135"/>
      <c r="F687" s="25"/>
      <c r="G687" s="25"/>
      <c r="H687" s="16"/>
      <c r="J687" s="127"/>
      <c r="K687" s="127"/>
      <c r="L687" s="135"/>
    </row>
    <row r="688" spans="3:12" x14ac:dyDescent="0.2">
      <c r="C688" s="127"/>
      <c r="D688" s="127"/>
      <c r="E688" s="135"/>
      <c r="F688" s="25"/>
      <c r="G688" s="25"/>
      <c r="H688" s="16"/>
      <c r="J688" s="127"/>
      <c r="K688" s="127"/>
      <c r="L688" s="135"/>
    </row>
    <row r="689" spans="3:12" x14ac:dyDescent="0.2">
      <c r="C689" s="127"/>
      <c r="D689" s="127"/>
      <c r="E689" s="135"/>
      <c r="F689" s="25"/>
      <c r="G689" s="25"/>
      <c r="H689" s="16"/>
      <c r="J689" s="127"/>
      <c r="K689" s="127"/>
      <c r="L689" s="135"/>
    </row>
    <row r="690" spans="3:12" x14ac:dyDescent="0.2">
      <c r="C690" s="127"/>
      <c r="D690" s="127"/>
      <c r="E690" s="135"/>
      <c r="F690" s="25"/>
      <c r="G690" s="25"/>
      <c r="H690" s="16"/>
      <c r="J690" s="127"/>
      <c r="K690" s="127"/>
      <c r="L690" s="135"/>
    </row>
    <row r="691" spans="3:12" x14ac:dyDescent="0.2">
      <c r="C691" s="127"/>
      <c r="D691" s="127"/>
      <c r="E691" s="135"/>
      <c r="F691" s="25"/>
      <c r="G691" s="25"/>
      <c r="H691" s="16"/>
      <c r="J691" s="127"/>
      <c r="K691" s="127"/>
      <c r="L691" s="135"/>
    </row>
    <row r="692" spans="3:12" x14ac:dyDescent="0.2">
      <c r="C692" s="127"/>
      <c r="D692" s="127"/>
      <c r="E692" s="135"/>
      <c r="F692" s="25"/>
      <c r="G692" s="25"/>
      <c r="H692" s="16"/>
      <c r="J692" s="127"/>
      <c r="K692" s="127"/>
      <c r="L692" s="135"/>
    </row>
    <row r="693" spans="3:12" x14ac:dyDescent="0.2">
      <c r="C693" s="127"/>
      <c r="D693" s="127"/>
      <c r="E693" s="135"/>
      <c r="F693" s="25"/>
      <c r="G693" s="25"/>
      <c r="H693" s="16"/>
      <c r="J693" s="127"/>
      <c r="K693" s="127"/>
      <c r="L693" s="135"/>
    </row>
    <row r="694" spans="3:12" x14ac:dyDescent="0.2">
      <c r="C694" s="127"/>
      <c r="D694" s="127"/>
      <c r="E694" s="135"/>
      <c r="F694" s="25"/>
      <c r="G694" s="25"/>
      <c r="H694" s="16"/>
      <c r="J694" s="127"/>
      <c r="K694" s="127"/>
      <c r="L694" s="135"/>
    </row>
    <row r="695" spans="3:12" x14ac:dyDescent="0.2">
      <c r="C695" s="127"/>
      <c r="D695" s="127"/>
      <c r="E695" s="135"/>
      <c r="F695" s="25"/>
      <c r="G695" s="25"/>
      <c r="H695" s="16"/>
      <c r="J695" s="127"/>
      <c r="K695" s="127"/>
      <c r="L695" s="135"/>
    </row>
    <row r="696" spans="3:12" x14ac:dyDescent="0.2">
      <c r="C696" s="127"/>
      <c r="D696" s="127"/>
      <c r="E696" s="135"/>
      <c r="F696" s="25"/>
      <c r="G696" s="25"/>
      <c r="H696" s="16"/>
      <c r="J696" s="127"/>
      <c r="K696" s="127"/>
      <c r="L696" s="135"/>
    </row>
    <row r="697" spans="3:12" x14ac:dyDescent="0.2">
      <c r="C697" s="127"/>
      <c r="D697" s="127"/>
      <c r="E697" s="135"/>
      <c r="F697" s="25"/>
      <c r="G697" s="25"/>
      <c r="H697" s="16"/>
      <c r="J697" s="127"/>
      <c r="K697" s="127"/>
      <c r="L697" s="135"/>
    </row>
    <row r="698" spans="3:12" x14ac:dyDescent="0.2">
      <c r="C698" s="127"/>
      <c r="D698" s="127"/>
      <c r="E698" s="135"/>
      <c r="F698" s="25"/>
      <c r="G698" s="25"/>
      <c r="H698" s="16"/>
      <c r="J698" s="127"/>
      <c r="K698" s="127"/>
      <c r="L698" s="135"/>
    </row>
    <row r="699" spans="3:12" x14ac:dyDescent="0.2">
      <c r="C699" s="127"/>
      <c r="D699" s="127"/>
      <c r="E699" s="135"/>
      <c r="F699" s="25"/>
      <c r="G699" s="25"/>
      <c r="H699" s="16"/>
      <c r="J699" s="127"/>
      <c r="K699" s="127"/>
      <c r="L699" s="135"/>
    </row>
    <row r="700" spans="3:12" x14ac:dyDescent="0.2">
      <c r="C700" s="127"/>
      <c r="D700" s="127"/>
      <c r="E700" s="135"/>
      <c r="F700" s="25"/>
      <c r="G700" s="25"/>
      <c r="H700" s="16"/>
      <c r="J700" s="127"/>
      <c r="K700" s="127"/>
      <c r="L700" s="135"/>
    </row>
    <row r="701" spans="3:12" x14ac:dyDescent="0.2">
      <c r="C701" s="127"/>
      <c r="D701" s="127"/>
      <c r="E701" s="135"/>
      <c r="F701" s="25"/>
      <c r="G701" s="25"/>
      <c r="H701" s="16"/>
      <c r="J701" s="127"/>
      <c r="K701" s="127"/>
      <c r="L701" s="135"/>
    </row>
    <row r="702" spans="3:12" x14ac:dyDescent="0.2">
      <c r="C702" s="127"/>
      <c r="D702" s="127"/>
      <c r="E702" s="135"/>
      <c r="F702" s="25"/>
      <c r="G702" s="25"/>
      <c r="H702" s="16"/>
      <c r="J702" s="127"/>
      <c r="K702" s="127"/>
      <c r="L702" s="135"/>
    </row>
    <row r="703" spans="3:12" x14ac:dyDescent="0.2">
      <c r="C703" s="127"/>
      <c r="D703" s="127"/>
      <c r="E703" s="135"/>
      <c r="F703" s="25"/>
      <c r="G703" s="25"/>
      <c r="H703" s="16"/>
      <c r="J703" s="127"/>
      <c r="K703" s="127"/>
      <c r="L703" s="135"/>
    </row>
    <row r="704" spans="3:12" x14ac:dyDescent="0.2">
      <c r="C704" s="127"/>
      <c r="D704" s="127"/>
      <c r="E704" s="135"/>
      <c r="F704" s="25"/>
      <c r="G704" s="25"/>
      <c r="H704" s="16"/>
      <c r="J704" s="127"/>
      <c r="K704" s="127"/>
      <c r="L704" s="135"/>
    </row>
    <row r="705" spans="3:12" x14ac:dyDescent="0.2">
      <c r="C705" s="127"/>
      <c r="D705" s="127"/>
      <c r="E705" s="135"/>
      <c r="F705" s="25"/>
      <c r="G705" s="25"/>
      <c r="H705" s="16"/>
      <c r="J705" s="127"/>
      <c r="K705" s="127"/>
      <c r="L705" s="135"/>
    </row>
    <row r="706" spans="3:12" x14ac:dyDescent="0.2">
      <c r="C706" s="127"/>
      <c r="D706" s="127"/>
      <c r="E706" s="135"/>
      <c r="F706" s="25"/>
      <c r="G706" s="25"/>
      <c r="H706" s="16"/>
      <c r="J706" s="127"/>
      <c r="K706" s="127"/>
      <c r="L706" s="135"/>
    </row>
    <row r="707" spans="3:12" x14ac:dyDescent="0.2">
      <c r="C707" s="127"/>
      <c r="D707" s="127"/>
      <c r="E707" s="135"/>
      <c r="F707" s="25"/>
      <c r="G707" s="25"/>
      <c r="H707" s="16"/>
      <c r="J707" s="127"/>
      <c r="K707" s="127"/>
      <c r="L707" s="135"/>
    </row>
    <row r="708" spans="3:12" x14ac:dyDescent="0.2">
      <c r="C708" s="127"/>
      <c r="D708" s="127"/>
      <c r="E708" s="135"/>
      <c r="F708" s="25"/>
      <c r="G708" s="25"/>
      <c r="H708" s="16"/>
      <c r="J708" s="127"/>
      <c r="K708" s="127"/>
      <c r="L708" s="135"/>
    </row>
    <row r="709" spans="3:12" x14ac:dyDescent="0.2">
      <c r="C709" s="127"/>
      <c r="D709" s="127"/>
      <c r="E709" s="135"/>
      <c r="F709" s="25"/>
      <c r="G709" s="25"/>
      <c r="H709" s="16"/>
      <c r="J709" s="127"/>
      <c r="K709" s="127"/>
      <c r="L709" s="135"/>
    </row>
    <row r="710" spans="3:12" x14ac:dyDescent="0.2">
      <c r="C710" s="127"/>
      <c r="D710" s="127"/>
      <c r="E710" s="135"/>
      <c r="F710" s="25"/>
      <c r="G710" s="25"/>
      <c r="H710" s="16"/>
      <c r="J710" s="127"/>
      <c r="K710" s="127"/>
      <c r="L710" s="135"/>
    </row>
    <row r="711" spans="3:12" x14ac:dyDescent="0.2">
      <c r="C711" s="127"/>
      <c r="D711" s="127"/>
      <c r="E711" s="135"/>
      <c r="F711" s="25"/>
      <c r="G711" s="25"/>
      <c r="H711" s="16"/>
      <c r="J711" s="127"/>
      <c r="K711" s="127"/>
      <c r="L711" s="135"/>
    </row>
    <row r="712" spans="3:12" x14ac:dyDescent="0.2">
      <c r="C712" s="127"/>
      <c r="D712" s="127"/>
      <c r="E712" s="135"/>
      <c r="F712" s="25"/>
      <c r="G712" s="25"/>
      <c r="H712" s="16"/>
      <c r="J712" s="127"/>
      <c r="K712" s="127"/>
      <c r="L712" s="135"/>
    </row>
    <row r="713" spans="3:12" x14ac:dyDescent="0.2">
      <c r="C713" s="127"/>
      <c r="D713" s="127"/>
      <c r="E713" s="135"/>
      <c r="F713" s="25"/>
      <c r="G713" s="25"/>
      <c r="H713" s="16"/>
      <c r="J713" s="127"/>
      <c r="K713" s="127"/>
      <c r="L713" s="135"/>
    </row>
    <row r="714" spans="3:12" x14ac:dyDescent="0.2">
      <c r="C714" s="127"/>
      <c r="D714" s="127"/>
      <c r="E714" s="135"/>
      <c r="F714" s="25"/>
      <c r="G714" s="25"/>
      <c r="H714" s="16"/>
      <c r="J714" s="127"/>
      <c r="K714" s="127"/>
      <c r="L714" s="135"/>
    </row>
    <row r="715" spans="3:12" x14ac:dyDescent="0.2">
      <c r="C715" s="127"/>
      <c r="D715" s="127"/>
      <c r="E715" s="135"/>
      <c r="F715" s="25"/>
      <c r="G715" s="25"/>
      <c r="H715" s="16"/>
      <c r="J715" s="127"/>
      <c r="K715" s="127"/>
      <c r="L715" s="135"/>
    </row>
    <row r="716" spans="3:12" x14ac:dyDescent="0.2">
      <c r="C716" s="127"/>
      <c r="D716" s="127"/>
      <c r="E716" s="135"/>
      <c r="F716" s="25"/>
      <c r="G716" s="25"/>
      <c r="H716" s="16"/>
      <c r="J716" s="127"/>
      <c r="K716" s="127"/>
      <c r="L716" s="135"/>
    </row>
    <row r="717" spans="3:12" x14ac:dyDescent="0.2">
      <c r="C717" s="127"/>
      <c r="D717" s="127"/>
      <c r="E717" s="135"/>
      <c r="F717" s="25"/>
      <c r="G717" s="25"/>
      <c r="H717" s="16"/>
      <c r="J717" s="127"/>
      <c r="K717" s="127"/>
      <c r="L717" s="135"/>
    </row>
    <row r="718" spans="3:12" x14ac:dyDescent="0.2">
      <c r="C718" s="127"/>
      <c r="D718" s="127"/>
      <c r="E718" s="135"/>
      <c r="F718" s="25"/>
      <c r="G718" s="25"/>
      <c r="H718" s="16"/>
      <c r="J718" s="127"/>
      <c r="K718" s="127"/>
      <c r="L718" s="135"/>
    </row>
    <row r="719" spans="3:12" x14ac:dyDescent="0.2">
      <c r="C719" s="127"/>
      <c r="D719" s="127"/>
      <c r="E719" s="135"/>
      <c r="F719" s="25"/>
      <c r="G719" s="25"/>
      <c r="H719" s="16"/>
      <c r="J719" s="127"/>
      <c r="K719" s="127"/>
      <c r="L719" s="135"/>
    </row>
    <row r="720" spans="3:12" x14ac:dyDescent="0.2">
      <c r="C720" s="127"/>
      <c r="D720" s="127"/>
      <c r="E720" s="135"/>
      <c r="F720" s="25"/>
      <c r="G720" s="25"/>
      <c r="H720" s="16"/>
      <c r="J720" s="127"/>
      <c r="K720" s="127"/>
      <c r="L720" s="135"/>
    </row>
    <row r="721" spans="3:12" x14ac:dyDescent="0.2">
      <c r="C721" s="127"/>
      <c r="D721" s="127"/>
      <c r="E721" s="135"/>
      <c r="F721" s="25"/>
      <c r="G721" s="25"/>
      <c r="H721" s="16"/>
      <c r="J721" s="127"/>
      <c r="K721" s="127"/>
      <c r="L721" s="135"/>
    </row>
    <row r="722" spans="3:12" x14ac:dyDescent="0.2">
      <c r="C722" s="127"/>
      <c r="D722" s="127"/>
      <c r="E722" s="135"/>
      <c r="F722" s="25"/>
      <c r="G722" s="25"/>
      <c r="H722" s="16"/>
      <c r="J722" s="127"/>
      <c r="K722" s="127"/>
      <c r="L722" s="135"/>
    </row>
    <row r="723" spans="3:12" x14ac:dyDescent="0.2">
      <c r="C723" s="127"/>
      <c r="D723" s="127"/>
      <c r="E723" s="135"/>
      <c r="F723" s="25"/>
      <c r="G723" s="25"/>
      <c r="H723" s="16"/>
      <c r="J723" s="127"/>
      <c r="K723" s="127"/>
      <c r="L723" s="135"/>
    </row>
    <row r="724" spans="3:12" x14ac:dyDescent="0.2">
      <c r="C724" s="127"/>
      <c r="D724" s="127"/>
      <c r="E724" s="135"/>
      <c r="F724" s="25"/>
      <c r="G724" s="25"/>
      <c r="H724" s="16"/>
      <c r="J724" s="127"/>
      <c r="K724" s="127"/>
      <c r="L724" s="135"/>
    </row>
    <row r="725" spans="3:12" x14ac:dyDescent="0.2">
      <c r="C725" s="127"/>
      <c r="D725" s="127"/>
      <c r="E725" s="135"/>
      <c r="F725" s="25"/>
      <c r="G725" s="25"/>
      <c r="H725" s="16"/>
      <c r="J725" s="127"/>
      <c r="K725" s="127"/>
      <c r="L725" s="135"/>
    </row>
    <row r="726" spans="3:12" x14ac:dyDescent="0.2">
      <c r="C726" s="127"/>
      <c r="D726" s="127"/>
      <c r="E726" s="135"/>
      <c r="F726" s="25"/>
      <c r="G726" s="25"/>
      <c r="H726" s="16"/>
      <c r="J726" s="127"/>
      <c r="K726" s="127"/>
      <c r="L726" s="135"/>
    </row>
    <row r="727" spans="3:12" x14ac:dyDescent="0.2">
      <c r="C727" s="127"/>
      <c r="D727" s="127"/>
      <c r="E727" s="135"/>
      <c r="F727" s="25"/>
      <c r="G727" s="25"/>
      <c r="H727" s="16"/>
      <c r="J727" s="127"/>
      <c r="K727" s="127"/>
      <c r="L727" s="135"/>
    </row>
    <row r="728" spans="3:12" x14ac:dyDescent="0.2">
      <c r="C728" s="127"/>
      <c r="D728" s="127"/>
      <c r="E728" s="135"/>
      <c r="F728" s="25"/>
      <c r="G728" s="25"/>
      <c r="H728" s="16"/>
      <c r="J728" s="127"/>
      <c r="K728" s="127"/>
      <c r="L728" s="135"/>
    </row>
    <row r="729" spans="3:12" x14ac:dyDescent="0.2">
      <c r="C729" s="127"/>
      <c r="D729" s="127"/>
      <c r="E729" s="135"/>
      <c r="F729" s="25"/>
      <c r="G729" s="25"/>
      <c r="H729" s="16"/>
      <c r="J729" s="127"/>
      <c r="K729" s="127"/>
      <c r="L729" s="135"/>
    </row>
    <row r="730" spans="3:12" x14ac:dyDescent="0.2">
      <c r="C730" s="127"/>
      <c r="D730" s="127"/>
      <c r="E730" s="135"/>
      <c r="F730" s="25"/>
      <c r="G730" s="25"/>
      <c r="H730" s="16"/>
      <c r="J730" s="127"/>
      <c r="K730" s="127"/>
      <c r="L730" s="135"/>
    </row>
    <row r="731" spans="3:12" x14ac:dyDescent="0.2">
      <c r="C731" s="127"/>
      <c r="D731" s="127"/>
      <c r="E731" s="135"/>
      <c r="F731" s="25"/>
      <c r="G731" s="25"/>
      <c r="H731" s="16"/>
      <c r="J731" s="127"/>
      <c r="K731" s="127"/>
      <c r="L731" s="135"/>
    </row>
    <row r="732" spans="3:12" x14ac:dyDescent="0.2">
      <c r="C732" s="127"/>
      <c r="D732" s="127"/>
      <c r="E732" s="135"/>
      <c r="F732" s="25"/>
      <c r="G732" s="25"/>
      <c r="H732" s="16"/>
      <c r="J732" s="127"/>
      <c r="K732" s="127"/>
      <c r="L732" s="135"/>
    </row>
    <row r="733" spans="3:12" x14ac:dyDescent="0.2">
      <c r="C733" s="127"/>
      <c r="D733" s="127"/>
      <c r="E733" s="135"/>
      <c r="F733" s="25"/>
      <c r="G733" s="25"/>
      <c r="H733" s="16"/>
      <c r="J733" s="127"/>
      <c r="K733" s="127"/>
      <c r="L733" s="135"/>
    </row>
    <row r="734" spans="3:12" x14ac:dyDescent="0.2">
      <c r="C734" s="127"/>
      <c r="D734" s="127"/>
      <c r="E734" s="135"/>
      <c r="F734" s="25"/>
      <c r="G734" s="25"/>
      <c r="H734" s="16"/>
      <c r="J734" s="127"/>
      <c r="K734" s="127"/>
      <c r="L734" s="135"/>
    </row>
    <row r="735" spans="3:12" x14ac:dyDescent="0.2">
      <c r="C735" s="127"/>
      <c r="D735" s="127"/>
      <c r="E735" s="135"/>
      <c r="F735" s="25"/>
      <c r="G735" s="25"/>
      <c r="H735" s="16"/>
      <c r="J735" s="127"/>
      <c r="K735" s="127"/>
      <c r="L735" s="135"/>
    </row>
    <row r="736" spans="3:12" x14ac:dyDescent="0.2">
      <c r="C736" s="127"/>
      <c r="D736" s="127"/>
      <c r="E736" s="135"/>
      <c r="F736" s="25"/>
      <c r="G736" s="25"/>
      <c r="H736" s="16"/>
      <c r="J736" s="127"/>
      <c r="K736" s="127"/>
      <c r="L736" s="135"/>
    </row>
    <row r="737" spans="3:12" x14ac:dyDescent="0.2">
      <c r="C737" s="127"/>
      <c r="D737" s="127"/>
      <c r="E737" s="135"/>
      <c r="F737" s="25"/>
      <c r="G737" s="25"/>
      <c r="H737" s="16"/>
      <c r="J737" s="127"/>
      <c r="K737" s="127"/>
      <c r="L737" s="135"/>
    </row>
    <row r="738" spans="3:12" x14ac:dyDescent="0.2">
      <c r="C738" s="127"/>
      <c r="D738" s="127"/>
      <c r="E738" s="135"/>
      <c r="F738" s="25"/>
      <c r="G738" s="25"/>
      <c r="H738" s="16"/>
      <c r="J738" s="127"/>
      <c r="K738" s="127"/>
      <c r="L738" s="135"/>
    </row>
    <row r="739" spans="3:12" x14ac:dyDescent="0.2">
      <c r="C739" s="127"/>
      <c r="D739" s="127"/>
      <c r="E739" s="135"/>
      <c r="F739" s="25"/>
      <c r="G739" s="25"/>
      <c r="H739" s="16"/>
      <c r="J739" s="127"/>
      <c r="K739" s="127"/>
      <c r="L739" s="135"/>
    </row>
    <row r="740" spans="3:12" x14ac:dyDescent="0.2">
      <c r="C740" s="127"/>
      <c r="D740" s="127"/>
      <c r="E740" s="135"/>
      <c r="F740" s="25"/>
      <c r="G740" s="25"/>
      <c r="H740" s="16"/>
      <c r="J740" s="127"/>
      <c r="K740" s="127"/>
      <c r="L740" s="135"/>
    </row>
    <row r="741" spans="3:12" x14ac:dyDescent="0.2">
      <c r="C741" s="127"/>
      <c r="D741" s="127"/>
      <c r="E741" s="135"/>
      <c r="F741" s="25"/>
      <c r="G741" s="25"/>
      <c r="H741" s="16"/>
      <c r="J741" s="127"/>
      <c r="K741" s="127"/>
      <c r="L741" s="135"/>
    </row>
    <row r="742" spans="3:12" x14ac:dyDescent="0.2">
      <c r="C742" s="127"/>
      <c r="D742" s="127"/>
      <c r="E742" s="135"/>
      <c r="F742" s="25"/>
      <c r="G742" s="25"/>
      <c r="H742" s="16"/>
      <c r="J742" s="127"/>
      <c r="K742" s="127"/>
      <c r="L742" s="135"/>
    </row>
    <row r="743" spans="3:12" x14ac:dyDescent="0.2">
      <c r="C743" s="127"/>
      <c r="D743" s="127"/>
      <c r="E743" s="135"/>
      <c r="F743" s="25"/>
      <c r="G743" s="25"/>
      <c r="H743" s="16"/>
      <c r="J743" s="127"/>
      <c r="K743" s="127"/>
      <c r="L743" s="135"/>
    </row>
    <row r="744" spans="3:12" x14ac:dyDescent="0.2">
      <c r="C744" s="127"/>
      <c r="D744" s="127"/>
      <c r="E744" s="135"/>
      <c r="F744" s="25"/>
      <c r="G744" s="25"/>
      <c r="H744" s="16"/>
      <c r="J744" s="127"/>
      <c r="K744" s="127"/>
      <c r="L744" s="135"/>
    </row>
    <row r="745" spans="3:12" x14ac:dyDescent="0.2">
      <c r="C745" s="127"/>
      <c r="D745" s="127"/>
      <c r="E745" s="135"/>
      <c r="F745" s="25"/>
      <c r="G745" s="25"/>
      <c r="H745" s="16"/>
      <c r="J745" s="127"/>
      <c r="K745" s="127"/>
      <c r="L745" s="135"/>
    </row>
    <row r="746" spans="3:12" x14ac:dyDescent="0.2">
      <c r="C746" s="127"/>
      <c r="D746" s="127"/>
      <c r="E746" s="135"/>
      <c r="F746" s="25"/>
      <c r="G746" s="25"/>
      <c r="H746" s="16"/>
      <c r="J746" s="127"/>
      <c r="K746" s="127"/>
      <c r="L746" s="135"/>
    </row>
    <row r="747" spans="3:12" x14ac:dyDescent="0.2">
      <c r="C747" s="127"/>
      <c r="D747" s="127"/>
      <c r="E747" s="135"/>
      <c r="F747" s="25"/>
      <c r="G747" s="25"/>
      <c r="H747" s="16"/>
      <c r="J747" s="127"/>
      <c r="K747" s="127"/>
      <c r="L747" s="135"/>
    </row>
    <row r="748" spans="3:12" x14ac:dyDescent="0.2">
      <c r="C748" s="127"/>
      <c r="D748" s="127"/>
      <c r="E748" s="135"/>
      <c r="F748" s="25"/>
      <c r="G748" s="25"/>
      <c r="H748" s="16"/>
      <c r="J748" s="127"/>
      <c r="K748" s="127"/>
      <c r="L748" s="135"/>
    </row>
    <row r="749" spans="3:12" x14ac:dyDescent="0.2">
      <c r="C749" s="127"/>
      <c r="D749" s="127"/>
      <c r="E749" s="135"/>
      <c r="F749" s="25"/>
      <c r="G749" s="25"/>
      <c r="H749" s="16"/>
      <c r="J749" s="127"/>
      <c r="K749" s="127"/>
      <c r="L749" s="135"/>
    </row>
    <row r="750" spans="3:12" x14ac:dyDescent="0.2">
      <c r="C750" s="127"/>
      <c r="D750" s="127"/>
      <c r="E750" s="135"/>
      <c r="F750" s="25"/>
      <c r="G750" s="25"/>
      <c r="H750" s="16"/>
      <c r="J750" s="127"/>
      <c r="K750" s="127"/>
      <c r="L750" s="135"/>
    </row>
    <row r="751" spans="3:12" x14ac:dyDescent="0.2">
      <c r="C751" s="127"/>
      <c r="D751" s="127"/>
      <c r="E751" s="135"/>
      <c r="F751" s="25"/>
      <c r="G751" s="25"/>
      <c r="H751" s="16"/>
      <c r="J751" s="127"/>
      <c r="K751" s="127"/>
      <c r="L751" s="135"/>
    </row>
    <row r="752" spans="3:12" x14ac:dyDescent="0.2">
      <c r="C752" s="127"/>
      <c r="D752" s="127"/>
      <c r="E752" s="135"/>
      <c r="F752" s="25"/>
      <c r="G752" s="25"/>
      <c r="H752" s="16"/>
      <c r="J752" s="127"/>
      <c r="K752" s="127"/>
      <c r="L752" s="135"/>
    </row>
    <row r="753" spans="3:12" x14ac:dyDescent="0.2">
      <c r="C753" s="127"/>
      <c r="D753" s="127"/>
      <c r="E753" s="135"/>
      <c r="F753" s="25"/>
      <c r="G753" s="25"/>
      <c r="H753" s="16"/>
      <c r="J753" s="127"/>
      <c r="K753" s="127"/>
      <c r="L753" s="135"/>
    </row>
    <row r="754" spans="3:12" x14ac:dyDescent="0.2">
      <c r="C754" s="127"/>
      <c r="D754" s="127"/>
      <c r="E754" s="135"/>
      <c r="F754" s="25"/>
      <c r="G754" s="25"/>
      <c r="H754" s="16"/>
      <c r="J754" s="127"/>
      <c r="K754" s="127"/>
      <c r="L754" s="135"/>
    </row>
    <row r="755" spans="3:12" x14ac:dyDescent="0.2">
      <c r="C755" s="127"/>
      <c r="D755" s="127"/>
      <c r="E755" s="135"/>
      <c r="F755" s="25"/>
      <c r="G755" s="25"/>
      <c r="H755" s="16"/>
      <c r="J755" s="127"/>
      <c r="K755" s="127"/>
      <c r="L755" s="135"/>
    </row>
    <row r="756" spans="3:12" x14ac:dyDescent="0.2">
      <c r="C756" s="127"/>
      <c r="D756" s="127"/>
      <c r="E756" s="135"/>
      <c r="F756" s="25"/>
      <c r="G756" s="25"/>
      <c r="H756" s="16"/>
      <c r="J756" s="127"/>
      <c r="K756" s="127"/>
      <c r="L756" s="135"/>
    </row>
    <row r="757" spans="3:12" x14ac:dyDescent="0.2">
      <c r="C757" s="127"/>
      <c r="D757" s="127"/>
      <c r="E757" s="135"/>
      <c r="F757" s="25"/>
      <c r="G757" s="25"/>
      <c r="H757" s="16"/>
      <c r="J757" s="127"/>
      <c r="K757" s="127"/>
      <c r="L757" s="135"/>
    </row>
    <row r="758" spans="3:12" x14ac:dyDescent="0.2">
      <c r="C758" s="127"/>
      <c r="D758" s="127"/>
      <c r="E758" s="135"/>
      <c r="F758" s="25"/>
      <c r="G758" s="25"/>
      <c r="H758" s="16"/>
      <c r="J758" s="127"/>
      <c r="K758" s="127"/>
      <c r="L758" s="135"/>
    </row>
    <row r="759" spans="3:12" x14ac:dyDescent="0.2">
      <c r="C759" s="127"/>
      <c r="D759" s="127"/>
      <c r="E759" s="135"/>
      <c r="F759" s="25"/>
      <c r="G759" s="25"/>
      <c r="H759" s="16"/>
      <c r="J759" s="127"/>
      <c r="K759" s="127"/>
      <c r="L759" s="135"/>
    </row>
    <row r="760" spans="3:12" x14ac:dyDescent="0.2">
      <c r="C760" s="127"/>
      <c r="D760" s="127"/>
      <c r="E760" s="135"/>
      <c r="F760" s="25"/>
      <c r="G760" s="25"/>
      <c r="H760" s="16"/>
      <c r="J760" s="127"/>
      <c r="K760" s="127"/>
      <c r="L760" s="135"/>
    </row>
    <row r="761" spans="3:12" x14ac:dyDescent="0.2">
      <c r="C761" s="127"/>
      <c r="D761" s="127"/>
      <c r="E761" s="135"/>
      <c r="F761" s="25"/>
      <c r="G761" s="25"/>
      <c r="H761" s="16"/>
      <c r="J761" s="127"/>
      <c r="K761" s="127"/>
      <c r="L761" s="135"/>
    </row>
    <row r="762" spans="3:12" x14ac:dyDescent="0.2">
      <c r="C762" s="127"/>
      <c r="D762" s="127"/>
      <c r="E762" s="135"/>
      <c r="F762" s="25"/>
      <c r="G762" s="25"/>
      <c r="H762" s="16"/>
      <c r="J762" s="127"/>
      <c r="K762" s="127"/>
      <c r="L762" s="135"/>
    </row>
    <row r="763" spans="3:12" x14ac:dyDescent="0.2">
      <c r="C763" s="127"/>
      <c r="D763" s="127"/>
      <c r="E763" s="135"/>
      <c r="F763" s="25"/>
      <c r="G763" s="25"/>
      <c r="H763" s="16"/>
      <c r="J763" s="127"/>
      <c r="K763" s="127"/>
      <c r="L763" s="135"/>
    </row>
    <row r="764" spans="3:12" x14ac:dyDescent="0.2">
      <c r="C764" s="127"/>
      <c r="D764" s="127"/>
      <c r="E764" s="135"/>
      <c r="F764" s="25"/>
      <c r="G764" s="25"/>
      <c r="H764" s="16"/>
      <c r="J764" s="127"/>
      <c r="K764" s="127"/>
      <c r="L764" s="135"/>
    </row>
    <row r="765" spans="3:12" x14ac:dyDescent="0.2">
      <c r="C765" s="127"/>
      <c r="D765" s="127"/>
      <c r="E765" s="135"/>
      <c r="F765" s="25"/>
      <c r="G765" s="25"/>
      <c r="H765" s="16"/>
      <c r="J765" s="127"/>
      <c r="K765" s="127"/>
      <c r="L765" s="135"/>
    </row>
    <row r="766" spans="3:12" x14ac:dyDescent="0.2">
      <c r="C766" s="127"/>
      <c r="D766" s="127"/>
      <c r="E766" s="135"/>
      <c r="F766" s="25"/>
      <c r="G766" s="25"/>
      <c r="H766" s="16"/>
      <c r="J766" s="127"/>
      <c r="K766" s="127"/>
      <c r="L766" s="135"/>
    </row>
    <row r="767" spans="3:12" x14ac:dyDescent="0.2">
      <c r="C767" s="127"/>
      <c r="D767" s="127"/>
      <c r="E767" s="135"/>
      <c r="F767" s="25"/>
      <c r="G767" s="25"/>
      <c r="H767" s="16"/>
      <c r="J767" s="127"/>
      <c r="K767" s="127"/>
      <c r="L767" s="135"/>
    </row>
    <row r="768" spans="3:12" x14ac:dyDescent="0.2">
      <c r="C768" s="127"/>
      <c r="D768" s="127"/>
      <c r="E768" s="135"/>
      <c r="F768" s="25"/>
      <c r="G768" s="25"/>
      <c r="H768" s="16"/>
      <c r="J768" s="127"/>
      <c r="K768" s="127"/>
      <c r="L768" s="135"/>
    </row>
    <row r="769" spans="3:12" x14ac:dyDescent="0.2">
      <c r="C769" s="127"/>
      <c r="D769" s="127"/>
      <c r="E769" s="135"/>
      <c r="F769" s="25"/>
      <c r="G769" s="25"/>
      <c r="H769" s="16"/>
      <c r="J769" s="127"/>
      <c r="K769" s="127"/>
      <c r="L769" s="135"/>
    </row>
    <row r="770" spans="3:12" x14ac:dyDescent="0.2">
      <c r="C770" s="127"/>
      <c r="D770" s="127"/>
      <c r="E770" s="135"/>
      <c r="F770" s="25"/>
      <c r="G770" s="25"/>
      <c r="H770" s="16"/>
      <c r="J770" s="127"/>
      <c r="K770" s="127"/>
      <c r="L770" s="135"/>
    </row>
    <row r="771" spans="3:12" x14ac:dyDescent="0.2">
      <c r="C771" s="127"/>
      <c r="D771" s="127"/>
      <c r="E771" s="135"/>
      <c r="F771" s="25"/>
      <c r="G771" s="25"/>
      <c r="H771" s="16"/>
      <c r="J771" s="127"/>
      <c r="K771" s="127"/>
      <c r="L771" s="135"/>
    </row>
    <row r="772" spans="3:12" x14ac:dyDescent="0.2">
      <c r="C772" s="127"/>
      <c r="D772" s="127"/>
      <c r="E772" s="135"/>
      <c r="F772" s="25"/>
      <c r="G772" s="25"/>
      <c r="H772" s="16"/>
      <c r="J772" s="127"/>
      <c r="K772" s="127"/>
      <c r="L772" s="135"/>
    </row>
    <row r="773" spans="3:12" x14ac:dyDescent="0.2">
      <c r="C773" s="127"/>
      <c r="D773" s="127"/>
      <c r="E773" s="135"/>
      <c r="F773" s="25"/>
      <c r="G773" s="25"/>
      <c r="H773" s="16"/>
      <c r="J773" s="127"/>
      <c r="K773" s="127"/>
      <c r="L773" s="135"/>
    </row>
    <row r="774" spans="3:12" x14ac:dyDescent="0.2">
      <c r="C774" s="127"/>
      <c r="D774" s="127"/>
      <c r="E774" s="135"/>
      <c r="F774" s="25"/>
      <c r="G774" s="25"/>
      <c r="H774" s="16"/>
      <c r="J774" s="127"/>
      <c r="K774" s="127"/>
      <c r="L774" s="135"/>
    </row>
    <row r="775" spans="3:12" x14ac:dyDescent="0.2">
      <c r="C775" s="127"/>
      <c r="D775" s="127"/>
      <c r="E775" s="135"/>
      <c r="F775" s="25"/>
      <c r="G775" s="25"/>
      <c r="H775" s="16"/>
      <c r="J775" s="127"/>
      <c r="K775" s="127"/>
      <c r="L775" s="135"/>
    </row>
    <row r="776" spans="3:12" x14ac:dyDescent="0.2">
      <c r="C776" s="127"/>
      <c r="D776" s="127"/>
      <c r="E776" s="135"/>
      <c r="F776" s="25"/>
      <c r="G776" s="25"/>
      <c r="H776" s="16"/>
      <c r="J776" s="127"/>
      <c r="K776" s="127"/>
      <c r="L776" s="135"/>
    </row>
    <row r="777" spans="3:12" x14ac:dyDescent="0.2">
      <c r="C777" s="127"/>
      <c r="D777" s="127"/>
      <c r="E777" s="135"/>
      <c r="F777" s="25"/>
      <c r="G777" s="25"/>
      <c r="H777" s="16"/>
      <c r="J777" s="127"/>
      <c r="K777" s="127"/>
      <c r="L777" s="135"/>
    </row>
    <row r="778" spans="3:12" x14ac:dyDescent="0.2">
      <c r="C778" s="127"/>
      <c r="D778" s="127"/>
      <c r="E778" s="135"/>
      <c r="F778" s="25"/>
      <c r="G778" s="25"/>
      <c r="H778" s="16"/>
      <c r="J778" s="127"/>
      <c r="K778" s="127"/>
      <c r="L778" s="135"/>
    </row>
    <row r="779" spans="3:12" x14ac:dyDescent="0.2">
      <c r="C779" s="127"/>
      <c r="D779" s="127"/>
      <c r="E779" s="135"/>
      <c r="F779" s="25"/>
      <c r="G779" s="25"/>
      <c r="H779" s="16"/>
      <c r="J779" s="127"/>
      <c r="K779" s="127"/>
      <c r="L779" s="135"/>
    </row>
    <row r="780" spans="3:12" x14ac:dyDescent="0.2">
      <c r="C780" s="127"/>
      <c r="D780" s="127"/>
      <c r="E780" s="135"/>
      <c r="F780" s="25"/>
      <c r="G780" s="25"/>
      <c r="H780" s="16"/>
      <c r="J780" s="127"/>
      <c r="K780" s="127"/>
      <c r="L780" s="135"/>
    </row>
    <row r="781" spans="3:12" x14ac:dyDescent="0.2">
      <c r="C781" s="127"/>
      <c r="D781" s="127"/>
      <c r="E781" s="135"/>
      <c r="F781" s="25"/>
      <c r="G781" s="25"/>
      <c r="H781" s="16"/>
      <c r="J781" s="127"/>
      <c r="K781" s="127"/>
      <c r="L781" s="135"/>
    </row>
    <row r="782" spans="3:12" x14ac:dyDescent="0.2">
      <c r="C782" s="127"/>
      <c r="D782" s="127"/>
      <c r="E782" s="135"/>
      <c r="F782" s="25"/>
      <c r="G782" s="25"/>
      <c r="H782" s="16"/>
      <c r="J782" s="127"/>
      <c r="K782" s="127"/>
      <c r="L782" s="135"/>
    </row>
    <row r="783" spans="3:12" x14ac:dyDescent="0.2">
      <c r="C783" s="127"/>
      <c r="D783" s="127"/>
      <c r="E783" s="135"/>
      <c r="F783" s="25"/>
      <c r="G783" s="25"/>
      <c r="H783" s="16"/>
      <c r="J783" s="127"/>
      <c r="K783" s="127"/>
      <c r="L783" s="135"/>
    </row>
    <row r="784" spans="3:12" x14ac:dyDescent="0.2">
      <c r="C784" s="127"/>
      <c r="D784" s="127"/>
      <c r="E784" s="135"/>
      <c r="F784" s="25"/>
      <c r="G784" s="25"/>
      <c r="H784" s="16"/>
      <c r="J784" s="127"/>
      <c r="K784" s="127"/>
      <c r="L784" s="135"/>
    </row>
    <row r="785" spans="3:12" x14ac:dyDescent="0.2">
      <c r="C785" s="127"/>
      <c r="D785" s="127"/>
      <c r="E785" s="135"/>
      <c r="F785" s="25"/>
      <c r="G785" s="25"/>
      <c r="H785" s="16"/>
      <c r="J785" s="127"/>
      <c r="K785" s="127"/>
      <c r="L785" s="135"/>
    </row>
    <row r="786" spans="3:12" x14ac:dyDescent="0.2">
      <c r="C786" s="127"/>
      <c r="D786" s="127"/>
      <c r="E786" s="135"/>
      <c r="F786" s="25"/>
      <c r="G786" s="25"/>
      <c r="H786" s="16"/>
      <c r="J786" s="127"/>
      <c r="K786" s="127"/>
      <c r="L786" s="135"/>
    </row>
    <row r="787" spans="3:12" x14ac:dyDescent="0.2">
      <c r="C787" s="127"/>
      <c r="D787" s="127"/>
      <c r="E787" s="135"/>
      <c r="F787" s="25"/>
      <c r="G787" s="25"/>
      <c r="H787" s="16"/>
      <c r="J787" s="127"/>
      <c r="K787" s="127"/>
      <c r="L787" s="135"/>
    </row>
    <row r="788" spans="3:12" x14ac:dyDescent="0.2">
      <c r="C788" s="127"/>
      <c r="D788" s="127"/>
      <c r="E788" s="135"/>
      <c r="F788" s="25"/>
      <c r="G788" s="25"/>
      <c r="H788" s="16"/>
      <c r="J788" s="127"/>
      <c r="K788" s="127"/>
      <c r="L788" s="135"/>
    </row>
    <row r="789" spans="3:12" x14ac:dyDescent="0.2">
      <c r="C789" s="127"/>
      <c r="D789" s="127"/>
      <c r="E789" s="135"/>
      <c r="F789" s="25"/>
      <c r="G789" s="25"/>
      <c r="H789" s="16"/>
      <c r="J789" s="127"/>
      <c r="K789" s="127"/>
      <c r="L789" s="135"/>
    </row>
    <row r="790" spans="3:12" x14ac:dyDescent="0.2">
      <c r="C790" s="127"/>
      <c r="D790" s="127"/>
      <c r="E790" s="135"/>
      <c r="F790" s="25"/>
      <c r="G790" s="25"/>
      <c r="H790" s="16"/>
      <c r="J790" s="127"/>
      <c r="K790" s="127"/>
      <c r="L790" s="135"/>
    </row>
    <row r="791" spans="3:12" x14ac:dyDescent="0.2">
      <c r="C791" s="127"/>
      <c r="D791" s="127"/>
      <c r="E791" s="135"/>
      <c r="F791" s="25"/>
      <c r="G791" s="25"/>
      <c r="H791" s="16"/>
      <c r="J791" s="127"/>
      <c r="K791" s="127"/>
      <c r="L791" s="135"/>
    </row>
    <row r="792" spans="3:12" x14ac:dyDescent="0.2">
      <c r="C792" s="127"/>
      <c r="D792" s="127"/>
      <c r="E792" s="135"/>
      <c r="F792" s="25"/>
      <c r="G792" s="25"/>
      <c r="H792" s="16"/>
      <c r="J792" s="127"/>
      <c r="K792" s="127"/>
      <c r="L792" s="135"/>
    </row>
    <row r="793" spans="3:12" x14ac:dyDescent="0.2">
      <c r="C793" s="127"/>
      <c r="D793" s="127"/>
      <c r="E793" s="135"/>
      <c r="F793" s="25"/>
      <c r="G793" s="25"/>
      <c r="H793" s="16"/>
      <c r="J793" s="127"/>
      <c r="K793" s="127"/>
      <c r="L793" s="135"/>
    </row>
    <row r="794" spans="3:12" x14ac:dyDescent="0.2">
      <c r="C794" s="127"/>
      <c r="D794" s="127"/>
      <c r="E794" s="135"/>
      <c r="F794" s="25"/>
      <c r="G794" s="25"/>
      <c r="H794" s="16"/>
      <c r="J794" s="127"/>
      <c r="K794" s="127"/>
      <c r="L794" s="135"/>
    </row>
    <row r="795" spans="3:12" x14ac:dyDescent="0.2">
      <c r="C795" s="127"/>
      <c r="D795" s="127"/>
      <c r="E795" s="135"/>
      <c r="F795" s="25"/>
      <c r="G795" s="25"/>
      <c r="H795" s="16"/>
      <c r="J795" s="127"/>
      <c r="K795" s="127"/>
      <c r="L795" s="135"/>
    </row>
    <row r="796" spans="3:12" x14ac:dyDescent="0.2">
      <c r="C796" s="127"/>
      <c r="D796" s="127"/>
      <c r="E796" s="135"/>
      <c r="F796" s="25"/>
      <c r="G796" s="25"/>
      <c r="H796" s="16"/>
      <c r="J796" s="127"/>
      <c r="K796" s="127"/>
      <c r="L796" s="135"/>
    </row>
    <row r="797" spans="3:12" x14ac:dyDescent="0.2">
      <c r="C797" s="127"/>
      <c r="D797" s="127"/>
      <c r="E797" s="135"/>
      <c r="F797" s="25"/>
      <c r="G797" s="25"/>
      <c r="H797" s="16"/>
      <c r="J797" s="127"/>
      <c r="K797" s="127"/>
      <c r="L797" s="135"/>
    </row>
    <row r="798" spans="3:12" x14ac:dyDescent="0.2">
      <c r="C798" s="127"/>
      <c r="D798" s="127"/>
      <c r="E798" s="135"/>
      <c r="F798" s="25"/>
      <c r="G798" s="25"/>
      <c r="H798" s="16"/>
      <c r="J798" s="127"/>
      <c r="K798" s="127"/>
      <c r="L798" s="135"/>
    </row>
    <row r="799" spans="3:12" x14ac:dyDescent="0.2">
      <c r="C799" s="127"/>
      <c r="D799" s="127"/>
      <c r="E799" s="135"/>
      <c r="F799" s="25"/>
      <c r="G799" s="25"/>
      <c r="H799" s="16"/>
      <c r="J799" s="127"/>
      <c r="K799" s="127"/>
      <c r="L799" s="135"/>
    </row>
    <row r="800" spans="3:12" x14ac:dyDescent="0.2">
      <c r="C800" s="127"/>
      <c r="D800" s="127"/>
      <c r="E800" s="135"/>
      <c r="F800" s="25"/>
      <c r="G800" s="25"/>
      <c r="H800" s="16"/>
      <c r="J800" s="127"/>
      <c r="K800" s="127"/>
      <c r="L800" s="135"/>
    </row>
    <row r="801" spans="3:12" x14ac:dyDescent="0.2">
      <c r="C801" s="127"/>
      <c r="D801" s="127"/>
      <c r="E801" s="135"/>
      <c r="F801" s="25"/>
      <c r="G801" s="25"/>
      <c r="H801" s="16"/>
      <c r="J801" s="127"/>
      <c r="K801" s="127"/>
      <c r="L801" s="135"/>
    </row>
    <row r="802" spans="3:12" x14ac:dyDescent="0.2">
      <c r="C802" s="127"/>
      <c r="D802" s="127"/>
      <c r="E802" s="135"/>
      <c r="F802" s="25"/>
      <c r="G802" s="25"/>
      <c r="H802" s="16"/>
      <c r="J802" s="127"/>
      <c r="K802" s="127"/>
      <c r="L802" s="135"/>
    </row>
    <row r="803" spans="3:12" x14ac:dyDescent="0.2">
      <c r="C803" s="127"/>
      <c r="D803" s="127"/>
      <c r="E803" s="135"/>
      <c r="F803" s="25"/>
      <c r="G803" s="25"/>
      <c r="H803" s="16"/>
      <c r="J803" s="127"/>
      <c r="K803" s="127"/>
      <c r="L803" s="135"/>
    </row>
    <row r="804" spans="3:12" x14ac:dyDescent="0.2">
      <c r="C804" s="127"/>
      <c r="D804" s="127"/>
      <c r="E804" s="135"/>
      <c r="F804" s="25"/>
      <c r="G804" s="25"/>
      <c r="H804" s="16"/>
      <c r="J804" s="127"/>
      <c r="K804" s="127"/>
      <c r="L804" s="135"/>
    </row>
    <row r="805" spans="3:12" x14ac:dyDescent="0.2">
      <c r="C805" s="127"/>
      <c r="D805" s="127"/>
      <c r="E805" s="135"/>
      <c r="F805" s="25"/>
      <c r="G805" s="25"/>
      <c r="H805" s="16"/>
      <c r="J805" s="127"/>
      <c r="K805" s="127"/>
      <c r="L805" s="135"/>
    </row>
    <row r="806" spans="3:12" x14ac:dyDescent="0.2">
      <c r="C806" s="127"/>
      <c r="D806" s="127"/>
      <c r="E806" s="135"/>
      <c r="F806" s="25"/>
      <c r="G806" s="25"/>
      <c r="H806" s="16"/>
      <c r="J806" s="127"/>
      <c r="K806" s="127"/>
      <c r="L806" s="135"/>
    </row>
    <row r="807" spans="3:12" x14ac:dyDescent="0.2">
      <c r="C807" s="127"/>
      <c r="D807" s="127"/>
      <c r="E807" s="135"/>
      <c r="F807" s="25"/>
      <c r="G807" s="25"/>
      <c r="H807" s="16"/>
      <c r="J807" s="127"/>
      <c r="K807" s="127"/>
      <c r="L807" s="135"/>
    </row>
    <row r="808" spans="3:12" x14ac:dyDescent="0.2">
      <c r="C808" s="127"/>
      <c r="D808" s="127"/>
      <c r="E808" s="135"/>
      <c r="F808" s="25"/>
      <c r="G808" s="25"/>
      <c r="H808" s="16"/>
      <c r="J808" s="127"/>
      <c r="K808" s="127"/>
      <c r="L808" s="135"/>
    </row>
    <row r="809" spans="3:12" x14ac:dyDescent="0.2">
      <c r="C809" s="127"/>
      <c r="D809" s="127"/>
      <c r="E809" s="135"/>
      <c r="F809" s="25"/>
      <c r="G809" s="25"/>
      <c r="H809" s="16"/>
      <c r="J809" s="127"/>
      <c r="K809" s="127"/>
      <c r="L809" s="135"/>
    </row>
    <row r="810" spans="3:12" x14ac:dyDescent="0.2">
      <c r="C810" s="127"/>
      <c r="D810" s="127"/>
      <c r="E810" s="135"/>
      <c r="F810" s="25"/>
      <c r="G810" s="25"/>
      <c r="H810" s="16"/>
      <c r="J810" s="127"/>
      <c r="K810" s="127"/>
      <c r="L810" s="135"/>
    </row>
    <row r="811" spans="3:12" x14ac:dyDescent="0.2">
      <c r="C811" s="127"/>
      <c r="D811" s="127"/>
      <c r="E811" s="135"/>
      <c r="F811" s="25"/>
      <c r="G811" s="25"/>
      <c r="H811" s="16"/>
      <c r="J811" s="127"/>
      <c r="K811" s="127"/>
      <c r="L811" s="135"/>
    </row>
    <row r="812" spans="3:12" x14ac:dyDescent="0.2">
      <c r="C812" s="127"/>
      <c r="D812" s="127"/>
      <c r="E812" s="135"/>
      <c r="F812" s="25"/>
      <c r="G812" s="25"/>
      <c r="H812" s="16"/>
      <c r="J812" s="127"/>
      <c r="K812" s="127"/>
      <c r="L812" s="135"/>
    </row>
    <row r="813" spans="3:12" x14ac:dyDescent="0.2">
      <c r="C813" s="127"/>
      <c r="D813" s="127"/>
      <c r="E813" s="135"/>
      <c r="F813" s="25"/>
      <c r="G813" s="25"/>
      <c r="H813" s="16"/>
      <c r="J813" s="127"/>
      <c r="K813" s="127"/>
      <c r="L813" s="135"/>
    </row>
    <row r="814" spans="3:12" x14ac:dyDescent="0.2">
      <c r="C814" s="127"/>
      <c r="D814" s="127"/>
      <c r="E814" s="135"/>
      <c r="F814" s="25"/>
      <c r="G814" s="25"/>
      <c r="H814" s="16"/>
      <c r="J814" s="127"/>
      <c r="K814" s="127"/>
      <c r="L814" s="135"/>
    </row>
    <row r="815" spans="3:12" x14ac:dyDescent="0.2">
      <c r="C815" s="127"/>
      <c r="D815" s="127"/>
      <c r="E815" s="135"/>
      <c r="F815" s="25"/>
      <c r="G815" s="25"/>
      <c r="H815" s="16"/>
      <c r="J815" s="127"/>
      <c r="K815" s="127"/>
      <c r="L815" s="135"/>
    </row>
    <row r="816" spans="3:12" x14ac:dyDescent="0.2">
      <c r="C816" s="127"/>
      <c r="D816" s="127"/>
      <c r="E816" s="135"/>
      <c r="F816" s="25"/>
      <c r="G816" s="25"/>
      <c r="H816" s="16"/>
      <c r="J816" s="127"/>
      <c r="K816" s="127"/>
      <c r="L816" s="135"/>
    </row>
    <row r="817" spans="3:12" x14ac:dyDescent="0.2">
      <c r="C817" s="127"/>
      <c r="D817" s="127"/>
      <c r="E817" s="135"/>
      <c r="F817" s="25"/>
      <c r="G817" s="25"/>
      <c r="H817" s="16"/>
      <c r="J817" s="127"/>
      <c r="K817" s="127"/>
      <c r="L817" s="135"/>
    </row>
    <row r="818" spans="3:12" x14ac:dyDescent="0.2">
      <c r="C818" s="127"/>
      <c r="D818" s="127"/>
      <c r="E818" s="135"/>
      <c r="F818" s="25"/>
      <c r="G818" s="25"/>
      <c r="H818" s="16"/>
      <c r="J818" s="127"/>
      <c r="K818" s="127"/>
      <c r="L818" s="135"/>
    </row>
    <row r="819" spans="3:12" x14ac:dyDescent="0.2">
      <c r="C819" s="127"/>
      <c r="D819" s="127"/>
      <c r="E819" s="135"/>
      <c r="F819" s="25"/>
      <c r="G819" s="25"/>
      <c r="H819" s="16"/>
      <c r="J819" s="127"/>
      <c r="K819" s="127"/>
      <c r="L819" s="135"/>
    </row>
    <row r="820" spans="3:12" x14ac:dyDescent="0.2">
      <c r="C820" s="127"/>
      <c r="D820" s="127"/>
      <c r="E820" s="135"/>
      <c r="F820" s="25"/>
      <c r="G820" s="25"/>
      <c r="H820" s="16"/>
      <c r="J820" s="127"/>
      <c r="K820" s="127"/>
      <c r="L820" s="135"/>
    </row>
    <row r="821" spans="3:12" x14ac:dyDescent="0.2">
      <c r="C821" s="127"/>
      <c r="D821" s="127"/>
      <c r="E821" s="135"/>
      <c r="F821" s="25"/>
      <c r="G821" s="25"/>
      <c r="H821" s="16"/>
      <c r="J821" s="127"/>
      <c r="K821" s="127"/>
      <c r="L821" s="135"/>
    </row>
    <row r="822" spans="3:12" x14ac:dyDescent="0.2">
      <c r="C822" s="127"/>
      <c r="D822" s="127"/>
      <c r="E822" s="135"/>
      <c r="F822" s="25"/>
      <c r="G822" s="25"/>
      <c r="H822" s="16"/>
      <c r="J822" s="127"/>
      <c r="K822" s="127"/>
      <c r="L822" s="135"/>
    </row>
    <row r="823" spans="3:12" x14ac:dyDescent="0.2">
      <c r="C823" s="127"/>
      <c r="D823" s="127"/>
      <c r="E823" s="135"/>
      <c r="F823" s="25"/>
      <c r="G823" s="25"/>
      <c r="H823" s="16"/>
      <c r="J823" s="127"/>
      <c r="K823" s="127"/>
      <c r="L823" s="135"/>
    </row>
    <row r="824" spans="3:12" x14ac:dyDescent="0.2">
      <c r="C824" s="127"/>
      <c r="D824" s="127"/>
      <c r="E824" s="135"/>
      <c r="F824" s="25"/>
      <c r="G824" s="25"/>
      <c r="H824" s="16"/>
      <c r="J824" s="127"/>
      <c r="K824" s="127"/>
      <c r="L824" s="135"/>
    </row>
    <row r="825" spans="3:12" x14ac:dyDescent="0.2">
      <c r="C825" s="127"/>
      <c r="D825" s="127"/>
      <c r="E825" s="135"/>
      <c r="F825" s="25"/>
      <c r="G825" s="25"/>
      <c r="H825" s="16"/>
      <c r="J825" s="127"/>
      <c r="K825" s="127"/>
      <c r="L825" s="135"/>
    </row>
    <row r="826" spans="3:12" x14ac:dyDescent="0.2">
      <c r="C826" s="127"/>
      <c r="D826" s="127"/>
      <c r="E826" s="135"/>
      <c r="F826" s="25"/>
      <c r="G826" s="25"/>
      <c r="H826" s="16"/>
      <c r="J826" s="127"/>
      <c r="K826" s="127"/>
      <c r="L826" s="135"/>
    </row>
    <row r="827" spans="3:12" x14ac:dyDescent="0.2">
      <c r="C827" s="127"/>
      <c r="D827" s="127"/>
      <c r="E827" s="135"/>
      <c r="F827" s="25"/>
      <c r="G827" s="25"/>
      <c r="H827" s="16"/>
      <c r="J827" s="127"/>
      <c r="K827" s="127"/>
      <c r="L827" s="135"/>
    </row>
    <row r="828" spans="3:12" x14ac:dyDescent="0.2">
      <c r="C828" s="127"/>
      <c r="D828" s="127"/>
      <c r="E828" s="135"/>
      <c r="F828" s="25"/>
      <c r="G828" s="25"/>
      <c r="H828" s="16"/>
      <c r="J828" s="127"/>
      <c r="K828" s="127"/>
      <c r="L828" s="135"/>
    </row>
    <row r="829" spans="3:12" x14ac:dyDescent="0.2">
      <c r="C829" s="127"/>
      <c r="D829" s="127"/>
      <c r="E829" s="135"/>
      <c r="F829" s="25"/>
      <c r="G829" s="25"/>
      <c r="H829" s="16"/>
      <c r="J829" s="127"/>
      <c r="K829" s="127"/>
      <c r="L829" s="135"/>
    </row>
    <row r="830" spans="3:12" x14ac:dyDescent="0.2">
      <c r="C830" s="127"/>
      <c r="D830" s="127"/>
      <c r="E830" s="135"/>
      <c r="F830" s="25"/>
      <c r="G830" s="25"/>
      <c r="H830" s="16"/>
      <c r="J830" s="127"/>
      <c r="K830" s="127"/>
      <c r="L830" s="135"/>
    </row>
    <row r="831" spans="3:12" x14ac:dyDescent="0.2">
      <c r="C831" s="127"/>
      <c r="D831" s="127"/>
      <c r="E831" s="135"/>
      <c r="F831" s="25"/>
      <c r="G831" s="25"/>
      <c r="H831" s="16"/>
      <c r="J831" s="127"/>
      <c r="K831" s="127"/>
      <c r="L831" s="135"/>
    </row>
    <row r="832" spans="3:12" x14ac:dyDescent="0.2">
      <c r="C832" s="127"/>
      <c r="D832" s="127"/>
      <c r="E832" s="135"/>
      <c r="F832" s="25"/>
      <c r="G832" s="25"/>
      <c r="H832" s="16"/>
      <c r="J832" s="127"/>
      <c r="K832" s="127"/>
      <c r="L832" s="135"/>
    </row>
    <row r="833" spans="3:12" x14ac:dyDescent="0.2">
      <c r="C833" s="127"/>
      <c r="D833" s="127"/>
      <c r="E833" s="135"/>
      <c r="F833" s="25"/>
      <c r="G833" s="25"/>
      <c r="H833" s="16"/>
      <c r="J833" s="127"/>
      <c r="K833" s="127"/>
      <c r="L833" s="135"/>
    </row>
    <row r="834" spans="3:12" x14ac:dyDescent="0.2">
      <c r="C834" s="127"/>
      <c r="D834" s="127"/>
      <c r="E834" s="135"/>
      <c r="F834" s="25"/>
      <c r="G834" s="25"/>
      <c r="H834" s="16"/>
      <c r="J834" s="127"/>
      <c r="K834" s="127"/>
      <c r="L834" s="135"/>
    </row>
    <row r="835" spans="3:12" x14ac:dyDescent="0.2">
      <c r="C835" s="127"/>
      <c r="D835" s="127"/>
      <c r="E835" s="135"/>
      <c r="F835" s="25"/>
      <c r="G835" s="25"/>
      <c r="H835" s="16"/>
      <c r="J835" s="127"/>
      <c r="K835" s="127"/>
      <c r="L835" s="135"/>
    </row>
    <row r="836" spans="3:12" x14ac:dyDescent="0.2">
      <c r="C836" s="127"/>
      <c r="D836" s="127"/>
      <c r="E836" s="135"/>
      <c r="F836" s="25"/>
      <c r="G836" s="25"/>
      <c r="H836" s="16"/>
      <c r="J836" s="127"/>
      <c r="K836" s="127"/>
      <c r="L836" s="135"/>
    </row>
    <row r="837" spans="3:12" x14ac:dyDescent="0.2">
      <c r="C837" s="127"/>
      <c r="D837" s="127"/>
      <c r="E837" s="135"/>
      <c r="F837" s="25"/>
      <c r="G837" s="25"/>
      <c r="H837" s="16"/>
      <c r="J837" s="127"/>
      <c r="K837" s="127"/>
      <c r="L837" s="135"/>
    </row>
    <row r="838" spans="3:12" x14ac:dyDescent="0.2">
      <c r="C838" s="127"/>
      <c r="D838" s="127"/>
      <c r="E838" s="135"/>
      <c r="F838" s="25"/>
      <c r="G838" s="25"/>
      <c r="H838" s="16"/>
      <c r="J838" s="127"/>
      <c r="K838" s="127"/>
      <c r="L838" s="135"/>
    </row>
    <row r="839" spans="3:12" x14ac:dyDescent="0.2">
      <c r="C839" s="127"/>
      <c r="D839" s="127"/>
      <c r="E839" s="135"/>
      <c r="F839" s="25"/>
      <c r="G839" s="25"/>
      <c r="H839" s="16"/>
      <c r="J839" s="127"/>
      <c r="K839" s="127"/>
      <c r="L839" s="135"/>
    </row>
    <row r="840" spans="3:12" x14ac:dyDescent="0.2">
      <c r="C840" s="127"/>
      <c r="D840" s="127"/>
      <c r="E840" s="135"/>
      <c r="F840" s="25"/>
      <c r="G840" s="25"/>
      <c r="H840" s="16"/>
      <c r="J840" s="127"/>
      <c r="K840" s="127"/>
      <c r="L840" s="135"/>
    </row>
    <row r="841" spans="3:12" x14ac:dyDescent="0.2">
      <c r="C841" s="127"/>
      <c r="D841" s="127"/>
      <c r="E841" s="135"/>
      <c r="F841" s="25"/>
      <c r="G841" s="25"/>
      <c r="H841" s="16"/>
      <c r="J841" s="127"/>
      <c r="K841" s="127"/>
      <c r="L841" s="135"/>
    </row>
    <row r="842" spans="3:12" x14ac:dyDescent="0.2">
      <c r="C842" s="127"/>
      <c r="D842" s="127"/>
      <c r="E842" s="135"/>
      <c r="F842" s="25"/>
      <c r="G842" s="25"/>
      <c r="H842" s="16"/>
      <c r="J842" s="127"/>
      <c r="K842" s="127"/>
      <c r="L842" s="135"/>
    </row>
    <row r="843" spans="3:12" x14ac:dyDescent="0.2">
      <c r="C843" s="127"/>
      <c r="D843" s="127"/>
      <c r="E843" s="135"/>
      <c r="F843" s="25"/>
      <c r="G843" s="25"/>
      <c r="H843" s="16"/>
      <c r="J843" s="127"/>
      <c r="K843" s="127"/>
      <c r="L843" s="135"/>
    </row>
    <row r="844" spans="3:12" x14ac:dyDescent="0.2">
      <c r="C844" s="127"/>
      <c r="D844" s="127"/>
      <c r="E844" s="135"/>
      <c r="F844" s="25"/>
      <c r="G844" s="25"/>
      <c r="H844" s="16"/>
      <c r="J844" s="127"/>
      <c r="K844" s="127"/>
      <c r="L844" s="135"/>
    </row>
    <row r="845" spans="3:12" x14ac:dyDescent="0.2">
      <c r="C845" s="127"/>
      <c r="D845" s="127"/>
      <c r="E845" s="135"/>
      <c r="F845" s="25"/>
      <c r="G845" s="25"/>
      <c r="H845" s="16"/>
      <c r="J845" s="127"/>
      <c r="K845" s="127"/>
      <c r="L845" s="135"/>
    </row>
    <row r="846" spans="3:12" x14ac:dyDescent="0.2">
      <c r="C846" s="127"/>
      <c r="D846" s="127"/>
      <c r="E846" s="135"/>
      <c r="F846" s="25"/>
      <c r="G846" s="25"/>
      <c r="H846" s="16"/>
      <c r="J846" s="127"/>
      <c r="K846" s="127"/>
      <c r="L846" s="135"/>
    </row>
    <row r="847" spans="3:12" x14ac:dyDescent="0.2">
      <c r="C847" s="127"/>
      <c r="D847" s="127"/>
      <c r="E847" s="135"/>
      <c r="F847" s="25"/>
      <c r="G847" s="25"/>
      <c r="H847" s="16"/>
      <c r="J847" s="127"/>
      <c r="K847" s="127"/>
      <c r="L847" s="135"/>
    </row>
    <row r="848" spans="3:12" x14ac:dyDescent="0.2">
      <c r="C848" s="127"/>
      <c r="D848" s="127"/>
      <c r="E848" s="135"/>
      <c r="F848" s="25"/>
      <c r="G848" s="25"/>
      <c r="H848" s="16"/>
      <c r="J848" s="127"/>
      <c r="K848" s="127"/>
      <c r="L848" s="135"/>
    </row>
    <row r="849" spans="3:12" x14ac:dyDescent="0.2">
      <c r="C849" s="127"/>
      <c r="D849" s="127"/>
      <c r="E849" s="135"/>
      <c r="F849" s="25"/>
      <c r="G849" s="25"/>
      <c r="H849" s="16"/>
      <c r="J849" s="127"/>
      <c r="K849" s="127"/>
      <c r="L849" s="135"/>
    </row>
    <row r="850" spans="3:12" x14ac:dyDescent="0.2">
      <c r="C850" s="127"/>
      <c r="D850" s="127"/>
      <c r="E850" s="135"/>
      <c r="F850" s="25"/>
      <c r="G850" s="25"/>
      <c r="H850" s="16"/>
      <c r="J850" s="127"/>
      <c r="K850" s="127"/>
      <c r="L850" s="135"/>
    </row>
    <row r="851" spans="3:12" x14ac:dyDescent="0.2">
      <c r="C851" s="127"/>
      <c r="D851" s="127"/>
      <c r="E851" s="135"/>
      <c r="F851" s="25"/>
      <c r="G851" s="25"/>
      <c r="H851" s="16"/>
      <c r="J851" s="127"/>
      <c r="K851" s="127"/>
      <c r="L851" s="135"/>
    </row>
    <row r="852" spans="3:12" x14ac:dyDescent="0.2">
      <c r="C852" s="127"/>
      <c r="D852" s="127"/>
      <c r="E852" s="135"/>
      <c r="F852" s="25"/>
      <c r="G852" s="25"/>
      <c r="H852" s="16"/>
      <c r="J852" s="127"/>
      <c r="K852" s="127"/>
      <c r="L852" s="135"/>
    </row>
    <row r="853" spans="3:12" x14ac:dyDescent="0.2">
      <c r="C853" s="127"/>
      <c r="D853" s="127"/>
      <c r="E853" s="135"/>
      <c r="F853" s="25"/>
      <c r="G853" s="25"/>
      <c r="H853" s="16"/>
      <c r="J853" s="127"/>
      <c r="K853" s="127"/>
      <c r="L853" s="135"/>
    </row>
    <row r="854" spans="3:12" x14ac:dyDescent="0.2">
      <c r="C854" s="127"/>
      <c r="D854" s="127"/>
      <c r="E854" s="135"/>
      <c r="F854" s="25"/>
      <c r="G854" s="25"/>
      <c r="H854" s="16"/>
      <c r="J854" s="127"/>
      <c r="K854" s="127"/>
      <c r="L854" s="135"/>
    </row>
    <row r="855" spans="3:12" x14ac:dyDescent="0.2">
      <c r="C855" s="127"/>
      <c r="D855" s="127"/>
      <c r="E855" s="135"/>
      <c r="F855" s="25"/>
      <c r="G855" s="25"/>
      <c r="H855" s="16"/>
      <c r="J855" s="127"/>
      <c r="K855" s="127"/>
      <c r="L855" s="135"/>
    </row>
    <row r="856" spans="3:12" x14ac:dyDescent="0.2">
      <c r="C856" s="127"/>
      <c r="D856" s="127"/>
      <c r="E856" s="135"/>
      <c r="F856" s="25"/>
      <c r="G856" s="25"/>
      <c r="H856" s="16"/>
      <c r="J856" s="127"/>
      <c r="K856" s="127"/>
      <c r="L856" s="135"/>
    </row>
    <row r="857" spans="3:12" x14ac:dyDescent="0.2">
      <c r="C857" s="127"/>
      <c r="D857" s="127"/>
      <c r="E857" s="135"/>
      <c r="F857" s="25"/>
      <c r="G857" s="25"/>
      <c r="H857" s="16"/>
      <c r="J857" s="127"/>
      <c r="K857" s="127"/>
      <c r="L857" s="135"/>
    </row>
    <row r="858" spans="3:12" x14ac:dyDescent="0.2">
      <c r="C858" s="127"/>
      <c r="D858" s="127"/>
      <c r="E858" s="135"/>
      <c r="F858" s="25"/>
      <c r="G858" s="25"/>
      <c r="H858" s="16"/>
      <c r="J858" s="127"/>
      <c r="K858" s="127"/>
      <c r="L858" s="135"/>
    </row>
    <row r="859" spans="3:12" x14ac:dyDescent="0.2">
      <c r="C859" s="127"/>
      <c r="D859" s="127"/>
      <c r="E859" s="135"/>
      <c r="F859" s="25"/>
      <c r="G859" s="25"/>
      <c r="H859" s="16"/>
      <c r="J859" s="127"/>
      <c r="K859" s="127"/>
      <c r="L859" s="135"/>
    </row>
    <row r="860" spans="3:12" x14ac:dyDescent="0.2">
      <c r="C860" s="127"/>
      <c r="D860" s="127"/>
      <c r="E860" s="135"/>
      <c r="F860" s="25"/>
      <c r="G860" s="25"/>
      <c r="H860" s="16"/>
      <c r="J860" s="127"/>
      <c r="K860" s="127"/>
      <c r="L860" s="135"/>
    </row>
    <row r="861" spans="3:12" x14ac:dyDescent="0.2">
      <c r="C861" s="127"/>
      <c r="D861" s="127"/>
      <c r="E861" s="135"/>
      <c r="F861" s="25"/>
      <c r="G861" s="25"/>
      <c r="H861" s="16"/>
      <c r="J861" s="127"/>
      <c r="K861" s="127"/>
      <c r="L861" s="135"/>
    </row>
    <row r="862" spans="3:12" x14ac:dyDescent="0.2">
      <c r="C862" s="127"/>
      <c r="D862" s="127"/>
      <c r="E862" s="135"/>
      <c r="F862" s="25"/>
      <c r="G862" s="25"/>
      <c r="H862" s="16"/>
      <c r="J862" s="127"/>
      <c r="K862" s="127"/>
      <c r="L862" s="135"/>
    </row>
    <row r="863" spans="3:12" x14ac:dyDescent="0.2">
      <c r="C863" s="127"/>
      <c r="D863" s="127"/>
      <c r="E863" s="135"/>
      <c r="F863" s="25"/>
      <c r="G863" s="25"/>
      <c r="H863" s="16"/>
      <c r="J863" s="127"/>
      <c r="K863" s="127"/>
      <c r="L863" s="135"/>
    </row>
    <row r="864" spans="3:12" x14ac:dyDescent="0.2">
      <c r="C864" s="127"/>
      <c r="D864" s="127"/>
      <c r="E864" s="135"/>
      <c r="F864" s="25"/>
      <c r="G864" s="25"/>
      <c r="H864" s="16"/>
      <c r="J864" s="127"/>
      <c r="K864" s="127"/>
      <c r="L864" s="135"/>
    </row>
    <row r="865" spans="3:12" x14ac:dyDescent="0.2">
      <c r="C865" s="127"/>
      <c r="D865" s="127"/>
      <c r="E865" s="135"/>
      <c r="F865" s="25"/>
      <c r="G865" s="25"/>
      <c r="H865" s="16"/>
      <c r="J865" s="127"/>
      <c r="K865" s="127"/>
      <c r="L865" s="135"/>
    </row>
    <row r="866" spans="3:12" x14ac:dyDescent="0.2">
      <c r="C866" s="127"/>
      <c r="D866" s="127"/>
      <c r="E866" s="135"/>
      <c r="F866" s="25"/>
      <c r="G866" s="25"/>
      <c r="H866" s="16"/>
      <c r="J866" s="127"/>
      <c r="K866" s="127"/>
      <c r="L866" s="135"/>
    </row>
    <row r="867" spans="3:12" x14ac:dyDescent="0.2">
      <c r="C867" s="127"/>
      <c r="D867" s="127"/>
      <c r="E867" s="135"/>
      <c r="F867" s="25"/>
      <c r="G867" s="25"/>
      <c r="H867" s="16"/>
      <c r="J867" s="127"/>
      <c r="K867" s="127"/>
      <c r="L867" s="135"/>
    </row>
    <row r="868" spans="3:12" x14ac:dyDescent="0.2">
      <c r="C868" s="127"/>
      <c r="D868" s="127"/>
      <c r="E868" s="135"/>
      <c r="F868" s="25"/>
      <c r="G868" s="25"/>
      <c r="H868" s="16"/>
      <c r="J868" s="127"/>
      <c r="K868" s="127"/>
      <c r="L868" s="135"/>
    </row>
    <row r="869" spans="3:12" x14ac:dyDescent="0.2">
      <c r="C869" s="127"/>
      <c r="D869" s="127"/>
      <c r="E869" s="135"/>
      <c r="F869" s="25"/>
      <c r="G869" s="25"/>
      <c r="H869" s="16"/>
      <c r="J869" s="127"/>
      <c r="K869" s="127"/>
      <c r="L869" s="135"/>
    </row>
    <row r="870" spans="3:12" x14ac:dyDescent="0.2">
      <c r="C870" s="127"/>
      <c r="D870" s="127"/>
      <c r="E870" s="135"/>
      <c r="F870" s="25"/>
      <c r="G870" s="25"/>
      <c r="H870" s="16"/>
      <c r="J870" s="127"/>
      <c r="K870" s="127"/>
      <c r="L870" s="135"/>
    </row>
    <row r="871" spans="3:12" x14ac:dyDescent="0.2">
      <c r="C871" s="127"/>
      <c r="D871" s="127"/>
      <c r="E871" s="135"/>
      <c r="F871" s="25"/>
      <c r="G871" s="25"/>
      <c r="H871" s="16"/>
      <c r="J871" s="127"/>
      <c r="K871" s="127"/>
      <c r="L871" s="135"/>
    </row>
    <row r="872" spans="3:12" x14ac:dyDescent="0.2">
      <c r="C872" s="127"/>
      <c r="D872" s="127"/>
      <c r="E872" s="135"/>
      <c r="F872" s="25"/>
      <c r="G872" s="25"/>
      <c r="H872" s="16"/>
      <c r="J872" s="127"/>
      <c r="K872" s="127"/>
      <c r="L872" s="135"/>
    </row>
    <row r="873" spans="3:12" x14ac:dyDescent="0.2">
      <c r="C873" s="127"/>
      <c r="D873" s="127"/>
      <c r="E873" s="135"/>
      <c r="F873" s="25"/>
      <c r="G873" s="25"/>
      <c r="H873" s="16"/>
      <c r="J873" s="127"/>
      <c r="K873" s="127"/>
      <c r="L873" s="135"/>
    </row>
    <row r="874" spans="3:12" x14ac:dyDescent="0.2">
      <c r="C874" s="127"/>
      <c r="D874" s="127"/>
      <c r="E874" s="135"/>
      <c r="F874" s="25"/>
      <c r="G874" s="25"/>
      <c r="H874" s="16"/>
      <c r="J874" s="127"/>
      <c r="K874" s="127"/>
      <c r="L874" s="135"/>
    </row>
    <row r="875" spans="3:12" x14ac:dyDescent="0.2">
      <c r="C875" s="127"/>
      <c r="D875" s="127"/>
      <c r="E875" s="135"/>
      <c r="F875" s="25"/>
      <c r="G875" s="25"/>
      <c r="H875" s="16"/>
      <c r="J875" s="127"/>
      <c r="K875" s="127"/>
      <c r="L875" s="135"/>
    </row>
    <row r="876" spans="3:12" x14ac:dyDescent="0.2">
      <c r="C876" s="127"/>
      <c r="D876" s="127"/>
      <c r="E876" s="135"/>
      <c r="F876" s="25"/>
      <c r="G876" s="25"/>
      <c r="H876" s="16"/>
      <c r="J876" s="127"/>
      <c r="K876" s="127"/>
      <c r="L876" s="135"/>
    </row>
    <row r="877" spans="3:12" x14ac:dyDescent="0.2">
      <c r="C877" s="127"/>
      <c r="D877" s="127"/>
      <c r="E877" s="135"/>
      <c r="F877" s="25"/>
      <c r="G877" s="25"/>
      <c r="H877" s="16"/>
      <c r="J877" s="127"/>
      <c r="K877" s="127"/>
      <c r="L877" s="135"/>
    </row>
    <row r="878" spans="3:12" x14ac:dyDescent="0.2">
      <c r="C878" s="127"/>
      <c r="D878" s="127"/>
      <c r="E878" s="135"/>
      <c r="F878" s="25"/>
      <c r="G878" s="25"/>
      <c r="H878" s="16"/>
      <c r="J878" s="127"/>
      <c r="K878" s="127"/>
      <c r="L878" s="135"/>
    </row>
    <row r="879" spans="3:12" x14ac:dyDescent="0.2">
      <c r="C879" s="127"/>
      <c r="D879" s="127"/>
      <c r="E879" s="135"/>
      <c r="F879" s="25"/>
      <c r="G879" s="25"/>
      <c r="H879" s="16"/>
      <c r="J879" s="127"/>
      <c r="K879" s="127"/>
      <c r="L879" s="135"/>
    </row>
    <row r="880" spans="3:12" x14ac:dyDescent="0.2">
      <c r="C880" s="127"/>
      <c r="D880" s="127"/>
      <c r="E880" s="135"/>
      <c r="F880" s="25"/>
      <c r="G880" s="25"/>
      <c r="H880" s="16"/>
      <c r="J880" s="127"/>
      <c r="K880" s="127"/>
      <c r="L880" s="135"/>
    </row>
    <row r="881" spans="3:12" x14ac:dyDescent="0.2">
      <c r="C881" s="127"/>
      <c r="D881" s="127"/>
      <c r="E881" s="135"/>
      <c r="F881" s="25"/>
      <c r="G881" s="25"/>
      <c r="H881" s="16"/>
      <c r="J881" s="127"/>
      <c r="K881" s="127"/>
      <c r="L881" s="135"/>
    </row>
    <row r="882" spans="3:12" x14ac:dyDescent="0.2">
      <c r="C882" s="127"/>
      <c r="D882" s="127"/>
      <c r="E882" s="135"/>
      <c r="F882" s="25"/>
      <c r="G882" s="25"/>
      <c r="H882" s="16"/>
      <c r="J882" s="127"/>
      <c r="K882" s="127"/>
      <c r="L882" s="135"/>
    </row>
    <row r="883" spans="3:12" x14ac:dyDescent="0.2">
      <c r="C883" s="127"/>
      <c r="D883" s="127"/>
      <c r="E883" s="135"/>
      <c r="F883" s="25"/>
      <c r="G883" s="25"/>
      <c r="H883" s="16"/>
      <c r="J883" s="127"/>
      <c r="K883" s="127"/>
      <c r="L883" s="135"/>
    </row>
    <row r="884" spans="3:12" x14ac:dyDescent="0.2">
      <c r="C884" s="127"/>
      <c r="D884" s="127"/>
      <c r="E884" s="135"/>
      <c r="F884" s="25"/>
      <c r="G884" s="25"/>
      <c r="H884" s="16"/>
      <c r="J884" s="127"/>
      <c r="K884" s="127"/>
      <c r="L884" s="135"/>
    </row>
    <row r="885" spans="3:12" x14ac:dyDescent="0.2">
      <c r="C885" s="127"/>
      <c r="D885" s="127"/>
      <c r="E885" s="135"/>
      <c r="F885" s="25"/>
      <c r="G885" s="25"/>
      <c r="H885" s="16"/>
      <c r="J885" s="127"/>
      <c r="K885" s="127"/>
      <c r="L885" s="135"/>
    </row>
    <row r="886" spans="3:12" x14ac:dyDescent="0.2">
      <c r="C886" s="127"/>
      <c r="D886" s="127"/>
      <c r="E886" s="135"/>
      <c r="F886" s="25"/>
      <c r="G886" s="25"/>
      <c r="H886" s="16"/>
      <c r="J886" s="127"/>
      <c r="K886" s="127"/>
      <c r="L886" s="135"/>
    </row>
    <row r="887" spans="3:12" x14ac:dyDescent="0.2">
      <c r="C887" s="127"/>
      <c r="D887" s="127"/>
      <c r="E887" s="135"/>
      <c r="F887" s="25"/>
      <c r="G887" s="25"/>
      <c r="H887" s="16"/>
      <c r="J887" s="127"/>
      <c r="K887" s="127"/>
      <c r="L887" s="135"/>
    </row>
    <row r="888" spans="3:12" x14ac:dyDescent="0.2">
      <c r="C888" s="127"/>
      <c r="D888" s="127"/>
      <c r="E888" s="135"/>
      <c r="F888" s="25"/>
      <c r="G888" s="25"/>
      <c r="H888" s="16"/>
      <c r="J888" s="127"/>
      <c r="K888" s="127"/>
      <c r="L888" s="135"/>
    </row>
    <row r="889" spans="3:12" x14ac:dyDescent="0.2">
      <c r="C889" s="127"/>
      <c r="D889" s="127"/>
      <c r="E889" s="135"/>
      <c r="F889" s="25"/>
      <c r="G889" s="25"/>
      <c r="H889" s="16"/>
      <c r="J889" s="127"/>
      <c r="K889" s="127"/>
      <c r="L889" s="135"/>
    </row>
    <row r="890" spans="3:12" x14ac:dyDescent="0.2">
      <c r="C890" s="127"/>
      <c r="D890" s="127"/>
      <c r="E890" s="135"/>
      <c r="F890" s="25"/>
      <c r="G890" s="25"/>
      <c r="H890" s="16"/>
      <c r="J890" s="127"/>
      <c r="K890" s="127"/>
      <c r="L890" s="135"/>
    </row>
    <row r="891" spans="3:12" x14ac:dyDescent="0.2">
      <c r="C891" s="127"/>
      <c r="D891" s="127"/>
      <c r="E891" s="135"/>
      <c r="F891" s="25"/>
      <c r="G891" s="25"/>
      <c r="H891" s="16"/>
      <c r="J891" s="127"/>
      <c r="K891" s="127"/>
      <c r="L891" s="135"/>
    </row>
    <row r="892" spans="3:12" x14ac:dyDescent="0.2">
      <c r="C892" s="127"/>
      <c r="D892" s="127"/>
      <c r="E892" s="135"/>
      <c r="F892" s="25"/>
      <c r="G892" s="25"/>
      <c r="H892" s="16"/>
      <c r="J892" s="127"/>
      <c r="K892" s="127"/>
      <c r="L892" s="135"/>
    </row>
    <row r="893" spans="3:12" x14ac:dyDescent="0.2">
      <c r="C893" s="127"/>
      <c r="D893" s="127"/>
      <c r="E893" s="135"/>
      <c r="F893" s="25"/>
      <c r="G893" s="25"/>
      <c r="H893" s="16"/>
      <c r="J893" s="127"/>
      <c r="K893" s="127"/>
      <c r="L893" s="135"/>
    </row>
    <row r="894" spans="3:12" x14ac:dyDescent="0.2">
      <c r="C894" s="127"/>
      <c r="D894" s="127"/>
      <c r="E894" s="135"/>
      <c r="F894" s="25"/>
      <c r="G894" s="25"/>
      <c r="H894" s="16"/>
      <c r="J894" s="127"/>
      <c r="K894" s="127"/>
      <c r="L894" s="135"/>
    </row>
    <row r="895" spans="3:12" x14ac:dyDescent="0.2">
      <c r="C895" s="127"/>
      <c r="D895" s="127"/>
      <c r="E895" s="135"/>
      <c r="F895" s="25"/>
      <c r="G895" s="25"/>
      <c r="H895" s="16"/>
      <c r="J895" s="127"/>
      <c r="K895" s="127"/>
      <c r="L895" s="135"/>
    </row>
    <row r="896" spans="3:12" x14ac:dyDescent="0.2">
      <c r="C896" s="127"/>
      <c r="D896" s="127"/>
      <c r="E896" s="135"/>
      <c r="F896" s="25"/>
      <c r="G896" s="25"/>
      <c r="H896" s="16"/>
      <c r="J896" s="127"/>
      <c r="K896" s="127"/>
      <c r="L896" s="135"/>
    </row>
    <row r="897" spans="3:12" x14ac:dyDescent="0.2">
      <c r="C897" s="127"/>
      <c r="D897" s="127"/>
      <c r="E897" s="135"/>
      <c r="F897" s="25"/>
      <c r="G897" s="25"/>
      <c r="H897" s="16"/>
      <c r="J897" s="127"/>
      <c r="K897" s="127"/>
      <c r="L897" s="135"/>
    </row>
    <row r="898" spans="3:12" x14ac:dyDescent="0.2">
      <c r="C898" s="127"/>
      <c r="D898" s="127"/>
      <c r="E898" s="135"/>
      <c r="F898" s="25"/>
      <c r="G898" s="25"/>
      <c r="H898" s="16"/>
      <c r="J898" s="127"/>
      <c r="K898" s="127"/>
      <c r="L898" s="135"/>
    </row>
    <row r="899" spans="3:12" x14ac:dyDescent="0.2">
      <c r="C899" s="127"/>
      <c r="D899" s="127"/>
      <c r="E899" s="135"/>
      <c r="F899" s="25"/>
      <c r="G899" s="25"/>
      <c r="H899" s="16"/>
      <c r="J899" s="127"/>
      <c r="K899" s="127"/>
      <c r="L899" s="135"/>
    </row>
    <row r="900" spans="3:12" x14ac:dyDescent="0.2">
      <c r="C900" s="127"/>
      <c r="D900" s="127"/>
      <c r="E900" s="135"/>
      <c r="F900" s="25"/>
      <c r="G900" s="25"/>
      <c r="H900" s="16"/>
      <c r="J900" s="127"/>
      <c r="K900" s="127"/>
      <c r="L900" s="135"/>
    </row>
    <row r="901" spans="3:12" x14ac:dyDescent="0.2">
      <c r="C901" s="127"/>
      <c r="D901" s="127"/>
      <c r="E901" s="135"/>
      <c r="F901" s="25"/>
      <c r="G901" s="25"/>
      <c r="H901" s="16"/>
      <c r="J901" s="127"/>
      <c r="K901" s="127"/>
      <c r="L901" s="135"/>
    </row>
    <row r="902" spans="3:12" x14ac:dyDescent="0.2">
      <c r="C902" s="127"/>
      <c r="D902" s="127"/>
      <c r="E902" s="135"/>
      <c r="F902" s="25"/>
      <c r="G902" s="25"/>
      <c r="H902" s="16"/>
      <c r="J902" s="127"/>
      <c r="K902" s="127"/>
      <c r="L902" s="135"/>
    </row>
    <row r="903" spans="3:12" x14ac:dyDescent="0.2">
      <c r="C903" s="127"/>
      <c r="D903" s="127"/>
      <c r="E903" s="135"/>
      <c r="F903" s="25"/>
      <c r="G903" s="25"/>
      <c r="H903" s="16"/>
      <c r="J903" s="127"/>
      <c r="K903" s="127"/>
      <c r="L903" s="135"/>
    </row>
    <row r="904" spans="3:12" x14ac:dyDescent="0.2">
      <c r="C904" s="127"/>
      <c r="D904" s="127"/>
      <c r="E904" s="135"/>
      <c r="F904" s="25"/>
      <c r="G904" s="25"/>
      <c r="H904" s="16"/>
      <c r="J904" s="127"/>
      <c r="K904" s="127"/>
      <c r="L904" s="135"/>
    </row>
    <row r="905" spans="3:12" x14ac:dyDescent="0.2">
      <c r="C905" s="127"/>
      <c r="D905" s="127"/>
      <c r="E905" s="135"/>
      <c r="F905" s="25"/>
      <c r="G905" s="25"/>
      <c r="H905" s="16"/>
      <c r="J905" s="127"/>
      <c r="K905" s="127"/>
      <c r="L905" s="135"/>
    </row>
    <row r="906" spans="3:12" x14ac:dyDescent="0.2">
      <c r="C906" s="127"/>
      <c r="D906" s="127"/>
      <c r="E906" s="135"/>
      <c r="F906" s="25"/>
      <c r="G906" s="25"/>
      <c r="H906" s="16"/>
      <c r="J906" s="127"/>
      <c r="K906" s="127"/>
      <c r="L906" s="135"/>
    </row>
    <row r="907" spans="3:12" x14ac:dyDescent="0.2">
      <c r="C907" s="127"/>
      <c r="D907" s="127"/>
      <c r="E907" s="135"/>
      <c r="F907" s="25"/>
      <c r="G907" s="25"/>
      <c r="H907" s="16"/>
      <c r="J907" s="127"/>
      <c r="K907" s="127"/>
      <c r="L907" s="135"/>
    </row>
    <row r="908" spans="3:12" x14ac:dyDescent="0.2">
      <c r="C908" s="127"/>
      <c r="D908" s="127"/>
      <c r="E908" s="135"/>
      <c r="F908" s="25"/>
      <c r="G908" s="25"/>
      <c r="H908" s="16"/>
      <c r="J908" s="127"/>
      <c r="K908" s="127"/>
      <c r="L908" s="135"/>
    </row>
    <row r="909" spans="3:12" x14ac:dyDescent="0.2">
      <c r="C909" s="127"/>
      <c r="D909" s="127"/>
      <c r="E909" s="135"/>
      <c r="F909" s="25"/>
      <c r="G909" s="25"/>
      <c r="H909" s="16"/>
      <c r="J909" s="127"/>
      <c r="K909" s="127"/>
      <c r="L909" s="135"/>
    </row>
    <row r="910" spans="3:12" x14ac:dyDescent="0.2">
      <c r="C910" s="127"/>
      <c r="D910" s="127"/>
      <c r="E910" s="135"/>
      <c r="F910" s="25"/>
      <c r="G910" s="25"/>
      <c r="H910" s="16"/>
      <c r="J910" s="127"/>
      <c r="K910" s="127"/>
      <c r="L910" s="135"/>
    </row>
    <row r="911" spans="3:12" x14ac:dyDescent="0.2">
      <c r="C911" s="127"/>
      <c r="D911" s="127"/>
      <c r="E911" s="135"/>
      <c r="F911" s="25"/>
      <c r="G911" s="25"/>
      <c r="H911" s="16"/>
      <c r="J911" s="127"/>
      <c r="K911" s="127"/>
      <c r="L911" s="135"/>
    </row>
    <row r="912" spans="3:12" x14ac:dyDescent="0.2">
      <c r="C912" s="127"/>
      <c r="D912" s="127"/>
      <c r="E912" s="135"/>
      <c r="F912" s="25"/>
      <c r="G912" s="25"/>
      <c r="H912" s="16"/>
      <c r="J912" s="127"/>
      <c r="K912" s="127"/>
      <c r="L912" s="135"/>
    </row>
    <row r="913" spans="3:12" x14ac:dyDescent="0.2">
      <c r="C913" s="127"/>
      <c r="D913" s="127"/>
      <c r="E913" s="135"/>
      <c r="F913" s="25"/>
      <c r="G913" s="25"/>
      <c r="H913" s="16"/>
      <c r="J913" s="127"/>
      <c r="K913" s="127"/>
      <c r="L913" s="135"/>
    </row>
    <row r="914" spans="3:12" x14ac:dyDescent="0.2">
      <c r="C914" s="127"/>
      <c r="D914" s="127"/>
      <c r="E914" s="135"/>
      <c r="F914" s="25"/>
      <c r="G914" s="25"/>
      <c r="H914" s="16"/>
      <c r="J914" s="127"/>
      <c r="K914" s="127"/>
      <c r="L914" s="135"/>
    </row>
    <row r="915" spans="3:12" x14ac:dyDescent="0.2">
      <c r="C915" s="127"/>
      <c r="D915" s="127"/>
      <c r="E915" s="135"/>
      <c r="F915" s="25"/>
      <c r="G915" s="25"/>
      <c r="H915" s="16"/>
      <c r="J915" s="127"/>
      <c r="K915" s="127"/>
      <c r="L915" s="135"/>
    </row>
    <row r="916" spans="3:12" x14ac:dyDescent="0.2">
      <c r="C916" s="127"/>
      <c r="D916" s="127"/>
      <c r="E916" s="135"/>
      <c r="F916" s="25"/>
      <c r="G916" s="25"/>
      <c r="H916" s="16"/>
      <c r="J916" s="127"/>
      <c r="K916" s="127"/>
      <c r="L916" s="135"/>
    </row>
    <row r="917" spans="3:12" x14ac:dyDescent="0.2">
      <c r="C917" s="127"/>
      <c r="D917" s="127"/>
      <c r="E917" s="135"/>
      <c r="F917" s="25"/>
      <c r="G917" s="25"/>
      <c r="H917" s="16"/>
      <c r="J917" s="127"/>
      <c r="K917" s="127"/>
      <c r="L917" s="135"/>
    </row>
    <row r="918" spans="3:12" x14ac:dyDescent="0.2">
      <c r="C918" s="127"/>
      <c r="D918" s="127"/>
      <c r="E918" s="135"/>
      <c r="F918" s="25"/>
      <c r="G918" s="25"/>
      <c r="H918" s="16"/>
      <c r="J918" s="127"/>
      <c r="K918" s="127"/>
      <c r="L918" s="135"/>
    </row>
    <row r="919" spans="3:12" x14ac:dyDescent="0.2">
      <c r="C919" s="127"/>
      <c r="D919" s="127"/>
      <c r="E919" s="135"/>
      <c r="F919" s="25"/>
      <c r="G919" s="25"/>
      <c r="H919" s="16"/>
      <c r="J919" s="127"/>
      <c r="K919" s="127"/>
      <c r="L919" s="135"/>
    </row>
    <row r="920" spans="3:12" x14ac:dyDescent="0.2">
      <c r="C920" s="127"/>
      <c r="D920" s="127"/>
      <c r="E920" s="135"/>
      <c r="F920" s="25"/>
      <c r="G920" s="25"/>
      <c r="H920" s="16"/>
      <c r="J920" s="127"/>
      <c r="K920" s="127"/>
      <c r="L920" s="135"/>
    </row>
    <row r="921" spans="3:12" x14ac:dyDescent="0.2">
      <c r="C921" s="127"/>
      <c r="D921" s="127"/>
      <c r="E921" s="135"/>
      <c r="F921" s="25"/>
      <c r="G921" s="25"/>
      <c r="H921" s="16"/>
      <c r="J921" s="127"/>
      <c r="K921" s="127"/>
      <c r="L921" s="135"/>
    </row>
    <row r="922" spans="3:12" x14ac:dyDescent="0.2">
      <c r="C922" s="127"/>
      <c r="D922" s="127"/>
      <c r="E922" s="135"/>
      <c r="F922" s="25"/>
      <c r="G922" s="25"/>
      <c r="H922" s="16"/>
      <c r="J922" s="127"/>
      <c r="K922" s="127"/>
      <c r="L922" s="135"/>
    </row>
    <row r="923" spans="3:12" x14ac:dyDescent="0.2">
      <c r="C923" s="127"/>
      <c r="D923" s="127"/>
      <c r="E923" s="135"/>
      <c r="F923" s="25"/>
      <c r="G923" s="25"/>
      <c r="H923" s="16"/>
      <c r="J923" s="127"/>
      <c r="K923" s="127"/>
      <c r="L923" s="135"/>
    </row>
    <row r="924" spans="3:12" x14ac:dyDescent="0.2">
      <c r="C924" s="127"/>
      <c r="D924" s="127"/>
      <c r="E924" s="135"/>
      <c r="F924" s="25"/>
      <c r="G924" s="25"/>
      <c r="H924" s="16"/>
      <c r="J924" s="127"/>
      <c r="K924" s="127"/>
      <c r="L924" s="135"/>
    </row>
    <row r="925" spans="3:12" x14ac:dyDescent="0.2">
      <c r="C925" s="127"/>
      <c r="D925" s="127"/>
      <c r="E925" s="135"/>
      <c r="F925" s="25"/>
      <c r="G925" s="25"/>
      <c r="H925" s="16"/>
      <c r="J925" s="127"/>
      <c r="K925" s="127"/>
      <c r="L925" s="135"/>
    </row>
    <row r="926" spans="3:12" x14ac:dyDescent="0.2">
      <c r="C926" s="127"/>
      <c r="D926" s="127"/>
      <c r="E926" s="135"/>
      <c r="F926" s="25"/>
      <c r="G926" s="25"/>
      <c r="H926" s="16"/>
      <c r="J926" s="127"/>
      <c r="K926" s="127"/>
      <c r="L926" s="135"/>
    </row>
    <row r="927" spans="3:12" x14ac:dyDescent="0.2">
      <c r="C927" s="127"/>
      <c r="D927" s="127"/>
      <c r="E927" s="135"/>
      <c r="F927" s="25"/>
      <c r="G927" s="25"/>
      <c r="H927" s="16"/>
      <c r="J927" s="127"/>
      <c r="K927" s="127"/>
      <c r="L927" s="135"/>
    </row>
    <row r="928" spans="3:12" x14ac:dyDescent="0.2">
      <c r="C928" s="127"/>
      <c r="D928" s="127"/>
      <c r="E928" s="135"/>
      <c r="F928" s="25"/>
      <c r="G928" s="25"/>
      <c r="H928" s="16"/>
      <c r="J928" s="127"/>
      <c r="K928" s="127"/>
      <c r="L928" s="135"/>
    </row>
    <row r="929" spans="3:12" x14ac:dyDescent="0.2">
      <c r="C929" s="127"/>
      <c r="D929" s="127"/>
      <c r="E929" s="135"/>
      <c r="F929" s="25"/>
      <c r="G929" s="25"/>
      <c r="H929" s="16"/>
      <c r="J929" s="127"/>
      <c r="K929" s="127"/>
      <c r="L929" s="135"/>
    </row>
    <row r="930" spans="3:12" x14ac:dyDescent="0.2">
      <c r="C930" s="127"/>
      <c r="D930" s="127"/>
      <c r="E930" s="135"/>
      <c r="F930" s="25"/>
      <c r="G930" s="25"/>
      <c r="H930" s="16"/>
      <c r="J930" s="127"/>
      <c r="K930" s="127"/>
      <c r="L930" s="135"/>
    </row>
    <row r="931" spans="3:12" x14ac:dyDescent="0.2">
      <c r="C931" s="127"/>
      <c r="D931" s="127"/>
      <c r="E931" s="135"/>
      <c r="F931" s="25"/>
      <c r="G931" s="25"/>
      <c r="H931" s="16"/>
      <c r="J931" s="127"/>
      <c r="K931" s="127"/>
      <c r="L931" s="135"/>
    </row>
    <row r="932" spans="3:12" x14ac:dyDescent="0.2">
      <c r="C932" s="127"/>
      <c r="D932" s="127"/>
      <c r="E932" s="135"/>
      <c r="F932" s="25"/>
      <c r="G932" s="25"/>
      <c r="H932" s="16"/>
      <c r="J932" s="127"/>
      <c r="K932" s="127"/>
      <c r="L932" s="135"/>
    </row>
    <row r="933" spans="3:12" x14ac:dyDescent="0.2">
      <c r="C933" s="127"/>
      <c r="D933" s="127"/>
      <c r="E933" s="135"/>
      <c r="F933" s="25"/>
      <c r="G933" s="25"/>
      <c r="H933" s="16"/>
      <c r="J933" s="127"/>
      <c r="K933" s="127"/>
      <c r="L933" s="135"/>
    </row>
    <row r="934" spans="3:12" x14ac:dyDescent="0.2">
      <c r="C934" s="127"/>
      <c r="D934" s="127"/>
      <c r="E934" s="135"/>
      <c r="F934" s="25"/>
      <c r="G934" s="25"/>
      <c r="H934" s="16"/>
      <c r="J934" s="127"/>
      <c r="K934" s="127"/>
      <c r="L934" s="135"/>
    </row>
    <row r="935" spans="3:12" x14ac:dyDescent="0.2">
      <c r="C935" s="127"/>
      <c r="D935" s="127"/>
      <c r="E935" s="135"/>
      <c r="F935" s="25"/>
      <c r="G935" s="25"/>
      <c r="H935" s="16"/>
      <c r="J935" s="127"/>
      <c r="K935" s="127"/>
      <c r="L935" s="135"/>
    </row>
    <row r="936" spans="3:12" x14ac:dyDescent="0.2">
      <c r="C936" s="127"/>
      <c r="D936" s="127"/>
      <c r="E936" s="135"/>
      <c r="F936" s="25"/>
      <c r="G936" s="25"/>
      <c r="H936" s="16"/>
      <c r="J936" s="127"/>
      <c r="K936" s="127"/>
      <c r="L936" s="135"/>
    </row>
    <row r="937" spans="3:12" x14ac:dyDescent="0.2">
      <c r="C937" s="127"/>
      <c r="D937" s="127"/>
      <c r="E937" s="135"/>
      <c r="F937" s="25"/>
      <c r="G937" s="25"/>
      <c r="H937" s="16"/>
      <c r="J937" s="127"/>
      <c r="K937" s="127"/>
      <c r="L937" s="135"/>
    </row>
    <row r="938" spans="3:12" x14ac:dyDescent="0.2">
      <c r="C938" s="127"/>
      <c r="D938" s="127"/>
      <c r="E938" s="135"/>
      <c r="F938" s="25"/>
      <c r="G938" s="25"/>
      <c r="H938" s="16"/>
      <c r="J938" s="127"/>
      <c r="K938" s="127"/>
      <c r="L938" s="135"/>
    </row>
    <row r="939" spans="3:12" x14ac:dyDescent="0.2">
      <c r="C939" s="127"/>
      <c r="D939" s="127"/>
      <c r="E939" s="135"/>
      <c r="F939" s="25"/>
      <c r="G939" s="25"/>
      <c r="H939" s="16"/>
      <c r="J939" s="127"/>
      <c r="K939" s="127"/>
      <c r="L939" s="135"/>
    </row>
    <row r="940" spans="3:12" x14ac:dyDescent="0.2">
      <c r="C940" s="127"/>
      <c r="D940" s="127"/>
      <c r="E940" s="135"/>
      <c r="F940" s="25"/>
      <c r="G940" s="25"/>
      <c r="H940" s="16"/>
      <c r="J940" s="127"/>
      <c r="K940" s="127"/>
      <c r="L940" s="135"/>
    </row>
    <row r="941" spans="3:12" x14ac:dyDescent="0.2">
      <c r="C941" s="127"/>
      <c r="D941" s="127"/>
      <c r="E941" s="135"/>
      <c r="F941" s="25"/>
      <c r="G941" s="25"/>
      <c r="H941" s="16"/>
      <c r="J941" s="127"/>
      <c r="K941" s="127"/>
      <c r="L941" s="135"/>
    </row>
    <row r="942" spans="3:12" x14ac:dyDescent="0.2">
      <c r="C942" s="128"/>
      <c r="D942" s="128"/>
      <c r="E942" s="129"/>
      <c r="F942" s="25"/>
      <c r="G942" s="25"/>
      <c r="H942" s="16"/>
      <c r="J942" s="128"/>
      <c r="K942" s="128"/>
      <c r="L942" s="129"/>
    </row>
    <row r="943" spans="3:12" x14ac:dyDescent="0.2">
      <c r="C943" s="144"/>
      <c r="D943" s="144"/>
      <c r="E943" s="145"/>
      <c r="F943" s="25"/>
      <c r="G943" s="25"/>
      <c r="H943" s="16"/>
      <c r="J943" s="144"/>
      <c r="K943" s="144"/>
      <c r="L943" s="145"/>
    </row>
    <row r="944" spans="3:12" x14ac:dyDescent="0.2">
      <c r="C944" s="144"/>
      <c r="D944" s="144"/>
      <c r="E944" s="145"/>
      <c r="F944" s="25"/>
      <c r="G944" s="25"/>
      <c r="H944" s="16"/>
      <c r="J944" s="144"/>
      <c r="K944" s="144"/>
      <c r="L944" s="145"/>
    </row>
    <row r="945" spans="3:12" x14ac:dyDescent="0.2">
      <c r="C945" s="144"/>
      <c r="D945" s="144"/>
      <c r="E945" s="145"/>
      <c r="F945" s="25"/>
      <c r="G945" s="25"/>
      <c r="H945" s="16"/>
      <c r="J945" s="144"/>
      <c r="K945" s="144"/>
      <c r="L945" s="145"/>
    </row>
    <row r="946" spans="3:12" x14ac:dyDescent="0.2">
      <c r="C946" s="144"/>
      <c r="D946" s="144"/>
      <c r="E946" s="145"/>
      <c r="F946" s="25"/>
      <c r="G946" s="25"/>
      <c r="H946" s="16"/>
      <c r="J946" s="144"/>
      <c r="K946" s="144"/>
      <c r="L946" s="145"/>
    </row>
    <row r="947" spans="3:12" x14ac:dyDescent="0.2">
      <c r="C947" s="144"/>
      <c r="D947" s="144"/>
      <c r="E947" s="145"/>
      <c r="F947" s="25"/>
      <c r="G947" s="25"/>
      <c r="H947" s="16"/>
      <c r="J947" s="144"/>
      <c r="K947" s="144"/>
      <c r="L947" s="145"/>
    </row>
    <row r="948" spans="3:12" x14ac:dyDescent="0.2">
      <c r="C948" s="144"/>
      <c r="D948" s="144"/>
      <c r="E948" s="145"/>
      <c r="F948" s="25"/>
      <c r="G948" s="25"/>
      <c r="H948" s="16"/>
      <c r="J948" s="144"/>
      <c r="K948" s="144"/>
      <c r="L948" s="145"/>
    </row>
    <row r="949" spans="3:12" x14ac:dyDescent="0.2">
      <c r="C949" s="144"/>
      <c r="D949" s="144"/>
      <c r="E949" s="145"/>
      <c r="F949" s="25"/>
      <c r="G949" s="25"/>
      <c r="H949" s="16"/>
      <c r="J949" s="144"/>
      <c r="K949" s="144"/>
      <c r="L949" s="145"/>
    </row>
    <row r="950" spans="3:12" x14ac:dyDescent="0.2">
      <c r="C950" s="144"/>
      <c r="D950" s="144"/>
      <c r="E950" s="88"/>
      <c r="F950" s="25"/>
      <c r="G950" s="25"/>
      <c r="H950" s="16"/>
      <c r="J950" s="144"/>
      <c r="K950" s="144"/>
      <c r="L950" s="88"/>
    </row>
    <row r="951" spans="3:12" x14ac:dyDescent="0.2">
      <c r="C951" s="144"/>
      <c r="D951" s="144"/>
      <c r="E951" s="88"/>
      <c r="F951" s="25"/>
      <c r="G951" s="25"/>
      <c r="H951" s="16"/>
      <c r="J951" s="144"/>
      <c r="K951" s="144"/>
      <c r="L951" s="88"/>
    </row>
    <row r="952" spans="3:12" x14ac:dyDescent="0.2">
      <c r="C952" s="144"/>
      <c r="D952" s="144"/>
      <c r="E952" s="88"/>
      <c r="F952" s="25"/>
      <c r="G952" s="25"/>
      <c r="H952" s="16"/>
      <c r="J952" s="144"/>
      <c r="K952" s="144"/>
      <c r="L952" s="88"/>
    </row>
    <row r="953" spans="3:12" x14ac:dyDescent="0.2">
      <c r="C953" s="144"/>
      <c r="D953" s="144"/>
      <c r="E953" s="88"/>
      <c r="F953" s="25"/>
      <c r="G953" s="25"/>
      <c r="H953" s="16"/>
      <c r="J953" s="144"/>
      <c r="K953" s="144"/>
      <c r="L953" s="88"/>
    </row>
    <row r="954" spans="3:12" x14ac:dyDescent="0.2">
      <c r="C954" s="144"/>
      <c r="D954" s="144"/>
      <c r="E954" s="88"/>
      <c r="F954" s="25"/>
      <c r="G954" s="25"/>
      <c r="H954" s="16"/>
      <c r="J954" s="144"/>
      <c r="K954" s="144"/>
      <c r="L954" s="88"/>
    </row>
    <row r="955" spans="3:12" x14ac:dyDescent="0.2">
      <c r="C955" s="144"/>
      <c r="D955" s="144"/>
      <c r="E955" s="88"/>
      <c r="F955" s="25"/>
      <c r="G955" s="25"/>
      <c r="H955" s="16"/>
      <c r="J955" s="144"/>
      <c r="K955" s="144"/>
      <c r="L955" s="88"/>
    </row>
    <row r="956" spans="3:12" x14ac:dyDescent="0.2">
      <c r="C956" s="144"/>
      <c r="D956" s="144"/>
      <c r="E956" s="88"/>
      <c r="F956" s="25"/>
      <c r="G956" s="25"/>
      <c r="H956" s="16"/>
      <c r="J956" s="144"/>
      <c r="K956" s="144"/>
      <c r="L956" s="88"/>
    </row>
    <row r="957" spans="3:12" x14ac:dyDescent="0.2">
      <c r="C957" s="144"/>
      <c r="D957" s="144"/>
      <c r="E957" s="88"/>
      <c r="F957" s="25"/>
      <c r="G957" s="25"/>
      <c r="H957" s="16"/>
      <c r="J957" s="144"/>
      <c r="K957" s="144"/>
      <c r="L957" s="88"/>
    </row>
    <row r="958" spans="3:12" x14ac:dyDescent="0.2">
      <c r="C958" s="88"/>
      <c r="D958" s="88"/>
      <c r="E958" s="88"/>
      <c r="F958" s="25"/>
      <c r="G958" s="25"/>
      <c r="H958" s="16"/>
      <c r="J958" s="88"/>
      <c r="K958" s="88"/>
      <c r="L958" s="88"/>
    </row>
    <row r="959" spans="3:12" x14ac:dyDescent="0.2">
      <c r="C959" s="88"/>
      <c r="D959" s="88"/>
      <c r="E959" s="88"/>
      <c r="F959" s="25"/>
      <c r="G959" s="25"/>
      <c r="H959" s="16"/>
      <c r="J959" s="88"/>
      <c r="K959" s="88"/>
      <c r="L959" s="88"/>
    </row>
    <row r="960" spans="3:12" x14ac:dyDescent="0.2">
      <c r="C960" s="88"/>
      <c r="D960" s="88"/>
      <c r="E960" s="88"/>
      <c r="F960" s="25"/>
      <c r="G960" s="25"/>
      <c r="H960" s="16"/>
      <c r="J960" s="88"/>
      <c r="K960" s="88"/>
      <c r="L960" s="88"/>
    </row>
    <row r="961" spans="3:12" x14ac:dyDescent="0.2">
      <c r="C961" s="88"/>
      <c r="D961" s="88"/>
      <c r="E961" s="88"/>
      <c r="F961" s="25"/>
      <c r="G961" s="25"/>
      <c r="H961" s="16"/>
      <c r="J961" s="88"/>
      <c r="K961" s="88"/>
      <c r="L961" s="88"/>
    </row>
    <row r="962" spans="3:12" x14ac:dyDescent="0.2">
      <c r="C962" s="88"/>
      <c r="D962" s="88"/>
      <c r="E962" s="88"/>
      <c r="F962" s="25"/>
      <c r="G962" s="25"/>
      <c r="H962" s="16"/>
      <c r="J962" s="88"/>
      <c r="K962" s="88"/>
      <c r="L962" s="88"/>
    </row>
    <row r="963" spans="3:12" x14ac:dyDescent="0.2">
      <c r="C963" s="88"/>
      <c r="D963" s="88"/>
      <c r="E963" s="88"/>
      <c r="F963" s="25"/>
      <c r="G963" s="25"/>
      <c r="H963" s="16"/>
      <c r="J963" s="88"/>
      <c r="K963" s="88"/>
      <c r="L963" s="88"/>
    </row>
    <row r="964" spans="3:12" x14ac:dyDescent="0.2">
      <c r="C964" s="88"/>
      <c r="D964" s="88"/>
      <c r="E964" s="88"/>
      <c r="F964" s="25"/>
      <c r="G964" s="25"/>
      <c r="H964" s="16"/>
      <c r="J964" s="88"/>
      <c r="K964" s="88"/>
      <c r="L964" s="88"/>
    </row>
    <row r="965" spans="3:12" x14ac:dyDescent="0.2">
      <c r="C965" s="88"/>
      <c r="D965" s="88"/>
      <c r="E965" s="88"/>
      <c r="F965" s="25"/>
      <c r="G965" s="25"/>
      <c r="H965" s="16"/>
      <c r="J965" s="88"/>
      <c r="K965" s="88"/>
      <c r="L965" s="88"/>
    </row>
    <row r="966" spans="3:12" x14ac:dyDescent="0.2">
      <c r="C966" s="88"/>
      <c r="D966" s="88"/>
      <c r="E966" s="88"/>
      <c r="F966" s="25"/>
      <c r="G966" s="25"/>
      <c r="H966" s="16"/>
      <c r="J966" s="88"/>
      <c r="K966" s="88"/>
      <c r="L966" s="88"/>
    </row>
    <row r="967" spans="3:12" x14ac:dyDescent="0.2">
      <c r="C967" s="88"/>
      <c r="D967" s="88"/>
      <c r="E967" s="88"/>
      <c r="F967" s="25"/>
      <c r="G967" s="25"/>
      <c r="H967" s="16"/>
      <c r="J967" s="88"/>
      <c r="K967" s="88"/>
      <c r="L967" s="88"/>
    </row>
    <row r="968" spans="3:12" x14ac:dyDescent="0.2">
      <c r="C968" s="88"/>
      <c r="D968" s="88"/>
      <c r="E968" s="88"/>
      <c r="F968" s="25"/>
      <c r="G968" s="25"/>
      <c r="H968" s="16"/>
      <c r="J968" s="88"/>
      <c r="K968" s="88"/>
      <c r="L968" s="88"/>
    </row>
    <row r="969" spans="3:12" x14ac:dyDescent="0.2">
      <c r="C969" s="88"/>
      <c r="D969" s="88"/>
      <c r="E969" s="88"/>
      <c r="F969" s="25"/>
      <c r="G969" s="25"/>
      <c r="H969" s="16"/>
      <c r="J969" s="88"/>
      <c r="K969" s="88"/>
      <c r="L969" s="88"/>
    </row>
    <row r="970" spans="3:12" x14ac:dyDescent="0.2">
      <c r="C970" s="88"/>
      <c r="D970" s="88"/>
      <c r="E970" s="88"/>
      <c r="F970" s="25"/>
      <c r="G970" s="25"/>
      <c r="H970" s="16"/>
      <c r="J970" s="88"/>
      <c r="K970" s="88"/>
      <c r="L970" s="88"/>
    </row>
    <row r="971" spans="3:12" x14ac:dyDescent="0.2">
      <c r="C971" s="88"/>
      <c r="D971" s="88"/>
      <c r="E971" s="88"/>
      <c r="F971" s="25"/>
      <c r="G971" s="25"/>
      <c r="H971" s="16"/>
      <c r="J971" s="88"/>
      <c r="K971" s="88"/>
      <c r="L971" s="88"/>
    </row>
    <row r="972" spans="3:12" x14ac:dyDescent="0.2">
      <c r="C972" s="88"/>
      <c r="D972" s="88"/>
      <c r="E972" s="88"/>
      <c r="F972" s="25"/>
      <c r="G972" s="25"/>
      <c r="H972" s="16"/>
      <c r="J972" s="88"/>
      <c r="K972" s="88"/>
      <c r="L972" s="88"/>
    </row>
    <row r="973" spans="3:12" x14ac:dyDescent="0.2">
      <c r="C973" s="88"/>
      <c r="D973" s="88"/>
      <c r="E973" s="88"/>
      <c r="F973" s="25"/>
      <c r="G973" s="25"/>
      <c r="H973" s="16"/>
      <c r="J973" s="88"/>
      <c r="K973" s="88"/>
      <c r="L973" s="88"/>
    </row>
    <row r="974" spans="3:12" x14ac:dyDescent="0.2">
      <c r="C974" s="88"/>
      <c r="D974" s="88"/>
      <c r="E974" s="88"/>
      <c r="F974" s="25"/>
      <c r="G974" s="25"/>
      <c r="H974" s="16"/>
      <c r="J974" s="88"/>
      <c r="K974" s="88"/>
      <c r="L974" s="88"/>
    </row>
    <row r="975" spans="3:12" x14ac:dyDescent="0.2">
      <c r="C975" s="88"/>
      <c r="D975" s="88"/>
      <c r="E975" s="88"/>
      <c r="F975" s="25"/>
      <c r="G975" s="25"/>
      <c r="H975" s="16"/>
      <c r="J975" s="88"/>
      <c r="K975" s="88"/>
      <c r="L975" s="88"/>
    </row>
    <row r="976" spans="3:12" x14ac:dyDescent="0.2">
      <c r="C976" s="88"/>
      <c r="D976" s="88"/>
      <c r="E976" s="88"/>
      <c r="F976" s="25"/>
      <c r="G976" s="25"/>
      <c r="H976" s="16"/>
      <c r="J976" s="88"/>
      <c r="K976" s="88"/>
      <c r="L976" s="88"/>
    </row>
    <row r="977" spans="3:12" x14ac:dyDescent="0.2">
      <c r="C977" s="88"/>
      <c r="D977" s="88"/>
      <c r="E977" s="88"/>
      <c r="F977" s="25"/>
      <c r="G977" s="25"/>
      <c r="H977" s="16"/>
      <c r="J977" s="88"/>
      <c r="K977" s="88"/>
      <c r="L977" s="88"/>
    </row>
    <row r="978" spans="3:12" x14ac:dyDescent="0.2">
      <c r="C978" s="88"/>
      <c r="D978" s="88"/>
      <c r="E978" s="88"/>
      <c r="F978" s="25"/>
      <c r="G978" s="25"/>
      <c r="H978" s="16"/>
      <c r="J978" s="88"/>
      <c r="K978" s="88"/>
      <c r="L978" s="88"/>
    </row>
    <row r="979" spans="3:12" x14ac:dyDescent="0.2">
      <c r="C979" s="88"/>
      <c r="D979" s="88"/>
      <c r="E979" s="88"/>
      <c r="F979" s="25"/>
      <c r="G979" s="25"/>
      <c r="H979" s="16"/>
      <c r="J979" s="88"/>
      <c r="K979" s="88"/>
      <c r="L979" s="88"/>
    </row>
    <row r="980" spans="3:12" x14ac:dyDescent="0.2">
      <c r="C980" s="88"/>
      <c r="D980" s="88"/>
      <c r="E980" s="88"/>
      <c r="F980" s="25"/>
      <c r="G980" s="25"/>
      <c r="H980" s="16"/>
      <c r="J980" s="88"/>
      <c r="K980" s="88"/>
      <c r="L980" s="88"/>
    </row>
    <row r="981" spans="3:12" x14ac:dyDescent="0.2">
      <c r="C981" s="88"/>
      <c r="D981" s="88"/>
      <c r="E981" s="88"/>
      <c r="F981" s="25"/>
      <c r="G981" s="25"/>
      <c r="H981" s="16"/>
      <c r="J981" s="88"/>
      <c r="K981" s="88"/>
      <c r="L981" s="88"/>
    </row>
    <row r="982" spans="3:12" x14ac:dyDescent="0.2">
      <c r="C982" s="88"/>
      <c r="D982" s="88"/>
      <c r="E982" s="88"/>
      <c r="F982" s="25"/>
      <c r="G982" s="25"/>
      <c r="H982" s="16"/>
      <c r="J982" s="88"/>
      <c r="K982" s="88"/>
      <c r="L982" s="88"/>
    </row>
    <row r="983" spans="3:12" x14ac:dyDescent="0.2">
      <c r="C983" s="88"/>
      <c r="D983" s="88"/>
      <c r="E983" s="88"/>
      <c r="F983" s="25"/>
      <c r="G983" s="25"/>
      <c r="H983" s="16"/>
      <c r="J983" s="88"/>
      <c r="K983" s="88"/>
      <c r="L983" s="88"/>
    </row>
    <row r="984" spans="3:12" x14ac:dyDescent="0.2">
      <c r="C984" s="88"/>
      <c r="D984" s="88"/>
      <c r="E984" s="88"/>
      <c r="F984" s="25"/>
      <c r="G984" s="25"/>
      <c r="H984" s="16"/>
      <c r="J984" s="88"/>
      <c r="K984" s="88"/>
      <c r="L984" s="88"/>
    </row>
    <row r="985" spans="3:12" x14ac:dyDescent="0.2">
      <c r="C985" s="88"/>
      <c r="D985" s="88"/>
      <c r="E985" s="88"/>
      <c r="F985" s="25"/>
      <c r="G985" s="25"/>
      <c r="H985" s="16"/>
      <c r="J985" s="88"/>
      <c r="K985" s="88"/>
      <c r="L985" s="88"/>
    </row>
    <row r="986" spans="3:12" x14ac:dyDescent="0.2">
      <c r="C986" s="88"/>
      <c r="D986" s="88"/>
      <c r="E986" s="88"/>
      <c r="F986" s="25"/>
      <c r="G986" s="25"/>
      <c r="H986" s="16"/>
      <c r="J986" s="88"/>
      <c r="K986" s="88"/>
      <c r="L986" s="88"/>
    </row>
    <row r="987" spans="3:12" x14ac:dyDescent="0.2">
      <c r="C987" s="88"/>
      <c r="D987" s="88"/>
      <c r="E987" s="88"/>
      <c r="F987" s="25"/>
      <c r="G987" s="25"/>
      <c r="H987" s="16"/>
      <c r="J987" s="88"/>
      <c r="K987" s="88"/>
      <c r="L987" s="88"/>
    </row>
    <row r="988" spans="3:12" x14ac:dyDescent="0.2">
      <c r="C988" s="88"/>
      <c r="D988" s="88"/>
      <c r="E988" s="88"/>
      <c r="F988" s="25"/>
      <c r="G988" s="25"/>
      <c r="H988" s="16"/>
      <c r="J988" s="88"/>
      <c r="K988" s="88"/>
      <c r="L988" s="88"/>
    </row>
    <row r="989" spans="3:12" x14ac:dyDescent="0.2">
      <c r="C989" s="88"/>
      <c r="D989" s="88"/>
      <c r="E989" s="88"/>
      <c r="F989" s="25"/>
      <c r="G989" s="25"/>
      <c r="H989" s="16"/>
      <c r="J989" s="88"/>
      <c r="K989" s="88"/>
      <c r="L989" s="88"/>
    </row>
    <row r="990" spans="3:12" x14ac:dyDescent="0.2">
      <c r="C990" s="88"/>
      <c r="D990" s="88"/>
      <c r="E990" s="88"/>
      <c r="F990" s="25"/>
      <c r="G990" s="25"/>
      <c r="H990" s="16"/>
      <c r="J990" s="88"/>
      <c r="K990" s="88"/>
      <c r="L990" s="88"/>
    </row>
    <row r="991" spans="3:12" x14ac:dyDescent="0.2">
      <c r="C991" s="88"/>
      <c r="D991" s="88"/>
      <c r="E991" s="88"/>
      <c r="F991" s="25"/>
      <c r="G991" s="25"/>
      <c r="H991" s="16"/>
      <c r="J991" s="88"/>
      <c r="K991" s="88"/>
      <c r="L991" s="88"/>
    </row>
    <row r="992" spans="3:12" x14ac:dyDescent="0.2">
      <c r="C992" s="88"/>
      <c r="D992" s="88"/>
      <c r="E992" s="88"/>
      <c r="F992" s="25"/>
      <c r="G992" s="25"/>
      <c r="H992" s="16"/>
      <c r="J992" s="88"/>
      <c r="K992" s="88"/>
      <c r="L992" s="88"/>
    </row>
    <row r="993" spans="3:12" x14ac:dyDescent="0.2">
      <c r="C993" s="88"/>
      <c r="D993" s="88"/>
      <c r="E993" s="88"/>
      <c r="F993" s="25"/>
      <c r="G993" s="25"/>
      <c r="H993" s="16"/>
      <c r="J993" s="88"/>
      <c r="K993" s="88"/>
      <c r="L993" s="88"/>
    </row>
    <row r="994" spans="3:12" x14ac:dyDescent="0.2">
      <c r="C994" s="88"/>
      <c r="D994" s="88"/>
      <c r="E994" s="88"/>
      <c r="F994" s="25"/>
      <c r="G994" s="25"/>
      <c r="H994" s="16"/>
      <c r="J994" s="88"/>
      <c r="K994" s="88"/>
      <c r="L994" s="88"/>
    </row>
    <row r="995" spans="3:12" x14ac:dyDescent="0.2">
      <c r="C995" s="88"/>
      <c r="D995" s="88"/>
      <c r="E995" s="88"/>
      <c r="F995" s="25"/>
      <c r="G995" s="25"/>
      <c r="H995" s="16"/>
      <c r="J995" s="88"/>
      <c r="K995" s="88"/>
      <c r="L995" s="88"/>
    </row>
    <row r="996" spans="3:12" x14ac:dyDescent="0.2">
      <c r="C996" s="88"/>
      <c r="D996" s="88"/>
      <c r="E996" s="88"/>
      <c r="F996" s="25"/>
      <c r="G996" s="25"/>
      <c r="H996" s="16"/>
      <c r="J996" s="88"/>
      <c r="K996" s="88"/>
      <c r="L996" s="88"/>
    </row>
    <row r="997" spans="3:12" x14ac:dyDescent="0.2">
      <c r="C997" s="88"/>
      <c r="D997" s="88"/>
      <c r="E997" s="88"/>
      <c r="F997" s="25"/>
      <c r="G997" s="25"/>
      <c r="H997" s="16"/>
      <c r="J997" s="88"/>
      <c r="K997" s="88"/>
      <c r="L997" s="88"/>
    </row>
    <row r="998" spans="3:12" x14ac:dyDescent="0.2">
      <c r="C998" s="88"/>
      <c r="D998" s="88"/>
      <c r="E998" s="88"/>
      <c r="F998" s="25"/>
      <c r="G998" s="25"/>
      <c r="H998" s="16"/>
      <c r="J998" s="88"/>
      <c r="K998" s="88"/>
      <c r="L998" s="88"/>
    </row>
    <row r="999" spans="3:12" x14ac:dyDescent="0.2">
      <c r="C999" s="88"/>
      <c r="D999" s="88"/>
      <c r="E999" s="88"/>
      <c r="F999" s="25"/>
      <c r="G999" s="25"/>
      <c r="H999" s="16"/>
      <c r="J999" s="88"/>
      <c r="K999" s="88"/>
      <c r="L999" s="88"/>
    </row>
    <row r="1000" spans="3:12" x14ac:dyDescent="0.2">
      <c r="C1000" s="88"/>
      <c r="D1000" s="88"/>
      <c r="E1000" s="88"/>
      <c r="F1000" s="25"/>
      <c r="G1000" s="25"/>
      <c r="H1000" s="16"/>
      <c r="J1000" s="88"/>
      <c r="K1000" s="88"/>
      <c r="L1000" s="88"/>
    </row>
    <row r="1001" spans="3:12" x14ac:dyDescent="0.2">
      <c r="C1001" s="88"/>
      <c r="D1001" s="88"/>
      <c r="E1001" s="88"/>
      <c r="F1001" s="25"/>
      <c r="G1001" s="25"/>
      <c r="H1001" s="16"/>
      <c r="J1001" s="88"/>
      <c r="K1001" s="88"/>
      <c r="L1001" s="88"/>
    </row>
    <row r="1002" spans="3:12" x14ac:dyDescent="0.2">
      <c r="C1002" s="88"/>
      <c r="D1002" s="88"/>
      <c r="E1002" s="88"/>
      <c r="F1002" s="25"/>
      <c r="G1002" s="25"/>
      <c r="H1002" s="16"/>
      <c r="J1002" s="88"/>
      <c r="K1002" s="88"/>
      <c r="L1002" s="88"/>
    </row>
    <row r="1003" spans="3:12" x14ac:dyDescent="0.2">
      <c r="C1003" s="88"/>
      <c r="D1003" s="88"/>
      <c r="E1003" s="88"/>
      <c r="F1003" s="25"/>
      <c r="G1003" s="25"/>
      <c r="H1003" s="16"/>
      <c r="J1003" s="88"/>
      <c r="K1003" s="88"/>
      <c r="L1003" s="88"/>
    </row>
    <row r="1004" spans="3:12" x14ac:dyDescent="0.2">
      <c r="C1004" s="88"/>
      <c r="D1004" s="88"/>
      <c r="E1004" s="88"/>
      <c r="F1004" s="25"/>
      <c r="G1004" s="25"/>
      <c r="H1004" s="16"/>
      <c r="J1004" s="88"/>
      <c r="K1004" s="88"/>
      <c r="L1004" s="88"/>
    </row>
    <row r="1005" spans="3:12" x14ac:dyDescent="0.2">
      <c r="C1005" s="88"/>
      <c r="D1005" s="88"/>
      <c r="E1005" s="88"/>
      <c r="F1005" s="25"/>
      <c r="G1005" s="25"/>
      <c r="H1005" s="16"/>
      <c r="J1005" s="88"/>
      <c r="K1005" s="88"/>
      <c r="L1005" s="88"/>
    </row>
    <row r="1006" spans="3:12" x14ac:dyDescent="0.2">
      <c r="C1006" s="88"/>
      <c r="D1006" s="88"/>
      <c r="E1006" s="88"/>
      <c r="F1006" s="25"/>
      <c r="G1006" s="25"/>
      <c r="H1006" s="16"/>
      <c r="J1006" s="88"/>
      <c r="K1006" s="88"/>
      <c r="L1006" s="88"/>
    </row>
    <row r="1007" spans="3:12" x14ac:dyDescent="0.2">
      <c r="C1007" s="88"/>
      <c r="D1007" s="88"/>
      <c r="E1007" s="88"/>
      <c r="F1007" s="25"/>
      <c r="G1007" s="25"/>
      <c r="H1007" s="16"/>
      <c r="J1007" s="88"/>
      <c r="K1007" s="88"/>
      <c r="L1007" s="88"/>
    </row>
    <row r="1008" spans="3:12" x14ac:dyDescent="0.2">
      <c r="C1008" s="88"/>
      <c r="D1008" s="88"/>
      <c r="E1008" s="88"/>
      <c r="F1008" s="25"/>
      <c r="G1008" s="25"/>
      <c r="H1008" s="16"/>
      <c r="J1008" s="88"/>
      <c r="K1008" s="88"/>
      <c r="L1008" s="88"/>
    </row>
    <row r="1009" spans="3:12" x14ac:dyDescent="0.2">
      <c r="C1009" s="88"/>
      <c r="D1009" s="88"/>
      <c r="E1009" s="88"/>
      <c r="F1009" s="25"/>
      <c r="G1009" s="25"/>
      <c r="H1009" s="16"/>
      <c r="J1009" s="88"/>
      <c r="K1009" s="88"/>
      <c r="L1009" s="88"/>
    </row>
    <row r="1010" spans="3:12" x14ac:dyDescent="0.2">
      <c r="C1010" s="88"/>
      <c r="D1010" s="88"/>
      <c r="E1010" s="88"/>
      <c r="F1010" s="25"/>
      <c r="G1010" s="25"/>
      <c r="H1010" s="16"/>
      <c r="J1010" s="88"/>
      <c r="K1010" s="88"/>
      <c r="L1010" s="88"/>
    </row>
    <row r="1011" spans="3:12" x14ac:dyDescent="0.2">
      <c r="C1011" s="88"/>
      <c r="D1011" s="88"/>
      <c r="E1011" s="88"/>
      <c r="F1011" s="25"/>
      <c r="G1011" s="25"/>
      <c r="H1011" s="16"/>
      <c r="J1011" s="88"/>
      <c r="K1011" s="88"/>
      <c r="L1011" s="88"/>
    </row>
    <row r="1012" spans="3:12" x14ac:dyDescent="0.2">
      <c r="C1012" s="88"/>
      <c r="D1012" s="88"/>
      <c r="E1012" s="88"/>
      <c r="F1012" s="25"/>
      <c r="G1012" s="25"/>
      <c r="H1012" s="16"/>
      <c r="J1012" s="88"/>
      <c r="K1012" s="88"/>
      <c r="L1012" s="88"/>
    </row>
    <row r="1013" spans="3:12" x14ac:dyDescent="0.2">
      <c r="C1013" s="88"/>
      <c r="D1013" s="88"/>
      <c r="E1013" s="88"/>
      <c r="F1013" s="25"/>
      <c r="G1013" s="25"/>
      <c r="H1013" s="16"/>
      <c r="J1013" s="88"/>
      <c r="K1013" s="88"/>
      <c r="L1013" s="88"/>
    </row>
    <row r="1014" spans="3:12" x14ac:dyDescent="0.2">
      <c r="C1014" s="88"/>
      <c r="D1014" s="88"/>
      <c r="E1014" s="88"/>
      <c r="F1014" s="25"/>
      <c r="G1014" s="25"/>
      <c r="H1014" s="16"/>
      <c r="J1014" s="88"/>
      <c r="K1014" s="88"/>
      <c r="L1014" s="88"/>
    </row>
    <row r="1015" spans="3:12" x14ac:dyDescent="0.2">
      <c r="C1015" s="88"/>
      <c r="D1015" s="88"/>
      <c r="E1015" s="88"/>
      <c r="F1015" s="25"/>
      <c r="G1015" s="25"/>
      <c r="H1015" s="16"/>
      <c r="J1015" s="88"/>
      <c r="K1015" s="88"/>
      <c r="L1015" s="88"/>
    </row>
    <row r="1016" spans="3:12" x14ac:dyDescent="0.2">
      <c r="C1016" s="88"/>
      <c r="D1016" s="88"/>
      <c r="E1016" s="88"/>
      <c r="F1016" s="25"/>
      <c r="G1016" s="25"/>
      <c r="H1016" s="16"/>
      <c r="J1016" s="88"/>
      <c r="K1016" s="88"/>
      <c r="L1016" s="88"/>
    </row>
    <row r="1017" spans="3:12" x14ac:dyDescent="0.2">
      <c r="C1017" s="88"/>
      <c r="D1017" s="88"/>
      <c r="E1017" s="88"/>
      <c r="F1017" s="25"/>
      <c r="G1017" s="25"/>
      <c r="H1017" s="16"/>
      <c r="J1017" s="88"/>
      <c r="K1017" s="88"/>
      <c r="L1017" s="88"/>
    </row>
    <row r="1018" spans="3:12" x14ac:dyDescent="0.2">
      <c r="C1018" s="88"/>
      <c r="D1018" s="88"/>
      <c r="E1018" s="88"/>
      <c r="F1018" s="25"/>
      <c r="G1018" s="25"/>
      <c r="H1018" s="16"/>
      <c r="J1018" s="88"/>
      <c r="K1018" s="88"/>
      <c r="L1018" s="88"/>
    </row>
    <row r="1019" spans="3:12" x14ac:dyDescent="0.2">
      <c r="C1019" s="88"/>
      <c r="D1019" s="88"/>
      <c r="E1019" s="88"/>
      <c r="F1019" s="25"/>
      <c r="G1019" s="25"/>
      <c r="H1019" s="16"/>
      <c r="J1019" s="88"/>
      <c r="K1019" s="88"/>
      <c r="L1019" s="88"/>
    </row>
    <row r="1020" spans="3:12" x14ac:dyDescent="0.2">
      <c r="C1020" s="88"/>
      <c r="D1020" s="88"/>
      <c r="E1020" s="88"/>
      <c r="F1020" s="25"/>
      <c r="G1020" s="25"/>
      <c r="H1020" s="16"/>
      <c r="J1020" s="88"/>
      <c r="K1020" s="88"/>
      <c r="L1020" s="88"/>
    </row>
    <row r="1021" spans="3:12" x14ac:dyDescent="0.2">
      <c r="C1021" s="88"/>
      <c r="D1021" s="88"/>
      <c r="E1021" s="88"/>
      <c r="F1021" s="25"/>
      <c r="G1021" s="25"/>
      <c r="H1021" s="16"/>
      <c r="J1021" s="88"/>
      <c r="K1021" s="88"/>
      <c r="L1021" s="88"/>
    </row>
    <row r="1022" spans="3:12" x14ac:dyDescent="0.2">
      <c r="C1022" s="88"/>
      <c r="D1022" s="88"/>
      <c r="E1022" s="88"/>
      <c r="F1022" s="25"/>
      <c r="G1022" s="25"/>
      <c r="H1022" s="16"/>
      <c r="J1022" s="88"/>
      <c r="K1022" s="88"/>
      <c r="L1022" s="88"/>
    </row>
    <row r="1023" spans="3:12" x14ac:dyDescent="0.2">
      <c r="C1023" s="88"/>
      <c r="D1023" s="88"/>
      <c r="E1023" s="88"/>
      <c r="F1023" s="25"/>
      <c r="G1023" s="25"/>
      <c r="H1023" s="16"/>
      <c r="J1023" s="88"/>
      <c r="K1023" s="88"/>
      <c r="L1023" s="88"/>
    </row>
    <row r="1024" spans="3:12" x14ac:dyDescent="0.2">
      <c r="C1024" s="88"/>
      <c r="D1024" s="88"/>
      <c r="E1024" s="88"/>
      <c r="F1024" s="25"/>
      <c r="G1024" s="25"/>
      <c r="H1024" s="16"/>
      <c r="J1024" s="88"/>
      <c r="K1024" s="88"/>
      <c r="L1024" s="88"/>
    </row>
    <row r="1025" spans="3:12" x14ac:dyDescent="0.2">
      <c r="C1025" s="88"/>
      <c r="D1025" s="88"/>
      <c r="E1025" s="88"/>
      <c r="F1025" s="25"/>
      <c r="G1025" s="25"/>
      <c r="H1025" s="16"/>
      <c r="J1025" s="88"/>
      <c r="K1025" s="88"/>
      <c r="L1025" s="88"/>
    </row>
    <row r="1026" spans="3:12" x14ac:dyDescent="0.2">
      <c r="C1026" s="88"/>
      <c r="D1026" s="88"/>
      <c r="E1026" s="88"/>
      <c r="F1026" s="25"/>
      <c r="G1026" s="25"/>
      <c r="H1026" s="16"/>
      <c r="J1026" s="88"/>
      <c r="K1026" s="88"/>
      <c r="L1026" s="88"/>
    </row>
    <row r="1027" spans="3:12" x14ac:dyDescent="0.2">
      <c r="C1027" s="88"/>
      <c r="D1027" s="88"/>
      <c r="E1027" s="88"/>
      <c r="F1027" s="25"/>
      <c r="G1027" s="25"/>
      <c r="H1027" s="16"/>
      <c r="J1027" s="88"/>
      <c r="K1027" s="88"/>
      <c r="L1027" s="88"/>
    </row>
    <row r="1028" spans="3:12" x14ac:dyDescent="0.2">
      <c r="C1028" s="88"/>
      <c r="D1028" s="88"/>
      <c r="E1028" s="88"/>
      <c r="F1028" s="25"/>
      <c r="G1028" s="25"/>
      <c r="H1028" s="16"/>
      <c r="J1028" s="88"/>
      <c r="K1028" s="88"/>
      <c r="L1028" s="88"/>
    </row>
    <row r="1029" spans="3:12" x14ac:dyDescent="0.2">
      <c r="C1029" s="88"/>
      <c r="D1029" s="88"/>
      <c r="E1029" s="88"/>
      <c r="F1029" s="25"/>
      <c r="G1029" s="25"/>
      <c r="H1029" s="16"/>
      <c r="J1029" s="88"/>
      <c r="K1029" s="88"/>
      <c r="L1029" s="88"/>
    </row>
    <row r="1030" spans="3:12" x14ac:dyDescent="0.2">
      <c r="C1030" s="88"/>
      <c r="D1030" s="88"/>
      <c r="E1030" s="88"/>
      <c r="F1030" s="25"/>
      <c r="G1030" s="25"/>
      <c r="H1030" s="16"/>
      <c r="J1030" s="88"/>
      <c r="K1030" s="88"/>
      <c r="L1030" s="88"/>
    </row>
    <row r="1031" spans="3:12" x14ac:dyDescent="0.2">
      <c r="C1031" s="88"/>
      <c r="D1031" s="88"/>
      <c r="E1031" s="88"/>
      <c r="F1031" s="25"/>
      <c r="G1031" s="25"/>
      <c r="H1031" s="16"/>
      <c r="J1031" s="88"/>
      <c r="K1031" s="88"/>
      <c r="L1031" s="88"/>
    </row>
    <row r="1032" spans="3:12" x14ac:dyDescent="0.2">
      <c r="C1032" s="88"/>
      <c r="D1032" s="88"/>
      <c r="E1032" s="88"/>
      <c r="F1032" s="25"/>
      <c r="G1032" s="25"/>
      <c r="H1032" s="16"/>
      <c r="J1032" s="88"/>
      <c r="K1032" s="88"/>
      <c r="L1032" s="88"/>
    </row>
    <row r="1033" spans="3:12" x14ac:dyDescent="0.2">
      <c r="C1033" s="88"/>
      <c r="D1033" s="88"/>
      <c r="E1033" s="88"/>
      <c r="F1033" s="25"/>
      <c r="G1033" s="25"/>
      <c r="H1033" s="16"/>
      <c r="J1033" s="88"/>
      <c r="K1033" s="88"/>
      <c r="L1033" s="88"/>
    </row>
    <row r="1034" spans="3:12" x14ac:dyDescent="0.2">
      <c r="C1034" s="88"/>
      <c r="D1034" s="88"/>
      <c r="E1034" s="88"/>
      <c r="F1034" s="25"/>
      <c r="G1034" s="25"/>
      <c r="H1034" s="16"/>
      <c r="J1034" s="88"/>
      <c r="K1034" s="88"/>
      <c r="L1034" s="88"/>
    </row>
    <row r="1035" spans="3:12" x14ac:dyDescent="0.2">
      <c r="C1035" s="88"/>
      <c r="D1035" s="88"/>
      <c r="E1035" s="88"/>
      <c r="F1035" s="25"/>
      <c r="G1035" s="25"/>
      <c r="H1035" s="16"/>
      <c r="J1035" s="88"/>
      <c r="K1035" s="88"/>
      <c r="L1035" s="88"/>
    </row>
    <row r="1036" spans="3:12" x14ac:dyDescent="0.2">
      <c r="C1036" s="88"/>
      <c r="D1036" s="88"/>
      <c r="E1036" s="88"/>
      <c r="F1036" s="25"/>
      <c r="G1036" s="25"/>
      <c r="H1036" s="16"/>
      <c r="J1036" s="88"/>
      <c r="K1036" s="88"/>
      <c r="L1036" s="88"/>
    </row>
    <row r="1037" spans="3:12" x14ac:dyDescent="0.2">
      <c r="C1037" s="88"/>
      <c r="D1037" s="88"/>
      <c r="E1037" s="88"/>
      <c r="F1037" s="25"/>
      <c r="G1037" s="25"/>
      <c r="H1037" s="16"/>
      <c r="J1037" s="88"/>
      <c r="K1037" s="88"/>
      <c r="L1037" s="88"/>
    </row>
    <row r="1038" spans="3:12" x14ac:dyDescent="0.2">
      <c r="C1038" s="88"/>
      <c r="D1038" s="88"/>
      <c r="E1038" s="88"/>
      <c r="F1038" s="25"/>
      <c r="G1038" s="25"/>
      <c r="H1038" s="16"/>
      <c r="J1038" s="88"/>
      <c r="K1038" s="88"/>
      <c r="L1038" s="88"/>
    </row>
    <row r="1039" spans="3:12" x14ac:dyDescent="0.2">
      <c r="C1039" s="88"/>
      <c r="D1039" s="88"/>
      <c r="E1039" s="88"/>
      <c r="F1039" s="25"/>
      <c r="G1039" s="25"/>
      <c r="H1039" s="16"/>
      <c r="J1039" s="88"/>
      <c r="K1039" s="88"/>
      <c r="L1039" s="88"/>
    </row>
    <row r="1040" spans="3:12" x14ac:dyDescent="0.2">
      <c r="C1040" s="88"/>
      <c r="D1040" s="88"/>
      <c r="E1040" s="88"/>
      <c r="F1040" s="25"/>
      <c r="G1040" s="25"/>
      <c r="H1040" s="16"/>
      <c r="J1040" s="88"/>
      <c r="K1040" s="88"/>
      <c r="L1040" s="88"/>
    </row>
    <row r="1041" spans="3:12" x14ac:dyDescent="0.2">
      <c r="C1041" s="88"/>
      <c r="D1041" s="88"/>
      <c r="E1041" s="88"/>
      <c r="F1041" s="25"/>
      <c r="G1041" s="25"/>
      <c r="H1041" s="16"/>
      <c r="J1041" s="88"/>
      <c r="K1041" s="88"/>
      <c r="L1041" s="88"/>
    </row>
    <row r="1042" spans="3:12" x14ac:dyDescent="0.2">
      <c r="C1042" s="88"/>
      <c r="D1042" s="88"/>
      <c r="E1042" s="88"/>
      <c r="F1042" s="25"/>
      <c r="G1042" s="25"/>
      <c r="H1042" s="16"/>
      <c r="J1042" s="88"/>
      <c r="K1042" s="88"/>
      <c r="L1042" s="88"/>
    </row>
    <row r="1043" spans="3:12" x14ac:dyDescent="0.2">
      <c r="C1043" s="88"/>
      <c r="D1043" s="88"/>
      <c r="E1043" s="88"/>
      <c r="F1043" s="25"/>
      <c r="G1043" s="25"/>
      <c r="H1043" s="16"/>
      <c r="J1043" s="88"/>
      <c r="K1043" s="88"/>
      <c r="L1043" s="88"/>
    </row>
    <row r="1044" spans="3:12" x14ac:dyDescent="0.2">
      <c r="C1044" s="88"/>
      <c r="D1044" s="88"/>
      <c r="E1044" s="88"/>
      <c r="F1044" s="25"/>
      <c r="G1044" s="25"/>
      <c r="H1044" s="16"/>
      <c r="J1044" s="88"/>
      <c r="K1044" s="88"/>
      <c r="L1044" s="88"/>
    </row>
    <row r="1045" spans="3:12" x14ac:dyDescent="0.2">
      <c r="C1045" s="88"/>
      <c r="D1045" s="88"/>
      <c r="E1045" s="88"/>
      <c r="F1045" s="25"/>
      <c r="G1045" s="25"/>
      <c r="H1045" s="16"/>
      <c r="J1045" s="88"/>
      <c r="K1045" s="88"/>
      <c r="L1045" s="88"/>
    </row>
    <row r="1046" spans="3:12" x14ac:dyDescent="0.2">
      <c r="C1046" s="88"/>
      <c r="D1046" s="88"/>
      <c r="E1046" s="88"/>
      <c r="F1046" s="25"/>
      <c r="G1046" s="25"/>
      <c r="H1046" s="16"/>
      <c r="J1046" s="88"/>
      <c r="K1046" s="88"/>
      <c r="L1046" s="88"/>
    </row>
    <row r="1047" spans="3:12" x14ac:dyDescent="0.2">
      <c r="C1047" s="88"/>
      <c r="D1047" s="88"/>
      <c r="E1047" s="88"/>
      <c r="F1047" s="25"/>
      <c r="G1047" s="25"/>
      <c r="H1047" s="16"/>
      <c r="J1047" s="88"/>
      <c r="K1047" s="88"/>
      <c r="L1047" s="88"/>
    </row>
    <row r="1048" spans="3:12" x14ac:dyDescent="0.2">
      <c r="C1048" s="88"/>
      <c r="D1048" s="88"/>
      <c r="E1048" s="88"/>
      <c r="F1048" s="25"/>
      <c r="G1048" s="25"/>
      <c r="H1048" s="16"/>
      <c r="J1048" s="88"/>
      <c r="K1048" s="88"/>
      <c r="L1048" s="88"/>
    </row>
    <row r="1049" spans="3:12" x14ac:dyDescent="0.2">
      <c r="C1049" s="88"/>
      <c r="D1049" s="88"/>
      <c r="E1049" s="88"/>
      <c r="F1049" s="25"/>
      <c r="G1049" s="25"/>
      <c r="H1049" s="16"/>
      <c r="J1049" s="88"/>
      <c r="K1049" s="88"/>
      <c r="L1049" s="88"/>
    </row>
    <row r="1050" spans="3:12" x14ac:dyDescent="0.2">
      <c r="C1050" s="88"/>
      <c r="D1050" s="88"/>
      <c r="E1050" s="88"/>
      <c r="F1050" s="25"/>
      <c r="G1050" s="25"/>
      <c r="H1050" s="16"/>
      <c r="J1050" s="88"/>
      <c r="K1050" s="88"/>
      <c r="L1050" s="88"/>
    </row>
    <row r="1051" spans="3:12" x14ac:dyDescent="0.2">
      <c r="C1051" s="88"/>
      <c r="D1051" s="88"/>
      <c r="E1051" s="88"/>
      <c r="F1051" s="25"/>
      <c r="G1051" s="25"/>
      <c r="H1051" s="16"/>
      <c r="J1051" s="88"/>
      <c r="K1051" s="88"/>
      <c r="L1051" s="88"/>
    </row>
    <row r="1052" spans="3:12" x14ac:dyDescent="0.2">
      <c r="C1052" s="88"/>
      <c r="D1052" s="88"/>
      <c r="E1052" s="88"/>
      <c r="F1052" s="25"/>
      <c r="G1052" s="25"/>
      <c r="H1052" s="16"/>
      <c r="J1052" s="88"/>
      <c r="K1052" s="88"/>
      <c r="L1052" s="88"/>
    </row>
    <row r="1053" spans="3:12" x14ac:dyDescent="0.2">
      <c r="C1053" s="88"/>
      <c r="D1053" s="88"/>
      <c r="E1053" s="88"/>
      <c r="F1053" s="25"/>
      <c r="G1053" s="25"/>
      <c r="H1053" s="16"/>
      <c r="J1053" s="88"/>
      <c r="K1053" s="88"/>
      <c r="L1053" s="88"/>
    </row>
  </sheetData>
  <autoFilter ref="A5:M258">
    <filterColumn colId="2" showButton="0"/>
    <filterColumn colId="3" showButton="0"/>
    <filterColumn colId="9" showButton="0"/>
    <filterColumn colId="10" showButton="0"/>
    <filterColumn colId="11" showButton="0"/>
  </autoFilter>
  <sortState ref="A7:M257">
    <sortCondition descending="1" ref="C7:C257"/>
  </sortState>
  <mergeCells count="2">
    <mergeCell ref="C5:E5"/>
    <mergeCell ref="J5:L5"/>
  </mergeCells>
  <pageMargins left="0.75" right="0.75" top="1" bottom="1" header="0.5" footer="0.5"/>
  <pageSetup orientation="portrait" verticalDpi="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068"/>
  <sheetViews>
    <sheetView showGridLines="0" workbookViewId="0"/>
  </sheetViews>
  <sheetFormatPr defaultRowHeight="12.75" x14ac:dyDescent="0.2"/>
  <cols>
    <col min="1" max="1" width="56.42578125" style="111" customWidth="1"/>
    <col min="2" max="2" width="13.5703125" style="111" customWidth="1"/>
    <col min="3" max="5" width="11.42578125" style="82" customWidth="1"/>
    <col min="6" max="6" width="11.42578125" style="111" customWidth="1"/>
    <col min="7" max="7" width="11.42578125" style="112" customWidth="1"/>
    <col min="8" max="8" width="11.42578125" style="196" customWidth="1"/>
    <col min="252" max="252" width="56.42578125" customWidth="1"/>
    <col min="253" max="253" width="13.5703125" customWidth="1"/>
    <col min="254" max="259" width="11.42578125" customWidth="1"/>
    <col min="508" max="508" width="56.42578125" customWidth="1"/>
    <col min="509" max="509" width="13.5703125" customWidth="1"/>
    <col min="510" max="515" width="11.42578125" customWidth="1"/>
    <col min="764" max="764" width="56.42578125" customWidth="1"/>
    <col min="765" max="765" width="13.5703125" customWidth="1"/>
    <col min="766" max="771" width="11.42578125" customWidth="1"/>
    <col min="1020" max="1020" width="56.42578125" customWidth="1"/>
    <col min="1021" max="1021" width="13.5703125" customWidth="1"/>
    <col min="1022" max="1027" width="11.42578125" customWidth="1"/>
    <col min="1276" max="1276" width="56.42578125" customWidth="1"/>
    <col min="1277" max="1277" width="13.5703125" customWidth="1"/>
    <col min="1278" max="1283" width="11.42578125" customWidth="1"/>
    <col min="1532" max="1532" width="56.42578125" customWidth="1"/>
    <col min="1533" max="1533" width="13.5703125" customWidth="1"/>
    <col min="1534" max="1539" width="11.42578125" customWidth="1"/>
    <col min="1788" max="1788" width="56.42578125" customWidth="1"/>
    <col min="1789" max="1789" width="13.5703125" customWidth="1"/>
    <col min="1790" max="1795" width="11.42578125" customWidth="1"/>
    <col min="2044" max="2044" width="56.42578125" customWidth="1"/>
    <col min="2045" max="2045" width="13.5703125" customWidth="1"/>
    <col min="2046" max="2051" width="11.42578125" customWidth="1"/>
    <col min="2300" max="2300" width="56.42578125" customWidth="1"/>
    <col min="2301" max="2301" width="13.5703125" customWidth="1"/>
    <col min="2302" max="2307" width="11.42578125" customWidth="1"/>
    <col min="2556" max="2556" width="56.42578125" customWidth="1"/>
    <col min="2557" max="2557" width="13.5703125" customWidth="1"/>
    <col min="2558" max="2563" width="11.42578125" customWidth="1"/>
    <col min="2812" max="2812" width="56.42578125" customWidth="1"/>
    <col min="2813" max="2813" width="13.5703125" customWidth="1"/>
    <col min="2814" max="2819" width="11.42578125" customWidth="1"/>
    <col min="3068" max="3068" width="56.42578125" customWidth="1"/>
    <col min="3069" max="3069" width="13.5703125" customWidth="1"/>
    <col min="3070" max="3075" width="11.42578125" customWidth="1"/>
    <col min="3324" max="3324" width="56.42578125" customWidth="1"/>
    <col min="3325" max="3325" width="13.5703125" customWidth="1"/>
    <col min="3326" max="3331" width="11.42578125" customWidth="1"/>
    <col min="3580" max="3580" width="56.42578125" customWidth="1"/>
    <col min="3581" max="3581" width="13.5703125" customWidth="1"/>
    <col min="3582" max="3587" width="11.42578125" customWidth="1"/>
    <col min="3836" max="3836" width="56.42578125" customWidth="1"/>
    <col min="3837" max="3837" width="13.5703125" customWidth="1"/>
    <col min="3838" max="3843" width="11.42578125" customWidth="1"/>
    <col min="4092" max="4092" width="56.42578125" customWidth="1"/>
    <col min="4093" max="4093" width="13.5703125" customWidth="1"/>
    <col min="4094" max="4099" width="11.42578125" customWidth="1"/>
    <col min="4348" max="4348" width="56.42578125" customWidth="1"/>
    <col min="4349" max="4349" width="13.5703125" customWidth="1"/>
    <col min="4350" max="4355" width="11.42578125" customWidth="1"/>
    <col min="4604" max="4604" width="56.42578125" customWidth="1"/>
    <col min="4605" max="4605" width="13.5703125" customWidth="1"/>
    <col min="4606" max="4611" width="11.42578125" customWidth="1"/>
    <col min="4860" max="4860" width="56.42578125" customWidth="1"/>
    <col min="4861" max="4861" width="13.5703125" customWidth="1"/>
    <col min="4862" max="4867" width="11.42578125" customWidth="1"/>
    <col min="5116" max="5116" width="56.42578125" customWidth="1"/>
    <col min="5117" max="5117" width="13.5703125" customWidth="1"/>
    <col min="5118" max="5123" width="11.42578125" customWidth="1"/>
    <col min="5372" max="5372" width="56.42578125" customWidth="1"/>
    <col min="5373" max="5373" width="13.5703125" customWidth="1"/>
    <col min="5374" max="5379" width="11.42578125" customWidth="1"/>
    <col min="5628" max="5628" width="56.42578125" customWidth="1"/>
    <col min="5629" max="5629" width="13.5703125" customWidth="1"/>
    <col min="5630" max="5635" width="11.42578125" customWidth="1"/>
    <col min="5884" max="5884" width="56.42578125" customWidth="1"/>
    <col min="5885" max="5885" width="13.5703125" customWidth="1"/>
    <col min="5886" max="5891" width="11.42578125" customWidth="1"/>
    <col min="6140" max="6140" width="56.42578125" customWidth="1"/>
    <col min="6141" max="6141" width="13.5703125" customWidth="1"/>
    <col min="6142" max="6147" width="11.42578125" customWidth="1"/>
    <col min="6396" max="6396" width="56.42578125" customWidth="1"/>
    <col min="6397" max="6397" width="13.5703125" customWidth="1"/>
    <col min="6398" max="6403" width="11.42578125" customWidth="1"/>
    <col min="6652" max="6652" width="56.42578125" customWidth="1"/>
    <col min="6653" max="6653" width="13.5703125" customWidth="1"/>
    <col min="6654" max="6659" width="11.42578125" customWidth="1"/>
    <col min="6908" max="6908" width="56.42578125" customWidth="1"/>
    <col min="6909" max="6909" width="13.5703125" customWidth="1"/>
    <col min="6910" max="6915" width="11.42578125" customWidth="1"/>
    <col min="7164" max="7164" width="56.42578125" customWidth="1"/>
    <col min="7165" max="7165" width="13.5703125" customWidth="1"/>
    <col min="7166" max="7171" width="11.42578125" customWidth="1"/>
    <col min="7420" max="7420" width="56.42578125" customWidth="1"/>
    <col min="7421" max="7421" width="13.5703125" customWidth="1"/>
    <col min="7422" max="7427" width="11.42578125" customWidth="1"/>
    <col min="7676" max="7676" width="56.42578125" customWidth="1"/>
    <col min="7677" max="7677" width="13.5703125" customWidth="1"/>
    <col min="7678" max="7683" width="11.42578125" customWidth="1"/>
    <col min="7932" max="7932" width="56.42578125" customWidth="1"/>
    <col min="7933" max="7933" width="13.5703125" customWidth="1"/>
    <col min="7934" max="7939" width="11.42578125" customWidth="1"/>
    <col min="8188" max="8188" width="56.42578125" customWidth="1"/>
    <col min="8189" max="8189" width="13.5703125" customWidth="1"/>
    <col min="8190" max="8195" width="11.42578125" customWidth="1"/>
    <col min="8444" max="8444" width="56.42578125" customWidth="1"/>
    <col min="8445" max="8445" width="13.5703125" customWidth="1"/>
    <col min="8446" max="8451" width="11.42578125" customWidth="1"/>
    <col min="8700" max="8700" width="56.42578125" customWidth="1"/>
    <col min="8701" max="8701" width="13.5703125" customWidth="1"/>
    <col min="8702" max="8707" width="11.42578125" customWidth="1"/>
    <col min="8956" max="8956" width="56.42578125" customWidth="1"/>
    <col min="8957" max="8957" width="13.5703125" customWidth="1"/>
    <col min="8958" max="8963" width="11.42578125" customWidth="1"/>
    <col min="9212" max="9212" width="56.42578125" customWidth="1"/>
    <col min="9213" max="9213" width="13.5703125" customWidth="1"/>
    <col min="9214" max="9219" width="11.42578125" customWidth="1"/>
    <col min="9468" max="9468" width="56.42578125" customWidth="1"/>
    <col min="9469" max="9469" width="13.5703125" customWidth="1"/>
    <col min="9470" max="9475" width="11.42578125" customWidth="1"/>
    <col min="9724" max="9724" width="56.42578125" customWidth="1"/>
    <col min="9725" max="9725" width="13.5703125" customWidth="1"/>
    <col min="9726" max="9731" width="11.42578125" customWidth="1"/>
    <col min="9980" max="9980" width="56.42578125" customWidth="1"/>
    <col min="9981" max="9981" width="13.5703125" customWidth="1"/>
    <col min="9982" max="9987" width="11.42578125" customWidth="1"/>
    <col min="10236" max="10236" width="56.42578125" customWidth="1"/>
    <col min="10237" max="10237" width="13.5703125" customWidth="1"/>
    <col min="10238" max="10243" width="11.42578125" customWidth="1"/>
    <col min="10492" max="10492" width="56.42578125" customWidth="1"/>
    <col min="10493" max="10493" width="13.5703125" customWidth="1"/>
    <col min="10494" max="10499" width="11.42578125" customWidth="1"/>
    <col min="10748" max="10748" width="56.42578125" customWidth="1"/>
    <col min="10749" max="10749" width="13.5703125" customWidth="1"/>
    <col min="10750" max="10755" width="11.42578125" customWidth="1"/>
    <col min="11004" max="11004" width="56.42578125" customWidth="1"/>
    <col min="11005" max="11005" width="13.5703125" customWidth="1"/>
    <col min="11006" max="11011" width="11.42578125" customWidth="1"/>
    <col min="11260" max="11260" width="56.42578125" customWidth="1"/>
    <col min="11261" max="11261" width="13.5703125" customWidth="1"/>
    <col min="11262" max="11267" width="11.42578125" customWidth="1"/>
    <col min="11516" max="11516" width="56.42578125" customWidth="1"/>
    <col min="11517" max="11517" width="13.5703125" customWidth="1"/>
    <col min="11518" max="11523" width="11.42578125" customWidth="1"/>
    <col min="11772" max="11772" width="56.42578125" customWidth="1"/>
    <col min="11773" max="11773" width="13.5703125" customWidth="1"/>
    <col min="11774" max="11779" width="11.42578125" customWidth="1"/>
    <col min="12028" max="12028" width="56.42578125" customWidth="1"/>
    <col min="12029" max="12029" width="13.5703125" customWidth="1"/>
    <col min="12030" max="12035" width="11.42578125" customWidth="1"/>
    <col min="12284" max="12284" width="56.42578125" customWidth="1"/>
    <col min="12285" max="12285" width="13.5703125" customWidth="1"/>
    <col min="12286" max="12291" width="11.42578125" customWidth="1"/>
    <col min="12540" max="12540" width="56.42578125" customWidth="1"/>
    <col min="12541" max="12541" width="13.5703125" customWidth="1"/>
    <col min="12542" max="12547" width="11.42578125" customWidth="1"/>
    <col min="12796" max="12796" width="56.42578125" customWidth="1"/>
    <col min="12797" max="12797" width="13.5703125" customWidth="1"/>
    <col min="12798" max="12803" width="11.42578125" customWidth="1"/>
    <col min="13052" max="13052" width="56.42578125" customWidth="1"/>
    <col min="13053" max="13053" width="13.5703125" customWidth="1"/>
    <col min="13054" max="13059" width="11.42578125" customWidth="1"/>
    <col min="13308" max="13308" width="56.42578125" customWidth="1"/>
    <col min="13309" max="13309" width="13.5703125" customWidth="1"/>
    <col min="13310" max="13315" width="11.42578125" customWidth="1"/>
    <col min="13564" max="13564" width="56.42578125" customWidth="1"/>
    <col min="13565" max="13565" width="13.5703125" customWidth="1"/>
    <col min="13566" max="13571" width="11.42578125" customWidth="1"/>
    <col min="13820" max="13820" width="56.42578125" customWidth="1"/>
    <col min="13821" max="13821" width="13.5703125" customWidth="1"/>
    <col min="13822" max="13827" width="11.42578125" customWidth="1"/>
    <col min="14076" max="14076" width="56.42578125" customWidth="1"/>
    <col min="14077" max="14077" width="13.5703125" customWidth="1"/>
    <col min="14078" max="14083" width="11.42578125" customWidth="1"/>
    <col min="14332" max="14332" width="56.42578125" customWidth="1"/>
    <col min="14333" max="14333" width="13.5703125" customWidth="1"/>
    <col min="14334" max="14339" width="11.42578125" customWidth="1"/>
    <col min="14588" max="14588" width="56.42578125" customWidth="1"/>
    <col min="14589" max="14589" width="13.5703125" customWidth="1"/>
    <col min="14590" max="14595" width="11.42578125" customWidth="1"/>
    <col min="14844" max="14844" width="56.42578125" customWidth="1"/>
    <col min="14845" max="14845" width="13.5703125" customWidth="1"/>
    <col min="14846" max="14851" width="11.42578125" customWidth="1"/>
    <col min="15100" max="15100" width="56.42578125" customWidth="1"/>
    <col min="15101" max="15101" width="13.5703125" customWidth="1"/>
    <col min="15102" max="15107" width="11.42578125" customWidth="1"/>
    <col min="15356" max="15356" width="56.42578125" customWidth="1"/>
    <col min="15357" max="15357" width="13.5703125" customWidth="1"/>
    <col min="15358" max="15363" width="11.42578125" customWidth="1"/>
    <col min="15612" max="15612" width="56.42578125" customWidth="1"/>
    <col min="15613" max="15613" width="13.5703125" customWidth="1"/>
    <col min="15614" max="15619" width="11.42578125" customWidth="1"/>
    <col min="15868" max="15868" width="56.42578125" customWidth="1"/>
    <col min="15869" max="15869" width="13.5703125" customWidth="1"/>
    <col min="15870" max="15875" width="11.42578125" customWidth="1"/>
    <col min="16124" max="16124" width="56.42578125" customWidth="1"/>
    <col min="16125" max="16125" width="13.5703125" customWidth="1"/>
    <col min="16126" max="16131" width="11.42578125" customWidth="1"/>
  </cols>
  <sheetData>
    <row r="1" spans="1:10" s="112" customFormat="1" ht="20.25" x14ac:dyDescent="0.2">
      <c r="A1" s="110" t="s">
        <v>2368</v>
      </c>
      <c r="B1" s="111"/>
      <c r="C1" s="82"/>
      <c r="D1" s="82"/>
      <c r="E1" s="82"/>
      <c r="F1" s="111"/>
      <c r="H1" s="196"/>
    </row>
    <row r="2" spans="1:10" s="112" customFormat="1" ht="15.75" customHeight="1" x14ac:dyDescent="0.2">
      <c r="A2" s="113" t="s">
        <v>2904</v>
      </c>
      <c r="B2" s="111"/>
      <c r="C2" s="81"/>
      <c r="D2" s="82"/>
      <c r="E2" s="81"/>
      <c r="F2" s="111"/>
      <c r="H2" s="196"/>
    </row>
    <row r="3" spans="1:10" s="112" customFormat="1" ht="12" x14ac:dyDescent="0.2">
      <c r="A3" s="111"/>
      <c r="B3" s="111"/>
      <c r="C3" s="82"/>
      <c r="D3" s="82"/>
      <c r="E3" s="82"/>
      <c r="F3" s="111"/>
      <c r="H3" s="196"/>
    </row>
    <row r="4" spans="1:10" s="112" customFormat="1" ht="12" x14ac:dyDescent="0.2">
      <c r="C4" s="83"/>
      <c r="D4" s="83"/>
      <c r="E4" s="83"/>
      <c r="H4" s="196"/>
    </row>
    <row r="5" spans="1:10" s="15" customFormat="1" ht="22.5" customHeight="1" x14ac:dyDescent="0.2">
      <c r="A5" s="45" t="s">
        <v>2369</v>
      </c>
      <c r="B5" s="45" t="s">
        <v>201</v>
      </c>
      <c r="C5" s="221" t="s">
        <v>1384</v>
      </c>
      <c r="D5" s="222"/>
      <c r="E5" s="223"/>
      <c r="F5" s="100"/>
      <c r="G5" s="45" t="s">
        <v>623</v>
      </c>
      <c r="H5" s="46" t="s">
        <v>2370</v>
      </c>
      <c r="I5" s="193"/>
      <c r="J5" s="25"/>
    </row>
    <row r="6" spans="1:10" s="105" customFormat="1" ht="22.5" x14ac:dyDescent="0.2">
      <c r="A6" s="2"/>
      <c r="B6" s="1"/>
      <c r="C6" s="207" t="s">
        <v>3001</v>
      </c>
      <c r="D6" s="210" t="s">
        <v>2865</v>
      </c>
      <c r="E6" s="186" t="s">
        <v>196</v>
      </c>
      <c r="F6" s="136" t="s">
        <v>197</v>
      </c>
      <c r="G6" s="102" t="s">
        <v>624</v>
      </c>
      <c r="H6" s="103" t="s">
        <v>1885</v>
      </c>
      <c r="I6" s="104"/>
    </row>
    <row r="7" spans="1:10" ht="12.75" customHeight="1" x14ac:dyDescent="0.2">
      <c r="A7" s="114" t="s">
        <v>933</v>
      </c>
      <c r="B7" s="181" t="s">
        <v>914</v>
      </c>
      <c r="C7" s="187">
        <v>16.982516140000001</v>
      </c>
      <c r="D7" s="187">
        <v>3.6739448450000003</v>
      </c>
      <c r="E7" s="188">
        <f t="shared" ref="E7:E38" si="0">IF(ISERROR(C7/D7-1),"",((C7/D7-1)))</f>
        <v>3.6224200026062174</v>
      </c>
      <c r="F7" s="147">
        <f t="shared" ref="F7:F38" si="1">C7/$C$130</f>
        <v>0.4654875119167361</v>
      </c>
      <c r="G7" s="115">
        <v>48.053269440000001</v>
      </c>
      <c r="H7" s="197">
        <v>110.117523809524</v>
      </c>
    </row>
    <row r="8" spans="1:10" ht="12.75" customHeight="1" x14ac:dyDescent="0.2">
      <c r="A8" s="114" t="s">
        <v>645</v>
      </c>
      <c r="B8" s="114" t="s">
        <v>646</v>
      </c>
      <c r="C8" s="187">
        <v>3.6149086400000003</v>
      </c>
      <c r="D8" s="187">
        <v>2.2420914999999999</v>
      </c>
      <c r="E8" s="84">
        <f t="shared" si="0"/>
        <v>0.61229309330150028</v>
      </c>
      <c r="F8" s="147">
        <f t="shared" si="1"/>
        <v>9.9083952858820143E-2</v>
      </c>
      <c r="G8" s="115">
        <v>35.846380200000006</v>
      </c>
      <c r="H8" s="197">
        <v>121.936571428571</v>
      </c>
    </row>
    <row r="9" spans="1:10" ht="12.75" customHeight="1" x14ac:dyDescent="0.2">
      <c r="A9" s="114" t="s">
        <v>938</v>
      </c>
      <c r="B9" s="114" t="s">
        <v>919</v>
      </c>
      <c r="C9" s="187">
        <v>3.2618607400000004</v>
      </c>
      <c r="D9" s="187">
        <v>2.1063805950000001</v>
      </c>
      <c r="E9" s="84">
        <f t="shared" si="0"/>
        <v>0.54856190174881481</v>
      </c>
      <c r="F9" s="147">
        <f t="shared" si="1"/>
        <v>8.9406977597695586E-2</v>
      </c>
      <c r="G9" s="115">
        <v>46.145472709476273</v>
      </c>
      <c r="H9" s="197">
        <v>32.286666666666697</v>
      </c>
    </row>
    <row r="10" spans="1:10" ht="12.75" customHeight="1" x14ac:dyDescent="0.2">
      <c r="A10" s="114" t="s">
        <v>1517</v>
      </c>
      <c r="B10" s="114" t="s">
        <v>1358</v>
      </c>
      <c r="C10" s="187">
        <v>2.1356486499999998</v>
      </c>
      <c r="D10" s="187">
        <v>0.29932976</v>
      </c>
      <c r="E10" s="84">
        <f t="shared" si="0"/>
        <v>6.134768858265212</v>
      </c>
      <c r="F10" s="147">
        <f t="shared" si="1"/>
        <v>5.8537720101164953E-2</v>
      </c>
      <c r="G10" s="115">
        <v>4.2756632448306799</v>
      </c>
      <c r="H10" s="197">
        <v>31.5805238095238</v>
      </c>
    </row>
    <row r="11" spans="1:10" ht="12.75" customHeight="1" x14ac:dyDescent="0.2">
      <c r="A11" s="114" t="s">
        <v>939</v>
      </c>
      <c r="B11" s="114" t="s">
        <v>920</v>
      </c>
      <c r="C11" s="187">
        <v>1.72518046</v>
      </c>
      <c r="D11" s="187">
        <v>1.40739335</v>
      </c>
      <c r="E11" s="84">
        <f t="shared" si="0"/>
        <v>0.22579835978335416</v>
      </c>
      <c r="F11" s="147">
        <f t="shared" si="1"/>
        <v>4.7286865698381149E-2</v>
      </c>
      <c r="G11" s="115">
        <v>25.026931911027138</v>
      </c>
      <c r="H11" s="197">
        <v>35.177761904761901</v>
      </c>
    </row>
    <row r="12" spans="1:10" ht="12.75" customHeight="1" x14ac:dyDescent="0.2">
      <c r="A12" s="114" t="s">
        <v>945</v>
      </c>
      <c r="B12" s="114" t="s">
        <v>928</v>
      </c>
      <c r="C12" s="187">
        <v>1.5561180400000001</v>
      </c>
      <c r="D12" s="187">
        <v>0.108660495</v>
      </c>
      <c r="E12" s="84">
        <f t="shared" si="0"/>
        <v>13.320918011647196</v>
      </c>
      <c r="F12" s="147">
        <f t="shared" si="1"/>
        <v>4.2652897174773302E-2</v>
      </c>
      <c r="G12" s="115">
        <v>2.9320998406499212</v>
      </c>
      <c r="H12" s="197">
        <v>36.483523809523803</v>
      </c>
    </row>
    <row r="13" spans="1:10" ht="12.75" customHeight="1" x14ac:dyDescent="0.2">
      <c r="A13" s="114" t="s">
        <v>1369</v>
      </c>
      <c r="B13" s="114" t="s">
        <v>1357</v>
      </c>
      <c r="C13" s="187">
        <v>1.42931941</v>
      </c>
      <c r="D13" s="187">
        <v>0.25208319000000001</v>
      </c>
      <c r="E13" s="84">
        <f t="shared" si="0"/>
        <v>4.6700306355215506</v>
      </c>
      <c r="F13" s="147">
        <f t="shared" si="1"/>
        <v>3.9177371033265344E-2</v>
      </c>
      <c r="G13" s="115">
        <v>10.924270328960157</v>
      </c>
      <c r="H13" s="197">
        <v>24.133428571428599</v>
      </c>
    </row>
    <row r="14" spans="1:10" ht="12.75" customHeight="1" x14ac:dyDescent="0.2">
      <c r="A14" s="114" t="s">
        <v>1370</v>
      </c>
      <c r="B14" s="114" t="s">
        <v>1359</v>
      </c>
      <c r="C14" s="187">
        <v>1.0045705300000001</v>
      </c>
      <c r="D14" s="187">
        <v>0.21453941000000001</v>
      </c>
      <c r="E14" s="84">
        <f t="shared" si="0"/>
        <v>3.6824521890873108</v>
      </c>
      <c r="F14" s="147">
        <f t="shared" si="1"/>
        <v>2.7535085655132897E-2</v>
      </c>
      <c r="G14" s="115">
        <v>3.034963234178067</v>
      </c>
      <c r="H14" s="197">
        <v>29.425857142857101</v>
      </c>
    </row>
    <row r="15" spans="1:10" ht="12.75" customHeight="1" x14ac:dyDescent="0.2">
      <c r="A15" s="114" t="s">
        <v>1374</v>
      </c>
      <c r="B15" s="114" t="s">
        <v>1363</v>
      </c>
      <c r="C15" s="187">
        <v>0.93003997999999999</v>
      </c>
      <c r="D15" s="187">
        <v>0.76481811</v>
      </c>
      <c r="E15" s="84">
        <f t="shared" si="0"/>
        <v>0.21602766440768506</v>
      </c>
      <c r="F15" s="147">
        <f t="shared" si="1"/>
        <v>2.5492217566842303E-2</v>
      </c>
      <c r="G15" s="115">
        <v>3.0788395361493612</v>
      </c>
      <c r="H15" s="197">
        <v>23.976904761904802</v>
      </c>
    </row>
    <row r="16" spans="1:10" ht="12.75" customHeight="1" x14ac:dyDescent="0.2">
      <c r="A16" s="114" t="s">
        <v>943</v>
      </c>
      <c r="B16" s="114" t="s">
        <v>926</v>
      </c>
      <c r="C16" s="187">
        <v>0.46979102</v>
      </c>
      <c r="D16" s="187">
        <v>0.16859962000000001</v>
      </c>
      <c r="E16" s="84">
        <f t="shared" si="0"/>
        <v>1.7864298863781545</v>
      </c>
      <c r="F16" s="147">
        <f t="shared" si="1"/>
        <v>1.2876881801133715E-2</v>
      </c>
      <c r="G16" s="115">
        <v>5.2605876311999999</v>
      </c>
      <c r="H16" s="197">
        <v>366.624476190476</v>
      </c>
    </row>
    <row r="17" spans="1:8" ht="12.75" customHeight="1" x14ac:dyDescent="0.2">
      <c r="A17" s="114" t="s">
        <v>937</v>
      </c>
      <c r="B17" s="114" t="s">
        <v>918</v>
      </c>
      <c r="C17" s="187">
        <v>0.4272302</v>
      </c>
      <c r="D17" s="187">
        <v>6.2614185000000003E-2</v>
      </c>
      <c r="E17" s="84">
        <f t="shared" si="0"/>
        <v>5.8232174546390727</v>
      </c>
      <c r="F17" s="147">
        <f t="shared" si="1"/>
        <v>1.1710297883673292E-2</v>
      </c>
      <c r="G17" s="115">
        <v>2.3250184628905584</v>
      </c>
      <c r="H17" s="197">
        <v>40.163095238095202</v>
      </c>
    </row>
    <row r="18" spans="1:8" ht="12.75" customHeight="1" x14ac:dyDescent="0.2">
      <c r="A18" s="114" t="s">
        <v>935</v>
      </c>
      <c r="B18" s="114" t="s">
        <v>916</v>
      </c>
      <c r="C18" s="187">
        <v>0.35983195000000001</v>
      </c>
      <c r="D18" s="187">
        <v>0.12857684</v>
      </c>
      <c r="E18" s="84">
        <f t="shared" si="0"/>
        <v>1.7985751555256764</v>
      </c>
      <c r="F18" s="147">
        <f t="shared" si="1"/>
        <v>9.862924771149216E-3</v>
      </c>
      <c r="G18" s="115">
        <v>3.7467326165171566</v>
      </c>
      <c r="H18" s="197">
        <v>34.3805714285714</v>
      </c>
    </row>
    <row r="19" spans="1:8" ht="12.75" customHeight="1" x14ac:dyDescent="0.2">
      <c r="A19" s="114" t="s">
        <v>941</v>
      </c>
      <c r="B19" s="114" t="s">
        <v>922</v>
      </c>
      <c r="C19" s="187">
        <v>0.31041724999999998</v>
      </c>
      <c r="D19" s="187">
        <v>0.14244504999999999</v>
      </c>
      <c r="E19" s="84">
        <f t="shared" si="0"/>
        <v>1.1792069994710239</v>
      </c>
      <c r="F19" s="147">
        <f t="shared" si="1"/>
        <v>8.508477316750274E-3</v>
      </c>
      <c r="G19" s="115">
        <v>6.6611912297411981</v>
      </c>
      <c r="H19" s="197">
        <v>32.180714285714302</v>
      </c>
    </row>
    <row r="20" spans="1:8" ht="12.75" customHeight="1" x14ac:dyDescent="0.2">
      <c r="A20" s="114" t="s">
        <v>2760</v>
      </c>
      <c r="B20" s="114" t="s">
        <v>2761</v>
      </c>
      <c r="C20" s="187">
        <v>0.28810884999999997</v>
      </c>
      <c r="D20" s="187">
        <v>1.4447125E-2</v>
      </c>
      <c r="E20" s="84">
        <f t="shared" si="0"/>
        <v>18.94229647767289</v>
      </c>
      <c r="F20" s="147">
        <f t="shared" si="1"/>
        <v>7.8970083491816494E-3</v>
      </c>
      <c r="G20" s="115">
        <v>0.26937634799999999</v>
      </c>
      <c r="H20" s="197">
        <v>44.957142857142898</v>
      </c>
    </row>
    <row r="21" spans="1:8" ht="12.75" customHeight="1" x14ac:dyDescent="0.2">
      <c r="A21" s="114" t="s">
        <v>944</v>
      </c>
      <c r="B21" s="114" t="s">
        <v>927</v>
      </c>
      <c r="C21" s="187">
        <v>0.26189447999999999</v>
      </c>
      <c r="D21" s="187">
        <v>0</v>
      </c>
      <c r="E21" s="84" t="str">
        <f t="shared" si="0"/>
        <v/>
      </c>
      <c r="F21" s="147">
        <f t="shared" si="1"/>
        <v>7.1784774926719067E-3</v>
      </c>
      <c r="G21" s="115">
        <v>0.48423327164909924</v>
      </c>
      <c r="H21" s="197">
        <v>41.667857142857102</v>
      </c>
    </row>
    <row r="22" spans="1:8" ht="12.75" customHeight="1" x14ac:dyDescent="0.2">
      <c r="A22" s="114" t="s">
        <v>1364</v>
      </c>
      <c r="B22" s="114" t="s">
        <v>1352</v>
      </c>
      <c r="C22" s="187">
        <v>0.25063757000000003</v>
      </c>
      <c r="D22" s="187">
        <v>6.3512684999999999E-2</v>
      </c>
      <c r="E22" s="84">
        <f t="shared" si="0"/>
        <v>2.9462600266387735</v>
      </c>
      <c r="F22" s="147">
        <f t="shared" si="1"/>
        <v>6.869927747476693E-3</v>
      </c>
      <c r="G22" s="115">
        <v>0.72940349020707185</v>
      </c>
      <c r="H22" s="197">
        <v>29.084380952381</v>
      </c>
    </row>
    <row r="23" spans="1:8" ht="12.75" customHeight="1" x14ac:dyDescent="0.2">
      <c r="A23" s="114" t="s">
        <v>2764</v>
      </c>
      <c r="B23" s="114" t="s">
        <v>2765</v>
      </c>
      <c r="C23" s="187">
        <v>0.17645607000000002</v>
      </c>
      <c r="D23" s="187">
        <v>5.1409550000000005E-2</v>
      </c>
      <c r="E23" s="84">
        <f t="shared" si="0"/>
        <v>2.4323597463895328</v>
      </c>
      <c r="F23" s="147">
        <f t="shared" si="1"/>
        <v>4.8366270527746089E-3</v>
      </c>
      <c r="G23" s="115">
        <v>0.27815251199999996</v>
      </c>
      <c r="H23" s="197">
        <v>25.004142857142899</v>
      </c>
    </row>
    <row r="24" spans="1:8" ht="12.75" customHeight="1" x14ac:dyDescent="0.2">
      <c r="A24" s="114" t="s">
        <v>946</v>
      </c>
      <c r="B24" s="114" t="s">
        <v>929</v>
      </c>
      <c r="C24" s="187">
        <v>0.15986135000000001</v>
      </c>
      <c r="D24" s="187">
        <v>0.10249435000000001</v>
      </c>
      <c r="E24" s="84">
        <f t="shared" si="0"/>
        <v>0.55970890102722737</v>
      </c>
      <c r="F24" s="147">
        <f t="shared" si="1"/>
        <v>4.3817689587162976E-3</v>
      </c>
      <c r="G24" s="115">
        <v>7.5823402348799993</v>
      </c>
      <c r="H24" s="197">
        <v>357.32533333333299</v>
      </c>
    </row>
    <row r="25" spans="1:8" ht="12.75" customHeight="1" x14ac:dyDescent="0.2">
      <c r="A25" s="114" t="s">
        <v>940</v>
      </c>
      <c r="B25" s="114" t="s">
        <v>921</v>
      </c>
      <c r="C25" s="187">
        <v>0.152475</v>
      </c>
      <c r="D25" s="187">
        <v>0</v>
      </c>
      <c r="E25" s="84" t="str">
        <f t="shared" si="0"/>
        <v/>
      </c>
      <c r="F25" s="147">
        <f t="shared" si="1"/>
        <v>4.1793105211501555E-3</v>
      </c>
      <c r="G25" s="115">
        <v>0.69024816608843542</v>
      </c>
      <c r="H25" s="197">
        <v>32.956571428571401</v>
      </c>
    </row>
    <row r="26" spans="1:8" ht="12.75" customHeight="1" x14ac:dyDescent="0.2">
      <c r="A26" s="114" t="s">
        <v>2658</v>
      </c>
      <c r="B26" s="114" t="s">
        <v>2657</v>
      </c>
      <c r="C26" s="187">
        <v>0.14871809999999999</v>
      </c>
      <c r="D26" s="187">
        <v>0</v>
      </c>
      <c r="E26" s="84" t="str">
        <f t="shared" si="0"/>
        <v/>
      </c>
      <c r="F26" s="147">
        <f t="shared" si="1"/>
        <v>4.0763346123329136E-3</v>
      </c>
      <c r="G26" s="115">
        <v>0.15053203700000001</v>
      </c>
      <c r="H26" s="197">
        <v>14.9981904761905</v>
      </c>
    </row>
    <row r="27" spans="1:8" ht="12.75" customHeight="1" x14ac:dyDescent="0.2">
      <c r="A27" s="114" t="s">
        <v>1368</v>
      </c>
      <c r="B27" s="114" t="s">
        <v>1356</v>
      </c>
      <c r="C27" s="187">
        <v>0.12131469</v>
      </c>
      <c r="D27" s="187">
        <v>1.8804099999999997E-2</v>
      </c>
      <c r="E27" s="84">
        <f t="shared" si="0"/>
        <v>5.451502066038791</v>
      </c>
      <c r="F27" s="147">
        <f t="shared" si="1"/>
        <v>3.3252123973574002E-3</v>
      </c>
      <c r="G27" s="115">
        <v>0.26417811894296178</v>
      </c>
      <c r="H27" s="197">
        <v>30.0539047619048</v>
      </c>
    </row>
    <row r="28" spans="1:8" ht="12.75" customHeight="1" x14ac:dyDescent="0.2">
      <c r="A28" s="114" t="s">
        <v>1365</v>
      </c>
      <c r="B28" s="114" t="s">
        <v>1353</v>
      </c>
      <c r="C28" s="187">
        <v>0.11609815</v>
      </c>
      <c r="D28" s="187">
        <v>4.5363349999999997E-2</v>
      </c>
      <c r="E28" s="84">
        <f t="shared" si="0"/>
        <v>1.5592940115754237</v>
      </c>
      <c r="F28" s="147">
        <f t="shared" si="1"/>
        <v>3.1822280359473285E-3</v>
      </c>
      <c r="G28" s="115">
        <v>0.81031053784428497</v>
      </c>
      <c r="H28" s="197">
        <v>29.7287142857143</v>
      </c>
    </row>
    <row r="29" spans="1:8" ht="12.75" customHeight="1" x14ac:dyDescent="0.2">
      <c r="A29" s="114" t="s">
        <v>936</v>
      </c>
      <c r="B29" s="114" t="s">
        <v>917</v>
      </c>
      <c r="C29" s="187">
        <v>0.10792838</v>
      </c>
      <c r="D29" s="187">
        <v>0.25585719000000001</v>
      </c>
      <c r="E29" s="84">
        <f t="shared" si="0"/>
        <v>-0.57816944679178262</v>
      </c>
      <c r="F29" s="147">
        <f t="shared" si="1"/>
        <v>2.9582962063596789E-3</v>
      </c>
      <c r="G29" s="115">
        <v>1.17559671739852</v>
      </c>
      <c r="H29" s="197">
        <v>30.0534761904762</v>
      </c>
    </row>
    <row r="30" spans="1:8" ht="12.75" customHeight="1" x14ac:dyDescent="0.2">
      <c r="A30" s="114" t="s">
        <v>2783</v>
      </c>
      <c r="B30" s="114" t="s">
        <v>2784</v>
      </c>
      <c r="C30" s="187">
        <v>0.105917</v>
      </c>
      <c r="D30" s="187">
        <v>6.0664999999999998E-3</v>
      </c>
      <c r="E30" s="84">
        <f t="shared" si="0"/>
        <v>16.459325805654</v>
      </c>
      <c r="F30" s="147">
        <f t="shared" si="1"/>
        <v>2.9031646661332091E-3</v>
      </c>
      <c r="G30" s="115">
        <v>0.10744060899999999</v>
      </c>
      <c r="H30" s="197">
        <v>74.955449999999999</v>
      </c>
    </row>
    <row r="31" spans="1:8" ht="12.75" customHeight="1" x14ac:dyDescent="0.2">
      <c r="A31" s="114" t="s">
        <v>2791</v>
      </c>
      <c r="B31" s="114" t="s">
        <v>2792</v>
      </c>
      <c r="C31" s="187">
        <v>9.7738199999999997E-2</v>
      </c>
      <c r="D31" s="187">
        <v>0</v>
      </c>
      <c r="E31" s="84" t="str">
        <f t="shared" si="0"/>
        <v/>
      </c>
      <c r="F31" s="147">
        <f t="shared" si="1"/>
        <v>2.6789853259765739E-3</v>
      </c>
      <c r="G31" s="115">
        <v>1.0598148E-2</v>
      </c>
      <c r="H31" s="197">
        <v>119.978142857143</v>
      </c>
    </row>
    <row r="32" spans="1:8" ht="12.75" customHeight="1" x14ac:dyDescent="0.2">
      <c r="A32" s="114" t="s">
        <v>2660</v>
      </c>
      <c r="B32" s="114" t="s">
        <v>2659</v>
      </c>
      <c r="C32" s="187">
        <v>5.4300000000000001E-2</v>
      </c>
      <c r="D32" s="187">
        <v>0</v>
      </c>
      <c r="E32" s="84" t="str">
        <f t="shared" si="0"/>
        <v/>
      </c>
      <c r="F32" s="147">
        <f t="shared" si="1"/>
        <v>1.4883525909064007E-3</v>
      </c>
      <c r="G32" s="115">
        <v>0</v>
      </c>
      <c r="H32" s="197">
        <v>15.0036666666667</v>
      </c>
    </row>
    <row r="33" spans="1:8" ht="12.75" customHeight="1" x14ac:dyDescent="0.2">
      <c r="A33" s="114" t="s">
        <v>942</v>
      </c>
      <c r="B33" s="114" t="s">
        <v>923</v>
      </c>
      <c r="C33" s="187">
        <v>5.2027749999999998E-2</v>
      </c>
      <c r="D33" s="187">
        <v>0.42954334999999999</v>
      </c>
      <c r="E33" s="84">
        <f t="shared" si="0"/>
        <v>-0.87887660232663367</v>
      </c>
      <c r="F33" s="147">
        <f t="shared" si="1"/>
        <v>1.4260706539876702E-3</v>
      </c>
      <c r="G33" s="115">
        <v>0.62235562626149366</v>
      </c>
      <c r="H33" s="197">
        <v>33.035857142857097</v>
      </c>
    </row>
    <row r="34" spans="1:8" ht="12.75" customHeight="1" x14ac:dyDescent="0.2">
      <c r="A34" s="114" t="s">
        <v>1366</v>
      </c>
      <c r="B34" s="114" t="s">
        <v>1354</v>
      </c>
      <c r="C34" s="187">
        <v>4.40066E-2</v>
      </c>
      <c r="D34" s="187">
        <v>5.4943885000000005E-2</v>
      </c>
      <c r="E34" s="84">
        <f t="shared" si="0"/>
        <v>-0.19906282564474653</v>
      </c>
      <c r="F34" s="147">
        <f t="shared" si="1"/>
        <v>1.2062124701101586E-3</v>
      </c>
      <c r="G34" s="115">
        <v>3.152255243306429</v>
      </c>
      <c r="H34" s="197">
        <v>80.994476190476206</v>
      </c>
    </row>
    <row r="35" spans="1:8" ht="12.75" customHeight="1" x14ac:dyDescent="0.2">
      <c r="A35" s="114" t="s">
        <v>2803</v>
      </c>
      <c r="B35" s="114" t="s">
        <v>2804</v>
      </c>
      <c r="C35" s="187">
        <v>4.1932999999999998E-2</v>
      </c>
      <c r="D35" s="187">
        <v>0</v>
      </c>
      <c r="E35" s="84" t="str">
        <f t="shared" si="0"/>
        <v/>
      </c>
      <c r="F35" s="147">
        <f t="shared" si="1"/>
        <v>1.1493754916110147E-3</v>
      </c>
      <c r="G35" s="115">
        <v>0.78273271600000005</v>
      </c>
      <c r="H35" s="197">
        <v>59.964571428571404</v>
      </c>
    </row>
    <row r="36" spans="1:8" ht="12.75" customHeight="1" x14ac:dyDescent="0.2">
      <c r="A36" s="114" t="s">
        <v>1373</v>
      </c>
      <c r="B36" s="114" t="s">
        <v>1362</v>
      </c>
      <c r="C36" s="187">
        <v>1.8953999999999999E-2</v>
      </c>
      <c r="D36" s="187">
        <v>7.5026615000000005E-2</v>
      </c>
      <c r="E36" s="84">
        <f t="shared" si="0"/>
        <v>-0.74736965009017142</v>
      </c>
      <c r="F36" s="147">
        <f t="shared" si="1"/>
        <v>5.1952550659373697E-4</v>
      </c>
      <c r="G36" s="115">
        <v>0.15571826361665547</v>
      </c>
      <c r="H36" s="197">
        <v>31.870238095238101</v>
      </c>
    </row>
    <row r="37" spans="1:8" ht="12.75" customHeight="1" x14ac:dyDescent="0.2">
      <c r="A37" s="114" t="s">
        <v>2787</v>
      </c>
      <c r="B37" s="114" t="s">
        <v>2788</v>
      </c>
      <c r="C37" s="187">
        <v>1.8114999999999999E-2</v>
      </c>
      <c r="D37" s="187">
        <v>3.3130000000000003E-4</v>
      </c>
      <c r="E37" s="84">
        <f t="shared" si="0"/>
        <v>53.678539088439472</v>
      </c>
      <c r="F37" s="147">
        <f t="shared" si="1"/>
        <v>4.9652867742669339E-4</v>
      </c>
      <c r="G37" s="115">
        <v>7.2542199999999998E-4</v>
      </c>
      <c r="H37" s="212">
        <v>120.00176190476201</v>
      </c>
    </row>
    <row r="38" spans="1:8" ht="12.75" customHeight="1" x14ac:dyDescent="0.2">
      <c r="A38" s="114" t="s">
        <v>2682</v>
      </c>
      <c r="B38" s="114" t="s">
        <v>2681</v>
      </c>
      <c r="C38" s="187">
        <v>1.2236E-2</v>
      </c>
      <c r="D38" s="187">
        <v>0</v>
      </c>
      <c r="E38" s="84" t="str">
        <f t="shared" si="0"/>
        <v/>
      </c>
      <c r="F38" s="147">
        <f t="shared" si="1"/>
        <v>3.3538641440756389E-4</v>
      </c>
      <c r="G38" s="115">
        <v>8.8188902E-2</v>
      </c>
      <c r="H38" s="197">
        <v>399.84671428571397</v>
      </c>
    </row>
    <row r="39" spans="1:8" ht="12.75" customHeight="1" x14ac:dyDescent="0.2">
      <c r="A39" s="114" t="s">
        <v>2779</v>
      </c>
      <c r="B39" s="114" t="s">
        <v>2780</v>
      </c>
      <c r="C39" s="187">
        <v>1.0548999999999999E-2</v>
      </c>
      <c r="D39" s="187">
        <v>0</v>
      </c>
      <c r="E39" s="84" t="str">
        <f t="shared" ref="E39:E70" si="2">IF(ISERROR(C39/D39-1),"",((C39/D39-1)))</f>
        <v/>
      </c>
      <c r="F39" s="147">
        <f t="shared" ref="F39:F70" si="3">C39/$C$130</f>
        <v>2.8914606779874069E-4</v>
      </c>
      <c r="G39" s="115">
        <v>4.0300650000000002E-3</v>
      </c>
      <c r="H39" s="197">
        <v>74.996904761904801</v>
      </c>
    </row>
    <row r="40" spans="1:8" ht="12.75" customHeight="1" x14ac:dyDescent="0.2">
      <c r="A40" s="114" t="s">
        <v>384</v>
      </c>
      <c r="B40" s="114" t="s">
        <v>387</v>
      </c>
      <c r="C40" s="187">
        <v>8.1610199999999997E-3</v>
      </c>
      <c r="D40" s="187">
        <v>1.8814999999999999E-4</v>
      </c>
      <c r="E40" s="84">
        <f t="shared" si="2"/>
        <v>42.37507307998937</v>
      </c>
      <c r="F40" s="147">
        <f t="shared" si="3"/>
        <v>2.2369199376498996E-4</v>
      </c>
      <c r="G40" s="115">
        <v>4.0873345800000003</v>
      </c>
      <c r="H40" s="211">
        <v>64.475714285714304</v>
      </c>
    </row>
    <row r="41" spans="1:8" ht="12.75" customHeight="1" x14ac:dyDescent="0.2">
      <c r="A41" s="114" t="s">
        <v>2678</v>
      </c>
      <c r="B41" s="114" t="s">
        <v>2677</v>
      </c>
      <c r="C41" s="187">
        <v>7.7459199999999999E-3</v>
      </c>
      <c r="D41" s="187">
        <v>3.4018500000000001E-3</v>
      </c>
      <c r="E41" s="84">
        <f t="shared" si="2"/>
        <v>1.2769728236106825</v>
      </c>
      <c r="F41" s="147">
        <f t="shared" si="3"/>
        <v>2.1231418233800566E-4</v>
      </c>
      <c r="G41" s="115">
        <v>7.4980044999999995E-2</v>
      </c>
      <c r="H41" s="197">
        <v>639.18965000000003</v>
      </c>
    </row>
    <row r="42" spans="1:8" ht="12.75" customHeight="1" x14ac:dyDescent="0.2">
      <c r="A42" s="114" t="s">
        <v>2650</v>
      </c>
      <c r="B42" s="114" t="s">
        <v>2649</v>
      </c>
      <c r="C42" s="187">
        <v>6.5834999999999999E-3</v>
      </c>
      <c r="D42" s="187">
        <v>2.0590000000000001E-3</v>
      </c>
      <c r="E42" s="84">
        <f t="shared" si="2"/>
        <v>2.1974259349198637</v>
      </c>
      <c r="F42" s="147">
        <f t="shared" si="3"/>
        <v>1.8045247296928711E-4</v>
      </c>
      <c r="G42" s="115">
        <v>8.9648369999999998E-3</v>
      </c>
      <c r="H42" s="197">
        <v>326.20780952381</v>
      </c>
    </row>
    <row r="43" spans="1:8" ht="12.75" customHeight="1" x14ac:dyDescent="0.2">
      <c r="A43" s="114" t="s">
        <v>2406</v>
      </c>
      <c r="B43" s="114" t="s">
        <v>2407</v>
      </c>
      <c r="C43" s="187">
        <v>6.5224999999999997E-3</v>
      </c>
      <c r="D43" s="187">
        <v>3.0035000000000001E-3</v>
      </c>
      <c r="E43" s="84">
        <f t="shared" si="2"/>
        <v>1.1716330947228233</v>
      </c>
      <c r="F43" s="147">
        <f t="shared" si="3"/>
        <v>1.78780474662744E-4</v>
      </c>
      <c r="G43" s="115">
        <v>0</v>
      </c>
      <c r="H43" s="197">
        <v>35.0017142857143</v>
      </c>
    </row>
    <row r="44" spans="1:8" ht="12.75" customHeight="1" x14ac:dyDescent="0.2">
      <c r="A44" s="114" t="s">
        <v>2666</v>
      </c>
      <c r="B44" s="114" t="s">
        <v>2665</v>
      </c>
      <c r="C44" s="187">
        <v>5.4790000000000004E-3</v>
      </c>
      <c r="D44" s="187">
        <v>0</v>
      </c>
      <c r="E44" s="84" t="str">
        <f t="shared" si="2"/>
        <v/>
      </c>
      <c r="F44" s="147">
        <f t="shared" si="3"/>
        <v>1.5017833969753537E-4</v>
      </c>
      <c r="G44" s="115">
        <v>1.6498840000000001E-2</v>
      </c>
      <c r="H44" s="197">
        <v>19.995380952381002</v>
      </c>
    </row>
    <row r="45" spans="1:8" ht="12.75" customHeight="1" x14ac:dyDescent="0.2">
      <c r="A45" s="114" t="s">
        <v>2772</v>
      </c>
      <c r="B45" s="114" t="s">
        <v>2773</v>
      </c>
      <c r="C45" s="187">
        <v>1.0647E-3</v>
      </c>
      <c r="D45" s="187">
        <v>1.6267999999999999E-3</v>
      </c>
      <c r="E45" s="84">
        <f t="shared" si="2"/>
        <v>-0.34552495697074004</v>
      </c>
      <c r="F45" s="147">
        <f t="shared" si="3"/>
        <v>2.9183222901253128E-5</v>
      </c>
      <c r="G45" s="115">
        <v>4.932288E-3</v>
      </c>
      <c r="H45" s="197">
        <v>75.026285714285706</v>
      </c>
    </row>
    <row r="46" spans="1:8" ht="12.75" customHeight="1" x14ac:dyDescent="0.2">
      <c r="A46" s="114" t="s">
        <v>934</v>
      </c>
      <c r="B46" s="114" t="s">
        <v>915</v>
      </c>
      <c r="C46" s="187">
        <v>1.0317E-3</v>
      </c>
      <c r="D46" s="187">
        <v>0</v>
      </c>
      <c r="E46" s="84" t="str">
        <f t="shared" si="2"/>
        <v/>
      </c>
      <c r="F46" s="147">
        <f t="shared" si="3"/>
        <v>2.8278699227221614E-5</v>
      </c>
      <c r="G46" s="115">
        <v>0.214</v>
      </c>
      <c r="H46" s="197">
        <v>105.369523809524</v>
      </c>
    </row>
    <row r="47" spans="1:8" ht="12.75" customHeight="1" x14ac:dyDescent="0.2">
      <c r="A47" s="114" t="s">
        <v>575</v>
      </c>
      <c r="B47" s="114" t="s">
        <v>924</v>
      </c>
      <c r="C47" s="187">
        <v>0</v>
      </c>
      <c r="D47" s="187">
        <v>0.1193</v>
      </c>
      <c r="E47" s="84">
        <f t="shared" si="2"/>
        <v>-1</v>
      </c>
      <c r="F47" s="147">
        <f t="shared" si="3"/>
        <v>0</v>
      </c>
      <c r="G47" s="115">
        <v>7.6018969000000007</v>
      </c>
      <c r="H47" s="197">
        <v>55.214857142857099</v>
      </c>
    </row>
    <row r="48" spans="1:8" ht="12.75" customHeight="1" x14ac:dyDescent="0.2">
      <c r="A48" s="114" t="s">
        <v>1371</v>
      </c>
      <c r="B48" s="114" t="s">
        <v>1360</v>
      </c>
      <c r="C48" s="187">
        <v>0</v>
      </c>
      <c r="D48" s="187">
        <v>0</v>
      </c>
      <c r="E48" s="84" t="str">
        <f t="shared" si="2"/>
        <v/>
      </c>
      <c r="F48" s="147">
        <f t="shared" si="3"/>
        <v>0</v>
      </c>
      <c r="G48" s="115">
        <v>0.35804946573002883</v>
      </c>
      <c r="H48" s="197">
        <v>80.883476190476202</v>
      </c>
    </row>
    <row r="49" spans="1:8" ht="12.75" customHeight="1" x14ac:dyDescent="0.2">
      <c r="A49" s="114" t="s">
        <v>1367</v>
      </c>
      <c r="B49" s="114" t="s">
        <v>1355</v>
      </c>
      <c r="C49" s="187">
        <v>0</v>
      </c>
      <c r="D49" s="187">
        <v>0</v>
      </c>
      <c r="E49" s="84" t="str">
        <f t="shared" si="2"/>
        <v/>
      </c>
      <c r="F49" s="147">
        <f t="shared" si="3"/>
        <v>0</v>
      </c>
      <c r="G49" s="115">
        <v>0.69911894332876323</v>
      </c>
      <c r="H49" s="197">
        <v>81.055428571428607</v>
      </c>
    </row>
    <row r="50" spans="1:8" ht="12.75" customHeight="1" x14ac:dyDescent="0.2">
      <c r="A50" s="114" t="s">
        <v>1372</v>
      </c>
      <c r="B50" s="114" t="s">
        <v>1361</v>
      </c>
      <c r="C50" s="187">
        <v>0</v>
      </c>
      <c r="D50" s="187">
        <v>0</v>
      </c>
      <c r="E50" s="84" t="str">
        <f t="shared" si="2"/>
        <v/>
      </c>
      <c r="F50" s="147">
        <f t="shared" si="3"/>
        <v>0</v>
      </c>
      <c r="G50" s="115">
        <v>0.36610001174670476</v>
      </c>
      <c r="H50" s="197">
        <v>81.678619047619094</v>
      </c>
    </row>
    <row r="51" spans="1:8" ht="12.75" customHeight="1" x14ac:dyDescent="0.2">
      <c r="A51" s="114" t="s">
        <v>2398</v>
      </c>
      <c r="B51" s="114" t="s">
        <v>2399</v>
      </c>
      <c r="C51" s="187">
        <v>0</v>
      </c>
      <c r="D51" s="187">
        <v>0</v>
      </c>
      <c r="E51" s="84" t="str">
        <f t="shared" si="2"/>
        <v/>
      </c>
      <c r="F51" s="147">
        <f t="shared" si="3"/>
        <v>0</v>
      </c>
      <c r="G51" s="115">
        <v>0</v>
      </c>
      <c r="H51" s="212">
        <v>24.998809523809499</v>
      </c>
    </row>
    <row r="52" spans="1:8" ht="12.75" customHeight="1" x14ac:dyDescent="0.2">
      <c r="A52" s="114" t="s">
        <v>2402</v>
      </c>
      <c r="B52" s="114" t="s">
        <v>2403</v>
      </c>
      <c r="C52" s="187">
        <v>0</v>
      </c>
      <c r="D52" s="187">
        <v>0</v>
      </c>
      <c r="E52" s="84" t="str">
        <f t="shared" si="2"/>
        <v/>
      </c>
      <c r="F52" s="147">
        <f t="shared" si="3"/>
        <v>0</v>
      </c>
      <c r="G52" s="115">
        <v>7.175775999999999E-2</v>
      </c>
      <c r="H52" s="197">
        <v>14.999523809523801</v>
      </c>
    </row>
    <row r="53" spans="1:8" ht="12.75" customHeight="1" x14ac:dyDescent="0.2">
      <c r="A53" s="114" t="s">
        <v>2408</v>
      </c>
      <c r="B53" s="114" t="s">
        <v>2409</v>
      </c>
      <c r="C53" s="187">
        <v>0</v>
      </c>
      <c r="D53" s="187">
        <v>0</v>
      </c>
      <c r="E53" s="84" t="str">
        <f t="shared" si="2"/>
        <v/>
      </c>
      <c r="F53" s="147">
        <f t="shared" si="3"/>
        <v>0</v>
      </c>
      <c r="G53" s="115">
        <v>0</v>
      </c>
      <c r="H53" s="197">
        <v>20.0021428571429</v>
      </c>
    </row>
    <row r="54" spans="1:8" ht="12.75" customHeight="1" x14ac:dyDescent="0.2">
      <c r="A54" s="114" t="s">
        <v>576</v>
      </c>
      <c r="B54" s="114" t="s">
        <v>930</v>
      </c>
      <c r="C54" s="187">
        <v>0</v>
      </c>
      <c r="D54" s="187">
        <v>0</v>
      </c>
      <c r="E54" s="84" t="str">
        <f t="shared" si="2"/>
        <v/>
      </c>
      <c r="F54" s="147">
        <f t="shared" si="3"/>
        <v>0</v>
      </c>
      <c r="G54" s="115">
        <v>6.3083475</v>
      </c>
      <c r="H54" s="197">
        <v>89.533190476190498</v>
      </c>
    </row>
    <row r="55" spans="1:8" ht="12.75" customHeight="1" x14ac:dyDescent="0.2">
      <c r="A55" s="114" t="s">
        <v>386</v>
      </c>
      <c r="B55" s="114" t="s">
        <v>389</v>
      </c>
      <c r="C55" s="187">
        <v>0</v>
      </c>
      <c r="D55" s="187">
        <v>0</v>
      </c>
      <c r="E55" s="84" t="str">
        <f t="shared" si="2"/>
        <v/>
      </c>
      <c r="F55" s="147">
        <f t="shared" si="3"/>
        <v>0</v>
      </c>
      <c r="G55" s="115">
        <v>5.1157272599999999</v>
      </c>
      <c r="H55" s="197">
        <v>180.008238095238</v>
      </c>
    </row>
    <row r="56" spans="1:8" ht="12.75" customHeight="1" x14ac:dyDescent="0.2">
      <c r="A56" s="114" t="s">
        <v>578</v>
      </c>
      <c r="B56" s="114" t="s">
        <v>925</v>
      </c>
      <c r="C56" s="187">
        <v>0</v>
      </c>
      <c r="D56" s="187">
        <v>0</v>
      </c>
      <c r="E56" s="84" t="str">
        <f t="shared" si="2"/>
        <v/>
      </c>
      <c r="F56" s="147">
        <f t="shared" si="3"/>
        <v>0</v>
      </c>
      <c r="G56" s="115">
        <v>6.4661251099999992</v>
      </c>
      <c r="H56" s="197">
        <v>119.28623809523801</v>
      </c>
    </row>
    <row r="57" spans="1:8" ht="12.75" customHeight="1" x14ac:dyDescent="0.2">
      <c r="A57" s="114" t="s">
        <v>577</v>
      </c>
      <c r="B57" s="114" t="s">
        <v>931</v>
      </c>
      <c r="C57" s="187">
        <v>0</v>
      </c>
      <c r="D57" s="187">
        <v>0</v>
      </c>
      <c r="E57" s="84" t="str">
        <f t="shared" si="2"/>
        <v/>
      </c>
      <c r="F57" s="147">
        <f t="shared" si="3"/>
        <v>0</v>
      </c>
      <c r="G57" s="115">
        <v>5.1053309999999996</v>
      </c>
      <c r="H57" s="197">
        <v>49.755619047619</v>
      </c>
    </row>
    <row r="58" spans="1:8" ht="12.75" customHeight="1" x14ac:dyDescent="0.2">
      <c r="A58" s="114" t="s">
        <v>574</v>
      </c>
      <c r="B58" s="114" t="s">
        <v>932</v>
      </c>
      <c r="C58" s="187">
        <v>0</v>
      </c>
      <c r="D58" s="187">
        <v>0</v>
      </c>
      <c r="E58" s="84" t="str">
        <f t="shared" si="2"/>
        <v/>
      </c>
      <c r="F58" s="147">
        <f t="shared" si="3"/>
        <v>0</v>
      </c>
      <c r="G58" s="115">
        <v>5.5452884200000003</v>
      </c>
      <c r="H58" s="211">
        <v>47.658809523809502</v>
      </c>
    </row>
    <row r="59" spans="1:8" ht="12.75" customHeight="1" x14ac:dyDescent="0.2">
      <c r="A59" s="114" t="s">
        <v>2396</v>
      </c>
      <c r="B59" s="114" t="s">
        <v>2397</v>
      </c>
      <c r="C59" s="187">
        <v>0</v>
      </c>
      <c r="D59" s="187">
        <v>0</v>
      </c>
      <c r="E59" s="84" t="str">
        <f t="shared" si="2"/>
        <v/>
      </c>
      <c r="F59" s="147">
        <f t="shared" si="3"/>
        <v>0</v>
      </c>
      <c r="G59" s="115">
        <v>0</v>
      </c>
      <c r="H59" s="197">
        <v>15.004809523809501</v>
      </c>
    </row>
    <row r="60" spans="1:8" ht="12.75" customHeight="1" x14ac:dyDescent="0.2">
      <c r="A60" s="114" t="s">
        <v>2400</v>
      </c>
      <c r="B60" s="114" t="s">
        <v>2401</v>
      </c>
      <c r="C60" s="187">
        <v>0</v>
      </c>
      <c r="D60" s="187">
        <v>0</v>
      </c>
      <c r="E60" s="84" t="str">
        <f t="shared" si="2"/>
        <v/>
      </c>
      <c r="F60" s="147">
        <f t="shared" si="3"/>
        <v>0</v>
      </c>
      <c r="G60" s="115">
        <v>1.6781389999999999E-3</v>
      </c>
      <c r="H60" s="197">
        <v>14.999952380952401</v>
      </c>
    </row>
    <row r="61" spans="1:8" ht="12.75" customHeight="1" x14ac:dyDescent="0.2">
      <c r="A61" s="114" t="s">
        <v>2404</v>
      </c>
      <c r="B61" s="114" t="s">
        <v>2405</v>
      </c>
      <c r="C61" s="187">
        <v>0</v>
      </c>
      <c r="D61" s="187">
        <v>0</v>
      </c>
      <c r="E61" s="84" t="str">
        <f t="shared" si="2"/>
        <v/>
      </c>
      <c r="F61" s="147">
        <f t="shared" si="3"/>
        <v>0</v>
      </c>
      <c r="G61" s="115">
        <v>0</v>
      </c>
      <c r="H61" s="197">
        <v>19.997333333333302</v>
      </c>
    </row>
    <row r="62" spans="1:8" ht="12.75" customHeight="1" x14ac:dyDescent="0.2">
      <c r="A62" s="114" t="s">
        <v>2410</v>
      </c>
      <c r="B62" s="114" t="s">
        <v>2411</v>
      </c>
      <c r="C62" s="187">
        <v>0</v>
      </c>
      <c r="D62" s="187">
        <v>0</v>
      </c>
      <c r="E62" s="84" t="str">
        <f t="shared" si="2"/>
        <v/>
      </c>
      <c r="F62" s="147">
        <f t="shared" si="3"/>
        <v>0</v>
      </c>
      <c r="G62" s="115">
        <v>4.5804930000000006E-3</v>
      </c>
      <c r="H62" s="197">
        <v>35.002428571428602</v>
      </c>
    </row>
    <row r="63" spans="1:8" ht="12.75" customHeight="1" x14ac:dyDescent="0.2">
      <c r="A63" s="114" t="s">
        <v>2412</v>
      </c>
      <c r="B63" s="114" t="s">
        <v>2413</v>
      </c>
      <c r="C63" s="187">
        <v>0</v>
      </c>
      <c r="D63" s="187">
        <v>0</v>
      </c>
      <c r="E63" s="84" t="str">
        <f t="shared" si="2"/>
        <v/>
      </c>
      <c r="F63" s="147">
        <f t="shared" si="3"/>
        <v>0</v>
      </c>
      <c r="G63" s="115">
        <v>0</v>
      </c>
      <c r="H63" s="197">
        <v>40.001380952380998</v>
      </c>
    </row>
    <row r="64" spans="1:8" ht="12.75" customHeight="1" x14ac:dyDescent="0.2">
      <c r="A64" s="114" t="s">
        <v>2414</v>
      </c>
      <c r="B64" s="114" t="s">
        <v>2415</v>
      </c>
      <c r="C64" s="187">
        <v>0</v>
      </c>
      <c r="D64" s="187">
        <v>0</v>
      </c>
      <c r="E64" s="84" t="str">
        <f t="shared" si="2"/>
        <v/>
      </c>
      <c r="F64" s="147">
        <f t="shared" si="3"/>
        <v>0</v>
      </c>
      <c r="G64" s="115">
        <v>4.8596769999999997E-3</v>
      </c>
      <c r="H64" s="197">
        <v>59.997476190476199</v>
      </c>
    </row>
    <row r="65" spans="1:8" ht="12.75" customHeight="1" x14ac:dyDescent="0.2">
      <c r="A65" s="114" t="s">
        <v>2416</v>
      </c>
      <c r="B65" s="114" t="s">
        <v>2417</v>
      </c>
      <c r="C65" s="187">
        <v>0</v>
      </c>
      <c r="D65" s="187">
        <v>0</v>
      </c>
      <c r="E65" s="84" t="str">
        <f t="shared" si="2"/>
        <v/>
      </c>
      <c r="F65" s="147">
        <f t="shared" si="3"/>
        <v>0</v>
      </c>
      <c r="G65" s="115">
        <v>0</v>
      </c>
      <c r="H65" s="197">
        <v>39.996428571428602</v>
      </c>
    </row>
    <row r="66" spans="1:8" ht="12.75" customHeight="1" x14ac:dyDescent="0.2">
      <c r="A66" s="114" t="s">
        <v>2418</v>
      </c>
      <c r="B66" s="114" t="s">
        <v>2419</v>
      </c>
      <c r="C66" s="187">
        <v>0</v>
      </c>
      <c r="D66" s="187">
        <v>0</v>
      </c>
      <c r="E66" s="84" t="str">
        <f t="shared" si="2"/>
        <v/>
      </c>
      <c r="F66" s="147">
        <f t="shared" si="3"/>
        <v>0</v>
      </c>
      <c r="G66" s="115">
        <v>0</v>
      </c>
      <c r="H66" s="197">
        <v>60.019230769230802</v>
      </c>
    </row>
    <row r="67" spans="1:8" ht="12.75" customHeight="1" x14ac:dyDescent="0.2">
      <c r="A67" s="114" t="s">
        <v>385</v>
      </c>
      <c r="B67" s="114" t="s">
        <v>388</v>
      </c>
      <c r="C67" s="187">
        <v>0</v>
      </c>
      <c r="D67" s="187">
        <v>0</v>
      </c>
      <c r="E67" s="84" t="str">
        <f t="shared" si="2"/>
        <v/>
      </c>
      <c r="F67" s="147">
        <f t="shared" si="3"/>
        <v>0</v>
      </c>
      <c r="G67" s="115">
        <v>6.9991333600000001</v>
      </c>
      <c r="H67" s="197">
        <v>49.972333333333303</v>
      </c>
    </row>
    <row r="68" spans="1:8" ht="12.75" customHeight="1" x14ac:dyDescent="0.2">
      <c r="A68" s="114" t="s">
        <v>2646</v>
      </c>
      <c r="B68" s="114" t="s">
        <v>2645</v>
      </c>
      <c r="C68" s="187">
        <v>0</v>
      </c>
      <c r="D68" s="187">
        <v>0</v>
      </c>
      <c r="E68" s="84" t="str">
        <f t="shared" si="2"/>
        <v/>
      </c>
      <c r="F68" s="147">
        <f t="shared" si="3"/>
        <v>0</v>
      </c>
      <c r="G68" s="115">
        <v>0</v>
      </c>
      <c r="H68" s="197">
        <v>14.990380952381001</v>
      </c>
    </row>
    <row r="69" spans="1:8" ht="12.75" customHeight="1" x14ac:dyDescent="0.2">
      <c r="A69" s="114" t="s">
        <v>2674</v>
      </c>
      <c r="B69" s="114" t="s">
        <v>2673</v>
      </c>
      <c r="C69" s="187">
        <v>0</v>
      </c>
      <c r="D69" s="187">
        <v>0</v>
      </c>
      <c r="E69" s="84" t="str">
        <f t="shared" si="2"/>
        <v/>
      </c>
      <c r="F69" s="147">
        <f t="shared" si="3"/>
        <v>0</v>
      </c>
      <c r="G69" s="115">
        <v>0</v>
      </c>
      <c r="H69" s="197">
        <v>30.005904761904802</v>
      </c>
    </row>
    <row r="70" spans="1:8" ht="12.75" customHeight="1" x14ac:dyDescent="0.2">
      <c r="A70" s="114" t="s">
        <v>2648</v>
      </c>
      <c r="B70" s="114" t="s">
        <v>2647</v>
      </c>
      <c r="C70" s="187">
        <v>0</v>
      </c>
      <c r="D70" s="187">
        <v>0</v>
      </c>
      <c r="E70" s="84" t="str">
        <f t="shared" si="2"/>
        <v/>
      </c>
      <c r="F70" s="147">
        <f t="shared" si="3"/>
        <v>0</v>
      </c>
      <c r="G70" s="115">
        <v>0</v>
      </c>
      <c r="H70" s="197">
        <v>15.000285714285701</v>
      </c>
    </row>
    <row r="71" spans="1:8" ht="12.75" customHeight="1" x14ac:dyDescent="0.2">
      <c r="A71" s="114" t="s">
        <v>2676</v>
      </c>
      <c r="B71" s="114" t="s">
        <v>2675</v>
      </c>
      <c r="C71" s="187">
        <v>0</v>
      </c>
      <c r="D71" s="187">
        <v>0</v>
      </c>
      <c r="E71" s="84" t="str">
        <f t="shared" ref="E71:E102" si="4">IF(ISERROR(C71/D71-1),"",((C71/D71-1)))</f>
        <v/>
      </c>
      <c r="F71" s="147">
        <f t="shared" ref="F71:F102" si="5">C71/$C$130</f>
        <v>0</v>
      </c>
      <c r="G71" s="115">
        <v>0</v>
      </c>
      <c r="H71" s="197">
        <v>29.996857142857099</v>
      </c>
    </row>
    <row r="72" spans="1:8" ht="12.75" customHeight="1" x14ac:dyDescent="0.2">
      <c r="A72" s="114" t="s">
        <v>2630</v>
      </c>
      <c r="B72" s="114" t="s">
        <v>2629</v>
      </c>
      <c r="C72" s="187">
        <v>0</v>
      </c>
      <c r="D72" s="187">
        <v>0</v>
      </c>
      <c r="E72" s="84" t="str">
        <f t="shared" si="4"/>
        <v/>
      </c>
      <c r="F72" s="147">
        <f t="shared" si="5"/>
        <v>0</v>
      </c>
      <c r="G72" s="115">
        <v>0</v>
      </c>
      <c r="H72" s="197">
        <v>9.9977619047619104</v>
      </c>
    </row>
    <row r="73" spans="1:8" ht="12.75" customHeight="1" x14ac:dyDescent="0.2">
      <c r="A73" s="114" t="s">
        <v>2632</v>
      </c>
      <c r="B73" s="114" t="s">
        <v>2631</v>
      </c>
      <c r="C73" s="187">
        <v>0</v>
      </c>
      <c r="D73" s="187">
        <v>0</v>
      </c>
      <c r="E73" s="84" t="str">
        <f t="shared" si="4"/>
        <v/>
      </c>
      <c r="F73" s="147">
        <f t="shared" si="5"/>
        <v>0</v>
      </c>
      <c r="G73" s="115">
        <v>0</v>
      </c>
      <c r="H73" s="197">
        <v>9.9839047619047605</v>
      </c>
    </row>
    <row r="74" spans="1:8" ht="12.75" customHeight="1" x14ac:dyDescent="0.2">
      <c r="A74" s="114" t="s">
        <v>2642</v>
      </c>
      <c r="B74" s="114" t="s">
        <v>2641</v>
      </c>
      <c r="C74" s="187">
        <v>0</v>
      </c>
      <c r="D74" s="187">
        <v>0</v>
      </c>
      <c r="E74" s="84" t="str">
        <f t="shared" si="4"/>
        <v/>
      </c>
      <c r="F74" s="147">
        <f t="shared" si="5"/>
        <v>0</v>
      </c>
      <c r="G74" s="115">
        <v>0</v>
      </c>
      <c r="H74" s="197">
        <v>10.0096666666667</v>
      </c>
    </row>
    <row r="75" spans="1:8" ht="12.75" customHeight="1" x14ac:dyDescent="0.2">
      <c r="A75" s="114" t="s">
        <v>2670</v>
      </c>
      <c r="B75" s="114" t="s">
        <v>2669</v>
      </c>
      <c r="C75" s="187">
        <v>0</v>
      </c>
      <c r="D75" s="187">
        <v>0</v>
      </c>
      <c r="E75" s="84" t="str">
        <f t="shared" si="4"/>
        <v/>
      </c>
      <c r="F75" s="147">
        <f t="shared" si="5"/>
        <v>0</v>
      </c>
      <c r="G75" s="115">
        <v>5.8547099999999995E-4</v>
      </c>
      <c r="H75" s="197">
        <v>20.005428571428599</v>
      </c>
    </row>
    <row r="76" spans="1:8" ht="12.75" customHeight="1" x14ac:dyDescent="0.2">
      <c r="A76" s="114" t="s">
        <v>2644</v>
      </c>
      <c r="B76" s="114" t="s">
        <v>2643</v>
      </c>
      <c r="C76" s="187">
        <v>0</v>
      </c>
      <c r="D76" s="187">
        <v>0</v>
      </c>
      <c r="E76" s="84" t="str">
        <f t="shared" si="4"/>
        <v/>
      </c>
      <c r="F76" s="147">
        <f t="shared" si="5"/>
        <v>0</v>
      </c>
      <c r="G76" s="115">
        <v>0</v>
      </c>
      <c r="H76" s="197">
        <v>9.9929047619047608</v>
      </c>
    </row>
    <row r="77" spans="1:8" ht="12.75" customHeight="1" x14ac:dyDescent="0.2">
      <c r="A77" s="114" t="s">
        <v>2672</v>
      </c>
      <c r="B77" s="114" t="s">
        <v>2671</v>
      </c>
      <c r="C77" s="187">
        <v>0</v>
      </c>
      <c r="D77" s="187">
        <v>0</v>
      </c>
      <c r="E77" s="84" t="str">
        <f t="shared" si="4"/>
        <v/>
      </c>
      <c r="F77" s="147">
        <f t="shared" si="5"/>
        <v>0</v>
      </c>
      <c r="G77" s="115">
        <v>0</v>
      </c>
      <c r="H77" s="197">
        <v>19.998428571428601</v>
      </c>
    </row>
    <row r="78" spans="1:8" ht="12.75" customHeight="1" x14ac:dyDescent="0.2">
      <c r="A78" s="114" t="s">
        <v>2634</v>
      </c>
      <c r="B78" s="114" t="s">
        <v>2633</v>
      </c>
      <c r="C78" s="187">
        <v>0</v>
      </c>
      <c r="D78" s="187">
        <v>0</v>
      </c>
      <c r="E78" s="84" t="str">
        <f t="shared" si="4"/>
        <v/>
      </c>
      <c r="F78" s="147">
        <f t="shared" si="5"/>
        <v>0</v>
      </c>
      <c r="G78" s="115">
        <v>0</v>
      </c>
      <c r="H78" s="197">
        <v>10.004047619047601</v>
      </c>
    </row>
    <row r="79" spans="1:8" ht="12.75" customHeight="1" x14ac:dyDescent="0.2">
      <c r="A79" s="114" t="s">
        <v>2662</v>
      </c>
      <c r="B79" s="114" t="s">
        <v>2661</v>
      </c>
      <c r="C79" s="187">
        <v>0</v>
      </c>
      <c r="D79" s="187">
        <v>0</v>
      </c>
      <c r="E79" s="84" t="str">
        <f t="shared" si="4"/>
        <v/>
      </c>
      <c r="F79" s="147">
        <f t="shared" si="5"/>
        <v>0</v>
      </c>
      <c r="G79" s="115">
        <v>0</v>
      </c>
      <c r="H79" s="197">
        <v>20.002523809523801</v>
      </c>
    </row>
    <row r="80" spans="1:8" ht="12.75" customHeight="1" x14ac:dyDescent="0.2">
      <c r="A80" s="114" t="s">
        <v>2636</v>
      </c>
      <c r="B80" s="114" t="s">
        <v>2635</v>
      </c>
      <c r="C80" s="187">
        <v>0</v>
      </c>
      <c r="D80" s="187">
        <v>0</v>
      </c>
      <c r="E80" s="84" t="str">
        <f t="shared" si="4"/>
        <v/>
      </c>
      <c r="F80" s="147">
        <f t="shared" si="5"/>
        <v>0</v>
      </c>
      <c r="G80" s="115">
        <v>0</v>
      </c>
      <c r="H80" s="197">
        <v>9.9992857142857208</v>
      </c>
    </row>
    <row r="81" spans="1:8" ht="12.75" customHeight="1" x14ac:dyDescent="0.2">
      <c r="A81" s="114" t="s">
        <v>2664</v>
      </c>
      <c r="B81" s="114" t="s">
        <v>2663</v>
      </c>
      <c r="C81" s="187">
        <v>0</v>
      </c>
      <c r="D81" s="187">
        <v>0</v>
      </c>
      <c r="E81" s="84" t="str">
        <f t="shared" si="4"/>
        <v/>
      </c>
      <c r="F81" s="147">
        <f t="shared" si="5"/>
        <v>0</v>
      </c>
      <c r="G81" s="115">
        <v>0</v>
      </c>
      <c r="H81" s="197">
        <v>20.000809523809501</v>
      </c>
    </row>
    <row r="82" spans="1:8" ht="12.75" customHeight="1" x14ac:dyDescent="0.2">
      <c r="A82" s="114" t="s">
        <v>2638</v>
      </c>
      <c r="B82" s="114" t="s">
        <v>2637</v>
      </c>
      <c r="C82" s="187">
        <v>0</v>
      </c>
      <c r="D82" s="187">
        <v>0</v>
      </c>
      <c r="E82" s="84" t="str">
        <f t="shared" si="4"/>
        <v/>
      </c>
      <c r="F82" s="147">
        <f t="shared" si="5"/>
        <v>0</v>
      </c>
      <c r="G82" s="115">
        <v>0</v>
      </c>
      <c r="H82" s="197">
        <v>18.782285714285699</v>
      </c>
    </row>
    <row r="83" spans="1:8" ht="12.75" customHeight="1" x14ac:dyDescent="0.2">
      <c r="A83" s="114" t="s">
        <v>2722</v>
      </c>
      <c r="B83" s="114" t="s">
        <v>2723</v>
      </c>
      <c r="C83" s="187">
        <v>0</v>
      </c>
      <c r="D83" s="187">
        <v>0</v>
      </c>
      <c r="E83" s="84" t="str">
        <f t="shared" si="4"/>
        <v/>
      </c>
      <c r="F83" s="147">
        <f t="shared" si="5"/>
        <v>0</v>
      </c>
      <c r="G83" s="115">
        <v>0</v>
      </c>
      <c r="H83" s="197">
        <v>45.953666666666699</v>
      </c>
    </row>
    <row r="84" spans="1:8" ht="12.75" customHeight="1" x14ac:dyDescent="0.2">
      <c r="A84" s="114" t="s">
        <v>2724</v>
      </c>
      <c r="B84" s="114" t="s">
        <v>2725</v>
      </c>
      <c r="C84" s="187">
        <v>0</v>
      </c>
      <c r="D84" s="187">
        <v>0</v>
      </c>
      <c r="E84" s="84" t="str">
        <f t="shared" si="4"/>
        <v/>
      </c>
      <c r="F84" s="147">
        <f t="shared" si="5"/>
        <v>0</v>
      </c>
      <c r="G84" s="115">
        <v>0</v>
      </c>
      <c r="H84" s="197">
        <v>62.502238095238098</v>
      </c>
    </row>
    <row r="85" spans="1:8" ht="12.75" customHeight="1" x14ac:dyDescent="0.2">
      <c r="A85" s="114" t="s">
        <v>2726</v>
      </c>
      <c r="B85" s="114" t="s">
        <v>2727</v>
      </c>
      <c r="C85" s="187">
        <v>0</v>
      </c>
      <c r="D85" s="187">
        <v>0</v>
      </c>
      <c r="E85" s="84" t="str">
        <f t="shared" si="4"/>
        <v/>
      </c>
      <c r="F85" s="147">
        <f t="shared" si="5"/>
        <v>0</v>
      </c>
      <c r="G85" s="115">
        <v>0</v>
      </c>
      <c r="H85" s="197">
        <v>37.504809523809499</v>
      </c>
    </row>
    <row r="86" spans="1:8" ht="12.75" customHeight="1" x14ac:dyDescent="0.2">
      <c r="A86" s="114" t="s">
        <v>2728</v>
      </c>
      <c r="B86" s="114" t="s">
        <v>2729</v>
      </c>
      <c r="C86" s="187">
        <v>0</v>
      </c>
      <c r="D86" s="187">
        <v>0</v>
      </c>
      <c r="E86" s="84" t="str">
        <f t="shared" si="4"/>
        <v/>
      </c>
      <c r="F86" s="147">
        <f t="shared" si="5"/>
        <v>0</v>
      </c>
      <c r="G86" s="115">
        <v>0</v>
      </c>
      <c r="H86" s="197">
        <v>62.493285714285697</v>
      </c>
    </row>
    <row r="87" spans="1:8" ht="12.75" customHeight="1" x14ac:dyDescent="0.2">
      <c r="A87" s="114" t="s">
        <v>2730</v>
      </c>
      <c r="B87" s="114" t="s">
        <v>2731</v>
      </c>
      <c r="C87" s="187">
        <v>0</v>
      </c>
      <c r="D87" s="187">
        <v>0</v>
      </c>
      <c r="E87" s="84" t="str">
        <f t="shared" si="4"/>
        <v/>
      </c>
      <c r="F87" s="147">
        <f t="shared" si="5"/>
        <v>0</v>
      </c>
      <c r="G87" s="115">
        <v>0</v>
      </c>
      <c r="H87" s="197">
        <v>39.85</v>
      </c>
    </row>
    <row r="88" spans="1:8" ht="12.75" customHeight="1" x14ac:dyDescent="0.2">
      <c r="A88" s="114" t="s">
        <v>2732</v>
      </c>
      <c r="B88" s="114" t="s">
        <v>2733</v>
      </c>
      <c r="C88" s="187">
        <v>0</v>
      </c>
      <c r="D88" s="187">
        <v>0</v>
      </c>
      <c r="E88" s="84" t="str">
        <f t="shared" si="4"/>
        <v/>
      </c>
      <c r="F88" s="147">
        <f t="shared" si="5"/>
        <v>0</v>
      </c>
      <c r="G88" s="115">
        <v>0</v>
      </c>
      <c r="H88" s="197">
        <v>50.000761904761902</v>
      </c>
    </row>
    <row r="89" spans="1:8" ht="12.75" customHeight="1" x14ac:dyDescent="0.2">
      <c r="A89" s="114" t="s">
        <v>2734</v>
      </c>
      <c r="B89" s="114" t="s">
        <v>2735</v>
      </c>
      <c r="C89" s="187">
        <v>0</v>
      </c>
      <c r="D89" s="187">
        <v>0</v>
      </c>
      <c r="E89" s="84" t="str">
        <f t="shared" si="4"/>
        <v/>
      </c>
      <c r="F89" s="147">
        <f t="shared" si="5"/>
        <v>0</v>
      </c>
      <c r="G89" s="115">
        <v>0</v>
      </c>
      <c r="H89" s="197">
        <v>29.995571428571399</v>
      </c>
    </row>
    <row r="90" spans="1:8" ht="12.75" customHeight="1" x14ac:dyDescent="0.2">
      <c r="A90" s="114" t="s">
        <v>2736</v>
      </c>
      <c r="B90" s="114" t="s">
        <v>2737</v>
      </c>
      <c r="C90" s="187">
        <v>0</v>
      </c>
      <c r="D90" s="187">
        <v>0</v>
      </c>
      <c r="E90" s="84" t="str">
        <f t="shared" si="4"/>
        <v/>
      </c>
      <c r="F90" s="147">
        <f t="shared" si="5"/>
        <v>0</v>
      </c>
      <c r="G90" s="115">
        <v>0</v>
      </c>
      <c r="H90" s="197">
        <v>49.995476190476197</v>
      </c>
    </row>
    <row r="91" spans="1:8" ht="12.75" customHeight="1" x14ac:dyDescent="0.2">
      <c r="A91" s="114" t="s">
        <v>2640</v>
      </c>
      <c r="B91" s="114" t="s">
        <v>2639</v>
      </c>
      <c r="C91" s="187">
        <v>0</v>
      </c>
      <c r="D91" s="187">
        <v>0</v>
      </c>
      <c r="E91" s="84" t="str">
        <f t="shared" si="4"/>
        <v/>
      </c>
      <c r="F91" s="147">
        <f t="shared" si="5"/>
        <v>0</v>
      </c>
      <c r="G91" s="115">
        <v>0</v>
      </c>
      <c r="H91" s="197">
        <v>9.9903809523809493</v>
      </c>
    </row>
    <row r="92" spans="1:8" ht="12.75" customHeight="1" x14ac:dyDescent="0.2">
      <c r="A92" s="114" t="s">
        <v>2668</v>
      </c>
      <c r="B92" s="114" t="s">
        <v>2667</v>
      </c>
      <c r="C92" s="187">
        <v>0</v>
      </c>
      <c r="D92" s="187">
        <v>0</v>
      </c>
      <c r="E92" s="84" t="str">
        <f t="shared" si="4"/>
        <v/>
      </c>
      <c r="F92" s="147">
        <f t="shared" si="5"/>
        <v>0</v>
      </c>
      <c r="G92" s="115">
        <v>0</v>
      </c>
      <c r="H92" s="197">
        <v>19.996047619047602</v>
      </c>
    </row>
    <row r="93" spans="1:8" ht="12.75" customHeight="1" x14ac:dyDescent="0.2">
      <c r="A93" s="114" t="s">
        <v>2654</v>
      </c>
      <c r="B93" s="114" t="s">
        <v>2653</v>
      </c>
      <c r="C93" s="187">
        <v>0</v>
      </c>
      <c r="D93" s="187">
        <v>0</v>
      </c>
      <c r="E93" s="84" t="str">
        <f t="shared" si="4"/>
        <v/>
      </c>
      <c r="F93" s="147">
        <f t="shared" si="5"/>
        <v>0</v>
      </c>
      <c r="G93" s="115">
        <v>0</v>
      </c>
      <c r="H93" s="197">
        <v>200.20433333333301</v>
      </c>
    </row>
    <row r="94" spans="1:8" ht="12.75" customHeight="1" x14ac:dyDescent="0.2">
      <c r="A94" s="114" t="s">
        <v>2656</v>
      </c>
      <c r="B94" s="114" t="s">
        <v>2655</v>
      </c>
      <c r="C94" s="187">
        <v>0</v>
      </c>
      <c r="D94" s="187">
        <v>0</v>
      </c>
      <c r="E94" s="84" t="str">
        <f t="shared" si="4"/>
        <v/>
      </c>
      <c r="F94" s="147">
        <f t="shared" si="5"/>
        <v>0</v>
      </c>
      <c r="G94" s="115">
        <v>0</v>
      </c>
      <c r="H94" s="197">
        <v>200.24033333333301</v>
      </c>
    </row>
    <row r="95" spans="1:8" ht="12.75" customHeight="1" x14ac:dyDescent="0.2">
      <c r="A95" s="114" t="s">
        <v>2684</v>
      </c>
      <c r="B95" s="114" t="s">
        <v>2683</v>
      </c>
      <c r="C95" s="187">
        <v>0</v>
      </c>
      <c r="D95" s="187">
        <v>0</v>
      </c>
      <c r="E95" s="84" t="str">
        <f t="shared" si="4"/>
        <v/>
      </c>
      <c r="F95" s="147">
        <f t="shared" si="5"/>
        <v>0</v>
      </c>
      <c r="G95" s="115">
        <v>0</v>
      </c>
      <c r="H95" s="197">
        <v>400.53019047619</v>
      </c>
    </row>
    <row r="96" spans="1:8" ht="12.75" customHeight="1" x14ac:dyDescent="0.2">
      <c r="A96" s="114" t="s">
        <v>2652</v>
      </c>
      <c r="B96" s="114" t="s">
        <v>2651</v>
      </c>
      <c r="C96" s="187">
        <v>0</v>
      </c>
      <c r="D96" s="187">
        <v>0</v>
      </c>
      <c r="E96" s="84" t="str">
        <f t="shared" si="4"/>
        <v/>
      </c>
      <c r="F96" s="147">
        <f t="shared" si="5"/>
        <v>0</v>
      </c>
      <c r="G96" s="115">
        <v>0</v>
      </c>
      <c r="H96" s="197">
        <v>325.96714285714302</v>
      </c>
    </row>
    <row r="97" spans="1:8" ht="12.75" customHeight="1" x14ac:dyDescent="0.2">
      <c r="A97" s="114" t="s">
        <v>2758</v>
      </c>
      <c r="B97" s="114" t="s">
        <v>2759</v>
      </c>
      <c r="C97" s="187">
        <v>0</v>
      </c>
      <c r="D97" s="187">
        <v>0</v>
      </c>
      <c r="E97" s="84" t="str">
        <f t="shared" si="4"/>
        <v/>
      </c>
      <c r="F97" s="147">
        <f t="shared" si="5"/>
        <v>0</v>
      </c>
      <c r="G97" s="115">
        <v>4.2269400000000004E-4</v>
      </c>
      <c r="H97" s="197">
        <v>34.996857142857102</v>
      </c>
    </row>
    <row r="98" spans="1:8" ht="12.75" customHeight="1" x14ac:dyDescent="0.2">
      <c r="A98" s="114" t="s">
        <v>2762</v>
      </c>
      <c r="B98" s="114" t="s">
        <v>2763</v>
      </c>
      <c r="C98" s="187">
        <v>0</v>
      </c>
      <c r="D98" s="187">
        <v>0</v>
      </c>
      <c r="E98" s="84" t="str">
        <f t="shared" si="4"/>
        <v/>
      </c>
      <c r="F98" s="147">
        <f t="shared" si="5"/>
        <v>0</v>
      </c>
      <c r="G98" s="115">
        <v>1.6271489999999998E-3</v>
      </c>
      <c r="H98" s="197">
        <v>15.0065714285714</v>
      </c>
    </row>
    <row r="99" spans="1:8" ht="12.75" customHeight="1" x14ac:dyDescent="0.2">
      <c r="A99" s="114" t="s">
        <v>2766</v>
      </c>
      <c r="B99" s="114" t="s">
        <v>2767</v>
      </c>
      <c r="C99" s="187">
        <v>0</v>
      </c>
      <c r="D99" s="187">
        <v>0</v>
      </c>
      <c r="E99" s="84" t="str">
        <f t="shared" si="4"/>
        <v/>
      </c>
      <c r="F99" s="147">
        <f t="shared" si="5"/>
        <v>0</v>
      </c>
      <c r="G99" s="115">
        <v>0</v>
      </c>
      <c r="H99" s="197">
        <v>50.018523809523799</v>
      </c>
    </row>
    <row r="100" spans="1:8" ht="12.75" customHeight="1" x14ac:dyDescent="0.2">
      <c r="A100" s="114" t="s">
        <v>2768</v>
      </c>
      <c r="B100" s="114" t="s">
        <v>2769</v>
      </c>
      <c r="C100" s="187">
        <v>0</v>
      </c>
      <c r="D100" s="187">
        <v>0</v>
      </c>
      <c r="E100" s="84" t="str">
        <f t="shared" si="4"/>
        <v/>
      </c>
      <c r="F100" s="147">
        <f t="shared" si="5"/>
        <v>0</v>
      </c>
      <c r="G100" s="115">
        <v>0</v>
      </c>
      <c r="H100" s="197">
        <v>75.013952380952404</v>
      </c>
    </row>
    <row r="101" spans="1:8" ht="12.75" customHeight="1" x14ac:dyDescent="0.2">
      <c r="A101" s="114" t="s">
        <v>2770</v>
      </c>
      <c r="B101" s="114" t="s">
        <v>2771</v>
      </c>
      <c r="C101" s="187">
        <v>0</v>
      </c>
      <c r="D101" s="187">
        <v>0</v>
      </c>
      <c r="E101" s="84" t="str">
        <f t="shared" si="4"/>
        <v/>
      </c>
      <c r="F101" s="147">
        <f t="shared" si="5"/>
        <v>0</v>
      </c>
      <c r="G101" s="115">
        <v>0</v>
      </c>
      <c r="H101" s="197">
        <v>50.002761904761897</v>
      </c>
    </row>
    <row r="102" spans="1:8" ht="12.75" customHeight="1" x14ac:dyDescent="0.2">
      <c r="A102" s="114" t="s">
        <v>2777</v>
      </c>
      <c r="B102" s="114" t="s">
        <v>2778</v>
      </c>
      <c r="C102" s="187">
        <v>0</v>
      </c>
      <c r="D102" s="187">
        <v>0</v>
      </c>
      <c r="E102" s="84" t="str">
        <f t="shared" si="4"/>
        <v/>
      </c>
      <c r="F102" s="147">
        <f t="shared" si="5"/>
        <v>0</v>
      </c>
      <c r="G102" s="115">
        <v>0</v>
      </c>
      <c r="H102" s="197">
        <v>49.998857142857098</v>
      </c>
    </row>
    <row r="103" spans="1:8" ht="12.75" customHeight="1" x14ac:dyDescent="0.2">
      <c r="A103" s="114" t="s">
        <v>2781</v>
      </c>
      <c r="B103" s="114" t="s">
        <v>2782</v>
      </c>
      <c r="C103" s="187">
        <v>0</v>
      </c>
      <c r="D103" s="187">
        <v>0</v>
      </c>
      <c r="E103" s="84" t="str">
        <f t="shared" ref="E103:E129" si="6">IF(ISERROR(C103/D103-1),"",((C103/D103-1)))</f>
        <v/>
      </c>
      <c r="F103" s="147">
        <f t="shared" ref="F103:F129" si="7">C103/$C$130</f>
        <v>0</v>
      </c>
      <c r="G103" s="115">
        <v>0</v>
      </c>
      <c r="H103" s="197">
        <v>49.984809523809503</v>
      </c>
    </row>
    <row r="104" spans="1:8" ht="12.75" customHeight="1" x14ac:dyDescent="0.2">
      <c r="A104" s="114" t="s">
        <v>2785</v>
      </c>
      <c r="B104" s="114" t="s">
        <v>2786</v>
      </c>
      <c r="C104" s="187">
        <v>0</v>
      </c>
      <c r="D104" s="187">
        <v>0</v>
      </c>
      <c r="E104" s="84" t="str">
        <f t="shared" si="6"/>
        <v/>
      </c>
      <c r="F104" s="147">
        <f t="shared" si="7"/>
        <v>0</v>
      </c>
      <c r="G104" s="115">
        <v>0</v>
      </c>
      <c r="H104" s="197">
        <v>89.996809523809503</v>
      </c>
    </row>
    <row r="105" spans="1:8" ht="12.75" customHeight="1" x14ac:dyDescent="0.2">
      <c r="A105" s="114" t="s">
        <v>2789</v>
      </c>
      <c r="B105" s="114" t="s">
        <v>2790</v>
      </c>
      <c r="C105" s="187">
        <v>0</v>
      </c>
      <c r="D105" s="187">
        <v>0</v>
      </c>
      <c r="E105" s="84" t="str">
        <f t="shared" si="6"/>
        <v/>
      </c>
      <c r="F105" s="147">
        <f t="shared" si="7"/>
        <v>0</v>
      </c>
      <c r="G105" s="115">
        <v>0</v>
      </c>
      <c r="H105" s="197">
        <v>89.995047619047597</v>
      </c>
    </row>
    <row r="106" spans="1:8" ht="12.75" customHeight="1" x14ac:dyDescent="0.2">
      <c r="A106" s="114" t="s">
        <v>2793</v>
      </c>
      <c r="B106" s="114" t="s">
        <v>2794</v>
      </c>
      <c r="C106" s="187">
        <v>0</v>
      </c>
      <c r="D106" s="187">
        <v>0</v>
      </c>
      <c r="E106" s="84" t="str">
        <f t="shared" si="6"/>
        <v/>
      </c>
      <c r="F106" s="147">
        <f t="shared" si="7"/>
        <v>0</v>
      </c>
      <c r="G106" s="115">
        <v>0</v>
      </c>
      <c r="H106" s="197">
        <v>29.9929047619048</v>
      </c>
    </row>
    <row r="107" spans="1:8" ht="12.75" customHeight="1" x14ac:dyDescent="0.2">
      <c r="A107" s="114" t="s">
        <v>2795</v>
      </c>
      <c r="B107" s="114" t="s">
        <v>2796</v>
      </c>
      <c r="C107" s="187">
        <v>0</v>
      </c>
      <c r="D107" s="187">
        <v>0</v>
      </c>
      <c r="E107" s="84" t="str">
        <f t="shared" si="6"/>
        <v/>
      </c>
      <c r="F107" s="147">
        <f t="shared" si="7"/>
        <v>0</v>
      </c>
      <c r="G107" s="115">
        <v>0</v>
      </c>
      <c r="H107" s="197">
        <v>50.008238095238099</v>
      </c>
    </row>
    <row r="108" spans="1:8" ht="12.75" customHeight="1" x14ac:dyDescent="0.2">
      <c r="A108" s="114" t="s">
        <v>2797</v>
      </c>
      <c r="B108" s="114" t="s">
        <v>2798</v>
      </c>
      <c r="C108" s="187">
        <v>0</v>
      </c>
      <c r="D108" s="187">
        <v>0</v>
      </c>
      <c r="E108" s="84" t="str">
        <f t="shared" si="6"/>
        <v/>
      </c>
      <c r="F108" s="147">
        <f t="shared" si="7"/>
        <v>0</v>
      </c>
      <c r="G108" s="115">
        <v>0</v>
      </c>
      <c r="H108" s="197">
        <v>60.008476190476202</v>
      </c>
    </row>
    <row r="109" spans="1:8" ht="12.75" customHeight="1" x14ac:dyDescent="0.2">
      <c r="A109" s="114" t="s">
        <v>2977</v>
      </c>
      <c r="B109" s="114" t="s">
        <v>2978</v>
      </c>
      <c r="C109" s="187">
        <v>0</v>
      </c>
      <c r="D109" s="187"/>
      <c r="E109" s="84" t="str">
        <f t="shared" si="6"/>
        <v/>
      </c>
      <c r="F109" s="147">
        <f t="shared" si="7"/>
        <v>0</v>
      </c>
      <c r="G109" s="115">
        <v>0</v>
      </c>
      <c r="H109" s="197">
        <v>25.005375000000001</v>
      </c>
    </row>
    <row r="110" spans="1:8" ht="12.75" customHeight="1" x14ac:dyDescent="0.2">
      <c r="A110" s="114" t="s">
        <v>2979</v>
      </c>
      <c r="B110" s="114" t="s">
        <v>2980</v>
      </c>
      <c r="C110" s="187">
        <v>0</v>
      </c>
      <c r="D110" s="187"/>
      <c r="E110" s="84" t="str">
        <f t="shared" si="6"/>
        <v/>
      </c>
      <c r="F110" s="147">
        <f t="shared" si="7"/>
        <v>0</v>
      </c>
      <c r="G110" s="115">
        <v>0</v>
      </c>
      <c r="H110" s="197">
        <v>34.989249999999998</v>
      </c>
    </row>
    <row r="111" spans="1:8" ht="12.75" customHeight="1" x14ac:dyDescent="0.2">
      <c r="A111" s="114" t="s">
        <v>2981</v>
      </c>
      <c r="B111" s="114" t="s">
        <v>2982</v>
      </c>
      <c r="C111" s="187">
        <v>0</v>
      </c>
      <c r="D111" s="187"/>
      <c r="E111" s="84" t="str">
        <f t="shared" si="6"/>
        <v/>
      </c>
      <c r="F111" s="147">
        <f t="shared" si="7"/>
        <v>0</v>
      </c>
      <c r="G111" s="115">
        <v>0</v>
      </c>
      <c r="H111" s="197">
        <v>25.002500000000001</v>
      </c>
    </row>
    <row r="112" spans="1:8" ht="12.75" customHeight="1" x14ac:dyDescent="0.2">
      <c r="A112" s="114" t="s">
        <v>2983</v>
      </c>
      <c r="B112" s="114" t="s">
        <v>2984</v>
      </c>
      <c r="C112" s="187">
        <v>0</v>
      </c>
      <c r="D112" s="187"/>
      <c r="E112" s="84" t="str">
        <f t="shared" si="6"/>
        <v/>
      </c>
      <c r="F112" s="147">
        <f t="shared" si="7"/>
        <v>0</v>
      </c>
      <c r="G112" s="115">
        <v>0</v>
      </c>
      <c r="H112" s="197">
        <v>34.998125000000002</v>
      </c>
    </row>
    <row r="113" spans="1:8" ht="12.75" customHeight="1" x14ac:dyDescent="0.2">
      <c r="A113" s="114" t="s">
        <v>2985</v>
      </c>
      <c r="B113" s="114" t="s">
        <v>2986</v>
      </c>
      <c r="C113" s="187">
        <v>0</v>
      </c>
      <c r="D113" s="187"/>
      <c r="E113" s="84" t="str">
        <f t="shared" si="6"/>
        <v/>
      </c>
      <c r="F113" s="147">
        <f t="shared" si="7"/>
        <v>0</v>
      </c>
      <c r="G113" s="115">
        <v>0</v>
      </c>
      <c r="H113" s="197">
        <v>29.995374999999999</v>
      </c>
    </row>
    <row r="114" spans="1:8" ht="12.75" customHeight="1" x14ac:dyDescent="0.2">
      <c r="A114" s="114" t="s">
        <v>2987</v>
      </c>
      <c r="B114" s="114" t="s">
        <v>2988</v>
      </c>
      <c r="C114" s="187">
        <v>0</v>
      </c>
      <c r="D114" s="187"/>
      <c r="E114" s="84" t="str">
        <f t="shared" si="6"/>
        <v/>
      </c>
      <c r="F114" s="147">
        <f t="shared" si="7"/>
        <v>0</v>
      </c>
      <c r="G114" s="115">
        <v>0</v>
      </c>
      <c r="H114" s="197">
        <v>40.013375000000003</v>
      </c>
    </row>
    <row r="115" spans="1:8" ht="12.75" customHeight="1" x14ac:dyDescent="0.2">
      <c r="A115" s="114" t="s">
        <v>2989</v>
      </c>
      <c r="B115" s="114" t="s">
        <v>2990</v>
      </c>
      <c r="C115" s="187">
        <v>0</v>
      </c>
      <c r="D115" s="187"/>
      <c r="E115" s="84" t="str">
        <f t="shared" si="6"/>
        <v/>
      </c>
      <c r="F115" s="147">
        <f t="shared" si="7"/>
        <v>0</v>
      </c>
      <c r="G115" s="115">
        <v>0</v>
      </c>
      <c r="H115" s="197">
        <v>29.992249999999999</v>
      </c>
    </row>
    <row r="116" spans="1:8" ht="12.75" customHeight="1" x14ac:dyDescent="0.2">
      <c r="A116" s="114" t="s">
        <v>2991</v>
      </c>
      <c r="B116" s="114" t="s">
        <v>2992</v>
      </c>
      <c r="C116" s="187">
        <v>0</v>
      </c>
      <c r="D116" s="187"/>
      <c r="E116" s="84" t="str">
        <f t="shared" si="6"/>
        <v/>
      </c>
      <c r="F116" s="147">
        <f t="shared" si="7"/>
        <v>0</v>
      </c>
      <c r="G116" s="115">
        <v>0</v>
      </c>
      <c r="H116" s="197">
        <v>40.0015</v>
      </c>
    </row>
    <row r="117" spans="1:8" ht="12.75" customHeight="1" x14ac:dyDescent="0.2">
      <c r="A117" s="114" t="s">
        <v>2993</v>
      </c>
      <c r="B117" s="114" t="s">
        <v>2994</v>
      </c>
      <c r="C117" s="187">
        <v>0</v>
      </c>
      <c r="D117" s="187"/>
      <c r="E117" s="84" t="str">
        <f t="shared" si="6"/>
        <v/>
      </c>
      <c r="F117" s="147">
        <f t="shared" si="7"/>
        <v>0</v>
      </c>
      <c r="G117" s="115">
        <v>0</v>
      </c>
      <c r="H117" s="197">
        <v>29.999124999999999</v>
      </c>
    </row>
    <row r="118" spans="1:8" ht="12.75" customHeight="1" x14ac:dyDescent="0.2">
      <c r="A118" s="114" t="s">
        <v>2995</v>
      </c>
      <c r="B118" s="114" t="s">
        <v>2996</v>
      </c>
      <c r="C118" s="187">
        <v>0</v>
      </c>
      <c r="D118" s="187"/>
      <c r="E118" s="84" t="str">
        <f t="shared" si="6"/>
        <v/>
      </c>
      <c r="F118" s="147">
        <f t="shared" si="7"/>
        <v>0</v>
      </c>
      <c r="G118" s="115">
        <v>0</v>
      </c>
      <c r="H118" s="197">
        <v>39.999625000000002</v>
      </c>
    </row>
    <row r="119" spans="1:8" ht="12.75" customHeight="1" x14ac:dyDescent="0.2">
      <c r="A119" s="114" t="s">
        <v>2997</v>
      </c>
      <c r="B119" s="114" t="s">
        <v>2998</v>
      </c>
      <c r="C119" s="187">
        <v>0</v>
      </c>
      <c r="D119" s="187"/>
      <c r="E119" s="84" t="str">
        <f t="shared" si="6"/>
        <v/>
      </c>
      <c r="F119" s="147">
        <f t="shared" si="7"/>
        <v>0</v>
      </c>
      <c r="G119" s="115">
        <v>0</v>
      </c>
      <c r="H119" s="197">
        <v>30.009875000000001</v>
      </c>
    </row>
    <row r="120" spans="1:8" ht="12.75" customHeight="1" x14ac:dyDescent="0.2">
      <c r="A120" s="114" t="s">
        <v>2999</v>
      </c>
      <c r="B120" s="114" t="s">
        <v>3000</v>
      </c>
      <c r="C120" s="187">
        <v>0</v>
      </c>
      <c r="D120" s="187"/>
      <c r="E120" s="84" t="str">
        <f t="shared" si="6"/>
        <v/>
      </c>
      <c r="F120" s="147">
        <f t="shared" si="7"/>
        <v>0</v>
      </c>
      <c r="G120" s="115">
        <v>0</v>
      </c>
      <c r="H120" s="197">
        <v>39.983874999999998</v>
      </c>
    </row>
    <row r="121" spans="1:8" ht="12.75" customHeight="1" x14ac:dyDescent="0.2">
      <c r="A121" s="114" t="s">
        <v>2799</v>
      </c>
      <c r="B121" s="114" t="s">
        <v>2800</v>
      </c>
      <c r="C121" s="187">
        <v>0</v>
      </c>
      <c r="D121" s="187">
        <v>0</v>
      </c>
      <c r="E121" s="84" t="str">
        <f t="shared" si="6"/>
        <v/>
      </c>
      <c r="F121" s="147">
        <f t="shared" si="7"/>
        <v>0</v>
      </c>
      <c r="G121" s="115">
        <v>0</v>
      </c>
      <c r="H121" s="197">
        <v>29.997</v>
      </c>
    </row>
    <row r="122" spans="1:8" ht="12.75" customHeight="1" x14ac:dyDescent="0.2">
      <c r="A122" s="114" t="s">
        <v>2801</v>
      </c>
      <c r="B122" s="114" t="s">
        <v>2802</v>
      </c>
      <c r="C122" s="187">
        <v>0</v>
      </c>
      <c r="D122" s="187">
        <v>0</v>
      </c>
      <c r="E122" s="84" t="str">
        <f t="shared" si="6"/>
        <v/>
      </c>
      <c r="F122" s="147">
        <f t="shared" si="7"/>
        <v>0</v>
      </c>
      <c r="G122" s="115">
        <v>4.7448439999999998E-3</v>
      </c>
      <c r="H122" s="197">
        <v>49.990476190476201</v>
      </c>
    </row>
    <row r="123" spans="1:8" ht="12.75" customHeight="1" x14ac:dyDescent="0.2">
      <c r="A123" s="114" t="s">
        <v>2805</v>
      </c>
      <c r="B123" s="114" t="s">
        <v>2806</v>
      </c>
      <c r="C123" s="187">
        <v>0</v>
      </c>
      <c r="D123" s="187">
        <v>0</v>
      </c>
      <c r="E123" s="84" t="str">
        <f t="shared" si="6"/>
        <v/>
      </c>
      <c r="F123" s="147">
        <f t="shared" si="7"/>
        <v>0</v>
      </c>
      <c r="G123" s="115">
        <v>0</v>
      </c>
      <c r="H123" s="197">
        <v>30.0070952380952</v>
      </c>
    </row>
    <row r="124" spans="1:8" ht="12.75" customHeight="1" x14ac:dyDescent="0.2">
      <c r="A124" s="114" t="s">
        <v>2807</v>
      </c>
      <c r="B124" s="114" t="s">
        <v>2808</v>
      </c>
      <c r="C124" s="187">
        <v>0</v>
      </c>
      <c r="D124" s="187">
        <v>0</v>
      </c>
      <c r="E124" s="84" t="str">
        <f t="shared" si="6"/>
        <v/>
      </c>
      <c r="F124" s="147">
        <f t="shared" si="7"/>
        <v>0</v>
      </c>
      <c r="G124" s="115">
        <v>0</v>
      </c>
      <c r="H124" s="197">
        <v>29.994571428571401</v>
      </c>
    </row>
    <row r="125" spans="1:8" ht="12.75" customHeight="1" x14ac:dyDescent="0.2">
      <c r="A125" s="114" t="s">
        <v>2809</v>
      </c>
      <c r="B125" s="114" t="s">
        <v>2810</v>
      </c>
      <c r="C125" s="187">
        <v>0</v>
      </c>
      <c r="D125" s="187">
        <v>0</v>
      </c>
      <c r="E125" s="84" t="str">
        <f t="shared" si="6"/>
        <v/>
      </c>
      <c r="F125" s="147">
        <f t="shared" si="7"/>
        <v>0</v>
      </c>
      <c r="G125" s="115">
        <v>0</v>
      </c>
      <c r="H125" s="197">
        <v>30.022666666666701</v>
      </c>
    </row>
    <row r="126" spans="1:8" ht="12.75" customHeight="1" x14ac:dyDescent="0.2">
      <c r="A126" s="114" t="s">
        <v>2811</v>
      </c>
      <c r="B126" s="114" t="s">
        <v>2812</v>
      </c>
      <c r="C126" s="187">
        <v>0</v>
      </c>
      <c r="D126" s="187">
        <v>0</v>
      </c>
      <c r="E126" s="84" t="str">
        <f t="shared" si="6"/>
        <v/>
      </c>
      <c r="F126" s="147">
        <f t="shared" si="7"/>
        <v>0</v>
      </c>
      <c r="G126" s="115">
        <v>0</v>
      </c>
      <c r="H126" s="197">
        <v>30.002190476190499</v>
      </c>
    </row>
    <row r="127" spans="1:8" ht="12.75" customHeight="1" x14ac:dyDescent="0.2">
      <c r="A127" s="114" t="s">
        <v>2813</v>
      </c>
      <c r="B127" s="114" t="s">
        <v>2814</v>
      </c>
      <c r="C127" s="187">
        <v>0</v>
      </c>
      <c r="D127" s="187">
        <v>0</v>
      </c>
      <c r="E127" s="84" t="str">
        <f t="shared" si="6"/>
        <v/>
      </c>
      <c r="F127" s="147">
        <f t="shared" si="7"/>
        <v>0</v>
      </c>
      <c r="G127" s="115">
        <v>4.9223349999999999E-3</v>
      </c>
      <c r="H127" s="197">
        <v>30.056380952381001</v>
      </c>
    </row>
    <row r="128" spans="1:8" ht="12.75" customHeight="1" x14ac:dyDescent="0.2">
      <c r="A128" s="114" t="s">
        <v>2815</v>
      </c>
      <c r="B128" s="114" t="s">
        <v>2816</v>
      </c>
      <c r="C128" s="187">
        <v>0</v>
      </c>
      <c r="D128" s="187">
        <v>0</v>
      </c>
      <c r="E128" s="84" t="str">
        <f t="shared" si="6"/>
        <v/>
      </c>
      <c r="F128" s="147">
        <f t="shared" si="7"/>
        <v>0</v>
      </c>
      <c r="G128" s="115">
        <v>0</v>
      </c>
      <c r="H128" s="197">
        <v>30.026714285714299</v>
      </c>
    </row>
    <row r="129" spans="1:8" ht="12.75" customHeight="1" x14ac:dyDescent="0.2">
      <c r="A129" s="114" t="s">
        <v>2680</v>
      </c>
      <c r="B129" s="114" t="s">
        <v>2679</v>
      </c>
      <c r="C129" s="187">
        <v>0</v>
      </c>
      <c r="D129" s="187">
        <v>0</v>
      </c>
      <c r="E129" s="84" t="str">
        <f t="shared" si="6"/>
        <v/>
      </c>
      <c r="F129" s="147">
        <f t="shared" si="7"/>
        <v>0</v>
      </c>
      <c r="G129" s="115">
        <v>0</v>
      </c>
      <c r="H129" s="197">
        <v>651.94680952380997</v>
      </c>
    </row>
    <row r="130" spans="1:8" ht="12.75" customHeight="1" x14ac:dyDescent="0.2">
      <c r="A130" s="116"/>
      <c r="B130" s="146">
        <f>COUNTA(B7:B129)</f>
        <v>123</v>
      </c>
      <c r="C130" s="130">
        <f>SUM(C7:C129)</f>
        <v>36.483290540000013</v>
      </c>
      <c r="D130" s="85">
        <f>SUM(D7:D129)</f>
        <v>12.818856249999998</v>
      </c>
      <c r="E130" s="182">
        <f t="shared" ref="E130" si="8">IF(ISERROR(C130/D130-1),"",((C130/D130-1)))</f>
        <v>1.8460644092174774</v>
      </c>
      <c r="F130" s="148">
        <f>SUM(F7:F129)</f>
        <v>0.99999999999999967</v>
      </c>
      <c r="G130" s="117">
        <f>SUM(G7:G129)</f>
        <v>263.73684393762096</v>
      </c>
      <c r="H130" s="198"/>
    </row>
    <row r="131" spans="1:8" ht="12.75" customHeight="1" x14ac:dyDescent="0.2">
      <c r="A131" s="118"/>
      <c r="B131" s="118"/>
      <c r="C131" s="127"/>
      <c r="D131" s="127"/>
      <c r="E131" s="135"/>
      <c r="F131" s="119"/>
    </row>
    <row r="132" spans="1:8" ht="12.75" customHeight="1" x14ac:dyDescent="0.2">
      <c r="A132" s="98" t="s">
        <v>133</v>
      </c>
      <c r="B132" s="118"/>
      <c r="C132" s="127"/>
      <c r="D132" s="127"/>
      <c r="E132" s="135"/>
      <c r="F132" s="118"/>
      <c r="G132" s="120"/>
    </row>
    <row r="133" spans="1:8" ht="12.75" customHeight="1" x14ac:dyDescent="0.2">
      <c r="A133" s="118"/>
      <c r="B133" s="118"/>
      <c r="C133" s="127"/>
      <c r="D133" s="127"/>
      <c r="E133" s="135"/>
      <c r="F133" s="118"/>
    </row>
    <row r="134" spans="1:8" ht="12.75" customHeight="1" x14ac:dyDescent="0.2">
      <c r="A134" s="118"/>
      <c r="B134" s="118"/>
      <c r="C134" s="127"/>
      <c r="D134" s="127"/>
      <c r="E134" s="135"/>
      <c r="F134" s="118"/>
    </row>
    <row r="135" spans="1:8" ht="12.75" customHeight="1" x14ac:dyDescent="0.2">
      <c r="A135" s="118"/>
      <c r="B135" s="118"/>
      <c r="C135" s="127"/>
      <c r="D135" s="127"/>
      <c r="E135" s="135"/>
    </row>
    <row r="136" spans="1:8" ht="12.75" customHeight="1" x14ac:dyDescent="0.2">
      <c r="A136" s="118"/>
      <c r="B136" s="118"/>
      <c r="C136" s="127"/>
      <c r="D136" s="127"/>
      <c r="E136" s="135"/>
    </row>
    <row r="137" spans="1:8" ht="12.75" customHeight="1" x14ac:dyDescent="0.2">
      <c r="A137" s="118"/>
      <c r="B137" s="118"/>
      <c r="C137" s="127"/>
      <c r="D137" s="127"/>
      <c r="E137" s="135"/>
    </row>
    <row r="138" spans="1:8" ht="12.75" customHeight="1" x14ac:dyDescent="0.2">
      <c r="A138" s="118"/>
      <c r="B138" s="118"/>
      <c r="C138" s="127"/>
      <c r="D138" s="127"/>
      <c r="E138" s="135"/>
    </row>
    <row r="139" spans="1:8" ht="12.75" customHeight="1" x14ac:dyDescent="0.2">
      <c r="A139" s="118"/>
      <c r="B139" s="118"/>
      <c r="C139" s="127"/>
      <c r="D139" s="127"/>
      <c r="E139" s="135"/>
    </row>
    <row r="140" spans="1:8" ht="12.75" customHeight="1" x14ac:dyDescent="0.2">
      <c r="A140" s="118"/>
      <c r="B140" s="118"/>
      <c r="C140" s="127"/>
      <c r="D140" s="127"/>
      <c r="E140" s="135"/>
    </row>
    <row r="141" spans="1:8" ht="12.75" customHeight="1" x14ac:dyDescent="0.2">
      <c r="A141" s="118"/>
      <c r="B141" s="118"/>
      <c r="C141" s="127"/>
      <c r="D141" s="127"/>
      <c r="E141" s="135"/>
    </row>
    <row r="142" spans="1:8" ht="12.75" customHeight="1" x14ac:dyDescent="0.2">
      <c r="A142" s="118"/>
      <c r="B142" s="118"/>
      <c r="C142" s="127"/>
      <c r="D142" s="127"/>
      <c r="E142" s="135"/>
    </row>
    <row r="143" spans="1:8" ht="12.75" customHeight="1" x14ac:dyDescent="0.2">
      <c r="C143" s="127"/>
      <c r="D143" s="127"/>
      <c r="E143" s="135"/>
    </row>
    <row r="144" spans="1:8" ht="12.75" customHeight="1" x14ac:dyDescent="0.2">
      <c r="C144" s="127"/>
      <c r="D144" s="127"/>
      <c r="E144" s="135"/>
    </row>
    <row r="145" spans="3:5" ht="12.75" customHeight="1" x14ac:dyDescent="0.2">
      <c r="C145" s="127"/>
      <c r="D145" s="127"/>
      <c r="E145" s="135"/>
    </row>
    <row r="146" spans="3:5" ht="12.75" customHeight="1" x14ac:dyDescent="0.2">
      <c r="C146" s="127"/>
      <c r="D146" s="127"/>
      <c r="E146" s="135"/>
    </row>
    <row r="147" spans="3:5" ht="12.75" customHeight="1" x14ac:dyDescent="0.2">
      <c r="C147" s="127"/>
      <c r="D147" s="127"/>
      <c r="E147" s="135"/>
    </row>
    <row r="148" spans="3:5" ht="12.75" customHeight="1" x14ac:dyDescent="0.2">
      <c r="C148" s="127"/>
      <c r="D148" s="127"/>
      <c r="E148" s="135"/>
    </row>
    <row r="149" spans="3:5" ht="12.75" customHeight="1" x14ac:dyDescent="0.2">
      <c r="C149" s="127"/>
      <c r="D149" s="127"/>
      <c r="E149" s="135"/>
    </row>
    <row r="150" spans="3:5" ht="12.75" customHeight="1" x14ac:dyDescent="0.2">
      <c r="C150" s="127"/>
      <c r="D150" s="127"/>
      <c r="E150" s="135"/>
    </row>
    <row r="151" spans="3:5" ht="12.75" customHeight="1" x14ac:dyDescent="0.2">
      <c r="C151" s="127"/>
      <c r="D151" s="127"/>
      <c r="E151" s="135"/>
    </row>
    <row r="152" spans="3:5" ht="12.75" customHeight="1" x14ac:dyDescent="0.2">
      <c r="C152" s="127"/>
      <c r="D152" s="127"/>
      <c r="E152" s="135"/>
    </row>
    <row r="153" spans="3:5" ht="12.75" customHeight="1" x14ac:dyDescent="0.2">
      <c r="C153" s="127"/>
      <c r="D153" s="127"/>
      <c r="E153" s="135"/>
    </row>
    <row r="154" spans="3:5" ht="12.75" customHeight="1" x14ac:dyDescent="0.2">
      <c r="C154" s="127"/>
      <c r="D154" s="127"/>
      <c r="E154" s="135"/>
    </row>
    <row r="155" spans="3:5" ht="12.75" customHeight="1" x14ac:dyDescent="0.2">
      <c r="C155" s="127"/>
      <c r="D155" s="127"/>
      <c r="E155" s="135"/>
    </row>
    <row r="156" spans="3:5" ht="12.75" customHeight="1" x14ac:dyDescent="0.2">
      <c r="C156" s="127"/>
      <c r="D156" s="127"/>
      <c r="E156" s="135"/>
    </row>
    <row r="157" spans="3:5" ht="12.75" customHeight="1" x14ac:dyDescent="0.2">
      <c r="C157" s="127"/>
      <c r="D157" s="127"/>
      <c r="E157" s="135"/>
    </row>
    <row r="158" spans="3:5" ht="12.75" customHeight="1" x14ac:dyDescent="0.2">
      <c r="C158" s="127"/>
      <c r="D158" s="127"/>
      <c r="E158" s="135"/>
    </row>
    <row r="159" spans="3:5" ht="12.75" customHeight="1" x14ac:dyDescent="0.2">
      <c r="C159" s="127"/>
      <c r="D159" s="127"/>
      <c r="E159" s="135"/>
    </row>
    <row r="160" spans="3:5" ht="12.75" customHeight="1" x14ac:dyDescent="0.2">
      <c r="C160" s="127"/>
      <c r="D160" s="127"/>
      <c r="E160" s="135"/>
    </row>
    <row r="161" spans="3:5" ht="12.75" customHeight="1" x14ac:dyDescent="0.2">
      <c r="C161" s="127"/>
      <c r="D161" s="127"/>
      <c r="E161" s="135"/>
    </row>
    <row r="162" spans="3:5" ht="12.75" customHeight="1" x14ac:dyDescent="0.2">
      <c r="C162" s="127"/>
      <c r="D162" s="127"/>
      <c r="E162" s="135"/>
    </row>
    <row r="163" spans="3:5" ht="12.75" customHeight="1" x14ac:dyDescent="0.2">
      <c r="C163" s="127"/>
      <c r="D163" s="127"/>
      <c r="E163" s="135"/>
    </row>
    <row r="164" spans="3:5" ht="12.75" customHeight="1" x14ac:dyDescent="0.2">
      <c r="C164" s="127"/>
      <c r="D164" s="127"/>
      <c r="E164" s="135"/>
    </row>
    <row r="165" spans="3:5" ht="12.75" customHeight="1" x14ac:dyDescent="0.2">
      <c r="C165" s="127"/>
      <c r="D165" s="127"/>
      <c r="E165" s="135"/>
    </row>
    <row r="166" spans="3:5" ht="12.75" customHeight="1" x14ac:dyDescent="0.2">
      <c r="C166" s="127"/>
      <c r="D166" s="127"/>
      <c r="E166" s="135"/>
    </row>
    <row r="167" spans="3:5" ht="12.75" customHeight="1" x14ac:dyDescent="0.2">
      <c r="C167" s="127"/>
      <c r="D167" s="127"/>
      <c r="E167" s="135"/>
    </row>
    <row r="168" spans="3:5" ht="12.75" customHeight="1" x14ac:dyDescent="0.2">
      <c r="C168" s="127"/>
      <c r="D168" s="127"/>
      <c r="E168" s="135"/>
    </row>
    <row r="169" spans="3:5" ht="12.75" customHeight="1" x14ac:dyDescent="0.2">
      <c r="C169" s="127"/>
      <c r="D169" s="127"/>
      <c r="E169" s="135"/>
    </row>
    <row r="170" spans="3:5" ht="12.75" customHeight="1" x14ac:dyDescent="0.2">
      <c r="C170" s="127"/>
      <c r="D170" s="127"/>
      <c r="E170" s="135"/>
    </row>
    <row r="171" spans="3:5" ht="12.75" customHeight="1" x14ac:dyDescent="0.2">
      <c r="C171" s="127"/>
      <c r="D171" s="127"/>
      <c r="E171" s="135"/>
    </row>
    <row r="172" spans="3:5" ht="12.75" customHeight="1" x14ac:dyDescent="0.2">
      <c r="C172" s="127"/>
      <c r="D172" s="127"/>
      <c r="E172" s="135"/>
    </row>
    <row r="173" spans="3:5" ht="12.75" customHeight="1" x14ac:dyDescent="0.2">
      <c r="C173" s="127"/>
      <c r="D173" s="127"/>
      <c r="E173" s="135"/>
    </row>
    <row r="174" spans="3:5" ht="12.75" customHeight="1" x14ac:dyDescent="0.2">
      <c r="C174" s="127"/>
      <c r="D174" s="127"/>
      <c r="E174" s="135"/>
    </row>
    <row r="175" spans="3:5" ht="12.75" customHeight="1" x14ac:dyDescent="0.2">
      <c r="C175" s="127"/>
      <c r="D175" s="127"/>
      <c r="E175" s="135"/>
    </row>
    <row r="176" spans="3:5" ht="12.75" customHeight="1" x14ac:dyDescent="0.2">
      <c r="C176" s="127"/>
      <c r="D176" s="127"/>
      <c r="E176" s="135"/>
    </row>
    <row r="177" spans="3:5" ht="12.75" customHeight="1" x14ac:dyDescent="0.2">
      <c r="C177" s="127"/>
      <c r="D177" s="127"/>
      <c r="E177" s="135"/>
    </row>
    <row r="178" spans="3:5" ht="12.75" customHeight="1" x14ac:dyDescent="0.2">
      <c r="C178" s="127"/>
      <c r="D178" s="127"/>
      <c r="E178" s="135"/>
    </row>
    <row r="179" spans="3:5" ht="12.75" customHeight="1" x14ac:dyDescent="0.2">
      <c r="C179" s="127"/>
      <c r="D179" s="127"/>
      <c r="E179" s="135"/>
    </row>
    <row r="180" spans="3:5" ht="12.75" customHeight="1" x14ac:dyDescent="0.2">
      <c r="C180" s="127"/>
      <c r="D180" s="127"/>
      <c r="E180" s="135"/>
    </row>
    <row r="181" spans="3:5" ht="12.75" customHeight="1" x14ac:dyDescent="0.2">
      <c r="C181" s="127"/>
      <c r="D181" s="127"/>
      <c r="E181" s="135"/>
    </row>
    <row r="182" spans="3:5" ht="12.75" customHeight="1" x14ac:dyDescent="0.2">
      <c r="C182" s="127"/>
      <c r="D182" s="127"/>
      <c r="E182" s="135"/>
    </row>
    <row r="183" spans="3:5" ht="12.75" customHeight="1" x14ac:dyDescent="0.2">
      <c r="C183" s="127"/>
      <c r="D183" s="127"/>
      <c r="E183" s="135"/>
    </row>
    <row r="184" spans="3:5" ht="12.75" customHeight="1" x14ac:dyDescent="0.2">
      <c r="C184" s="127"/>
      <c r="D184" s="127"/>
      <c r="E184" s="135"/>
    </row>
    <row r="185" spans="3:5" ht="12.75" customHeight="1" x14ac:dyDescent="0.2">
      <c r="C185" s="127"/>
      <c r="D185" s="127"/>
      <c r="E185" s="135"/>
    </row>
    <row r="186" spans="3:5" ht="12.75" customHeight="1" x14ac:dyDescent="0.2">
      <c r="C186" s="127"/>
      <c r="D186" s="127"/>
      <c r="E186" s="135"/>
    </row>
    <row r="187" spans="3:5" ht="12.75" customHeight="1" x14ac:dyDescent="0.2">
      <c r="C187" s="127"/>
      <c r="D187" s="127"/>
      <c r="E187" s="135"/>
    </row>
    <row r="188" spans="3:5" ht="12.75" customHeight="1" x14ac:dyDescent="0.2">
      <c r="C188" s="127"/>
      <c r="D188" s="127"/>
      <c r="E188" s="135"/>
    </row>
    <row r="189" spans="3:5" ht="12.75" customHeight="1" x14ac:dyDescent="0.2">
      <c r="C189" s="127"/>
      <c r="D189" s="127"/>
      <c r="E189" s="135"/>
    </row>
    <row r="190" spans="3:5" ht="12.75" customHeight="1" x14ac:dyDescent="0.2">
      <c r="C190" s="127"/>
      <c r="D190" s="127"/>
      <c r="E190" s="135"/>
    </row>
    <row r="191" spans="3:5" ht="12.75" customHeight="1" x14ac:dyDescent="0.2">
      <c r="C191" s="127"/>
      <c r="D191" s="127"/>
      <c r="E191" s="135"/>
    </row>
    <row r="192" spans="3:5" ht="12.75" customHeight="1" x14ac:dyDescent="0.2">
      <c r="C192" s="127"/>
      <c r="D192" s="127"/>
      <c r="E192" s="135"/>
    </row>
    <row r="193" spans="3:5" ht="12.75" customHeight="1" x14ac:dyDescent="0.2">
      <c r="C193" s="127"/>
      <c r="D193" s="127"/>
      <c r="E193" s="135"/>
    </row>
    <row r="194" spans="3:5" ht="12.75" customHeight="1" x14ac:dyDescent="0.2">
      <c r="C194" s="127"/>
      <c r="D194" s="127"/>
      <c r="E194" s="135"/>
    </row>
    <row r="195" spans="3:5" ht="12.75" customHeight="1" x14ac:dyDescent="0.2">
      <c r="C195" s="127"/>
      <c r="D195" s="127"/>
      <c r="E195" s="135"/>
    </row>
    <row r="196" spans="3:5" ht="12.75" customHeight="1" x14ac:dyDescent="0.2">
      <c r="C196" s="127"/>
      <c r="D196" s="127"/>
      <c r="E196" s="135"/>
    </row>
    <row r="197" spans="3:5" ht="12.75" customHeight="1" x14ac:dyDescent="0.2">
      <c r="C197" s="127"/>
      <c r="D197" s="127"/>
      <c r="E197" s="135"/>
    </row>
    <row r="198" spans="3:5" ht="12.75" customHeight="1" x14ac:dyDescent="0.2">
      <c r="C198" s="127"/>
      <c r="D198" s="127"/>
      <c r="E198" s="135"/>
    </row>
    <row r="199" spans="3:5" ht="12.75" customHeight="1" x14ac:dyDescent="0.2">
      <c r="C199" s="127"/>
      <c r="D199" s="127"/>
      <c r="E199" s="135"/>
    </row>
    <row r="200" spans="3:5" ht="12.75" customHeight="1" x14ac:dyDescent="0.2">
      <c r="C200" s="127"/>
      <c r="D200" s="127"/>
      <c r="E200" s="135"/>
    </row>
    <row r="201" spans="3:5" ht="12.75" customHeight="1" x14ac:dyDescent="0.2">
      <c r="C201" s="127"/>
      <c r="D201" s="127"/>
      <c r="E201" s="135"/>
    </row>
    <row r="202" spans="3:5" ht="12.75" customHeight="1" x14ac:dyDescent="0.2">
      <c r="C202" s="127"/>
      <c r="D202" s="127"/>
      <c r="E202" s="135"/>
    </row>
    <row r="203" spans="3:5" ht="12.75" customHeight="1" x14ac:dyDescent="0.2">
      <c r="C203" s="127"/>
      <c r="D203" s="127"/>
      <c r="E203" s="135"/>
    </row>
    <row r="204" spans="3:5" ht="12.75" customHeight="1" x14ac:dyDescent="0.2">
      <c r="C204" s="127"/>
      <c r="D204" s="127"/>
      <c r="E204" s="135"/>
    </row>
    <row r="205" spans="3:5" ht="12.75" customHeight="1" x14ac:dyDescent="0.2">
      <c r="C205" s="127"/>
      <c r="D205" s="127"/>
      <c r="E205" s="135"/>
    </row>
    <row r="206" spans="3:5" ht="12.75" customHeight="1" x14ac:dyDescent="0.2">
      <c r="C206" s="127"/>
      <c r="D206" s="127"/>
      <c r="E206" s="135"/>
    </row>
    <row r="207" spans="3:5" ht="12.75" customHeight="1" x14ac:dyDescent="0.2">
      <c r="C207" s="127"/>
      <c r="D207" s="127"/>
      <c r="E207" s="135"/>
    </row>
    <row r="208" spans="3:5" ht="12.75" customHeight="1" x14ac:dyDescent="0.2">
      <c r="C208" s="127"/>
      <c r="D208" s="127"/>
      <c r="E208" s="135"/>
    </row>
    <row r="209" spans="3:5" ht="12.75" customHeight="1" x14ac:dyDescent="0.2">
      <c r="C209" s="127"/>
      <c r="D209" s="127"/>
      <c r="E209" s="135"/>
    </row>
    <row r="210" spans="3:5" ht="12.75" customHeight="1" x14ac:dyDescent="0.2">
      <c r="C210" s="127"/>
      <c r="D210" s="127"/>
      <c r="E210" s="135"/>
    </row>
    <row r="211" spans="3:5" ht="12.75" customHeight="1" x14ac:dyDescent="0.2">
      <c r="C211" s="127"/>
      <c r="D211" s="127"/>
      <c r="E211" s="135"/>
    </row>
    <row r="212" spans="3:5" ht="12.75" customHeight="1" x14ac:dyDescent="0.2">
      <c r="C212" s="127"/>
      <c r="D212" s="127"/>
      <c r="E212" s="135"/>
    </row>
    <row r="213" spans="3:5" ht="12.75" customHeight="1" x14ac:dyDescent="0.2">
      <c r="C213" s="127"/>
      <c r="D213" s="127"/>
      <c r="E213" s="135"/>
    </row>
    <row r="214" spans="3:5" ht="12.75" customHeight="1" x14ac:dyDescent="0.2">
      <c r="C214" s="127"/>
      <c r="D214" s="127"/>
      <c r="E214" s="135"/>
    </row>
    <row r="215" spans="3:5" ht="12.75" customHeight="1" x14ac:dyDescent="0.2">
      <c r="C215" s="127"/>
      <c r="D215" s="127"/>
      <c r="E215" s="135"/>
    </row>
    <row r="216" spans="3:5" ht="12.75" customHeight="1" x14ac:dyDescent="0.2">
      <c r="C216" s="127"/>
      <c r="D216" s="127"/>
      <c r="E216" s="135"/>
    </row>
    <row r="217" spans="3:5" ht="12.75" customHeight="1" x14ac:dyDescent="0.2">
      <c r="C217" s="127"/>
      <c r="D217" s="127"/>
      <c r="E217" s="135"/>
    </row>
    <row r="218" spans="3:5" ht="12.75" customHeight="1" x14ac:dyDescent="0.2">
      <c r="C218" s="127"/>
      <c r="D218" s="127"/>
      <c r="E218" s="135"/>
    </row>
    <row r="219" spans="3:5" ht="12.75" customHeight="1" x14ac:dyDescent="0.2">
      <c r="C219" s="127"/>
      <c r="D219" s="127"/>
      <c r="E219" s="135"/>
    </row>
    <row r="220" spans="3:5" ht="12.75" customHeight="1" x14ac:dyDescent="0.2">
      <c r="C220" s="127"/>
      <c r="D220" s="127"/>
      <c r="E220" s="135"/>
    </row>
    <row r="221" spans="3:5" ht="12.75" customHeight="1" x14ac:dyDescent="0.2">
      <c r="C221" s="127"/>
      <c r="D221" s="127"/>
      <c r="E221" s="135"/>
    </row>
    <row r="222" spans="3:5" ht="12.75" customHeight="1" x14ac:dyDescent="0.2">
      <c r="C222" s="127"/>
      <c r="D222" s="127"/>
      <c r="E222" s="135"/>
    </row>
    <row r="223" spans="3:5" ht="12.75" customHeight="1" x14ac:dyDescent="0.2">
      <c r="C223" s="127"/>
      <c r="D223" s="127"/>
      <c r="E223" s="135"/>
    </row>
    <row r="224" spans="3:5" ht="12.75" customHeight="1" x14ac:dyDescent="0.2">
      <c r="C224" s="127"/>
      <c r="D224" s="127"/>
      <c r="E224" s="135"/>
    </row>
    <row r="225" spans="3:5" ht="12.75" customHeight="1" x14ac:dyDescent="0.2">
      <c r="C225" s="127"/>
      <c r="D225" s="127"/>
      <c r="E225" s="135"/>
    </row>
    <row r="226" spans="3:5" ht="12.75" customHeight="1" x14ac:dyDescent="0.2">
      <c r="C226" s="127"/>
      <c r="D226" s="127"/>
      <c r="E226" s="135"/>
    </row>
    <row r="227" spans="3:5" ht="12.75" customHeight="1" x14ac:dyDescent="0.2">
      <c r="C227" s="127"/>
      <c r="D227" s="127"/>
      <c r="E227" s="135"/>
    </row>
    <row r="228" spans="3:5" ht="12.75" customHeight="1" x14ac:dyDescent="0.2">
      <c r="C228" s="127"/>
      <c r="D228" s="127"/>
      <c r="E228" s="135"/>
    </row>
    <row r="229" spans="3:5" ht="12.75" customHeight="1" x14ac:dyDescent="0.2">
      <c r="C229" s="127"/>
      <c r="D229" s="127"/>
      <c r="E229" s="135"/>
    </row>
    <row r="230" spans="3:5" ht="12.75" customHeight="1" x14ac:dyDescent="0.2">
      <c r="C230" s="127"/>
      <c r="D230" s="127"/>
      <c r="E230" s="135"/>
    </row>
    <row r="231" spans="3:5" ht="12.75" customHeight="1" x14ac:dyDescent="0.2">
      <c r="C231" s="127"/>
      <c r="D231" s="127"/>
      <c r="E231" s="135"/>
    </row>
    <row r="232" spans="3:5" ht="12.75" customHeight="1" x14ac:dyDescent="0.2">
      <c r="C232" s="127"/>
      <c r="D232" s="127"/>
      <c r="E232" s="135"/>
    </row>
    <row r="233" spans="3:5" ht="12.75" customHeight="1" x14ac:dyDescent="0.2">
      <c r="C233" s="127"/>
      <c r="D233" s="127"/>
      <c r="E233" s="135"/>
    </row>
    <row r="234" spans="3:5" ht="12.75" customHeight="1" x14ac:dyDescent="0.2">
      <c r="C234" s="127"/>
      <c r="D234" s="127"/>
      <c r="E234" s="135"/>
    </row>
    <row r="235" spans="3:5" ht="12.75" customHeight="1" x14ac:dyDescent="0.2">
      <c r="C235" s="127"/>
      <c r="D235" s="127"/>
      <c r="E235" s="135"/>
    </row>
    <row r="236" spans="3:5" ht="12.75" customHeight="1" x14ac:dyDescent="0.2">
      <c r="C236" s="127"/>
      <c r="D236" s="127"/>
      <c r="E236" s="135"/>
    </row>
    <row r="237" spans="3:5" ht="12.75" customHeight="1" x14ac:dyDescent="0.2">
      <c r="C237" s="127"/>
      <c r="D237" s="127"/>
      <c r="E237" s="135"/>
    </row>
    <row r="238" spans="3:5" ht="12.75" customHeight="1" x14ac:dyDescent="0.2">
      <c r="C238" s="127"/>
      <c r="D238" s="127"/>
      <c r="E238" s="135"/>
    </row>
    <row r="239" spans="3:5" ht="12.75" customHeight="1" x14ac:dyDescent="0.2">
      <c r="C239" s="127"/>
      <c r="D239" s="127"/>
      <c r="E239" s="135"/>
    </row>
    <row r="240" spans="3:5" ht="12.75" customHeight="1" x14ac:dyDescent="0.2">
      <c r="C240" s="127"/>
      <c r="D240" s="127"/>
      <c r="E240" s="135"/>
    </row>
    <row r="241" spans="3:5" ht="12.75" customHeight="1" x14ac:dyDescent="0.2">
      <c r="C241" s="127"/>
      <c r="D241" s="127"/>
      <c r="E241" s="135"/>
    </row>
    <row r="242" spans="3:5" ht="12.75" customHeight="1" x14ac:dyDescent="0.2">
      <c r="C242" s="127"/>
      <c r="D242" s="127"/>
      <c r="E242" s="135"/>
    </row>
    <row r="243" spans="3:5" ht="12.75" customHeight="1" x14ac:dyDescent="0.2">
      <c r="C243" s="127"/>
      <c r="D243" s="127"/>
      <c r="E243" s="135"/>
    </row>
    <row r="244" spans="3:5" ht="12.75" customHeight="1" x14ac:dyDescent="0.2">
      <c r="C244" s="127"/>
      <c r="D244" s="127"/>
      <c r="E244" s="135"/>
    </row>
    <row r="245" spans="3:5" ht="12.75" customHeight="1" x14ac:dyDescent="0.2">
      <c r="C245" s="127"/>
      <c r="D245" s="127"/>
      <c r="E245" s="135"/>
    </row>
    <row r="246" spans="3:5" ht="12.75" customHeight="1" x14ac:dyDescent="0.2">
      <c r="C246" s="127"/>
      <c r="D246" s="127"/>
      <c r="E246" s="135"/>
    </row>
    <row r="247" spans="3:5" ht="12.75" customHeight="1" x14ac:dyDescent="0.2">
      <c r="C247" s="127"/>
      <c r="D247" s="127"/>
      <c r="E247" s="135"/>
    </row>
    <row r="248" spans="3:5" ht="12.75" customHeight="1" x14ac:dyDescent="0.2">
      <c r="C248" s="127"/>
      <c r="D248" s="127"/>
      <c r="E248" s="135"/>
    </row>
    <row r="249" spans="3:5" ht="12.75" customHeight="1" x14ac:dyDescent="0.2">
      <c r="C249" s="127"/>
      <c r="D249" s="127"/>
      <c r="E249" s="135"/>
    </row>
    <row r="250" spans="3:5" ht="12.75" customHeight="1" x14ac:dyDescent="0.2">
      <c r="C250" s="127"/>
      <c r="D250" s="127"/>
      <c r="E250" s="135"/>
    </row>
    <row r="251" spans="3:5" ht="12.75" customHeight="1" x14ac:dyDescent="0.2">
      <c r="C251" s="127"/>
      <c r="D251" s="127"/>
      <c r="E251" s="135"/>
    </row>
    <row r="252" spans="3:5" ht="12.75" customHeight="1" x14ac:dyDescent="0.2">
      <c r="C252" s="127"/>
      <c r="D252" s="127"/>
      <c r="E252" s="135"/>
    </row>
    <row r="253" spans="3:5" ht="12.75" customHeight="1" x14ac:dyDescent="0.2">
      <c r="C253" s="127"/>
      <c r="D253" s="127"/>
      <c r="E253" s="135"/>
    </row>
    <row r="254" spans="3:5" ht="12.75" customHeight="1" x14ac:dyDescent="0.2">
      <c r="C254" s="127"/>
      <c r="D254" s="127"/>
      <c r="E254" s="135"/>
    </row>
    <row r="255" spans="3:5" ht="12.75" customHeight="1" x14ac:dyDescent="0.2">
      <c r="C255" s="127"/>
      <c r="D255" s="127"/>
      <c r="E255" s="135"/>
    </row>
    <row r="256" spans="3:5" ht="12.75" customHeight="1" x14ac:dyDescent="0.2">
      <c r="C256" s="127"/>
      <c r="D256" s="127"/>
      <c r="E256" s="135"/>
    </row>
    <row r="257" spans="3:5" ht="12.75" customHeight="1" x14ac:dyDescent="0.2">
      <c r="C257" s="127"/>
      <c r="D257" s="127"/>
      <c r="E257" s="135"/>
    </row>
    <row r="258" spans="3:5" ht="12.75" customHeight="1" x14ac:dyDescent="0.2">
      <c r="C258" s="127"/>
      <c r="D258" s="127"/>
      <c r="E258" s="135"/>
    </row>
    <row r="259" spans="3:5" ht="12.75" customHeight="1" x14ac:dyDescent="0.2">
      <c r="C259" s="127"/>
      <c r="D259" s="127"/>
      <c r="E259" s="135"/>
    </row>
    <row r="260" spans="3:5" ht="12.75" customHeight="1" x14ac:dyDescent="0.2">
      <c r="C260" s="127"/>
      <c r="D260" s="127"/>
      <c r="E260" s="135"/>
    </row>
    <row r="261" spans="3:5" ht="12.75" customHeight="1" x14ac:dyDescent="0.2">
      <c r="C261" s="127"/>
      <c r="D261" s="127"/>
      <c r="E261" s="135"/>
    </row>
    <row r="262" spans="3:5" ht="12.75" customHeight="1" x14ac:dyDescent="0.2">
      <c r="C262" s="127"/>
      <c r="D262" s="127"/>
      <c r="E262" s="135"/>
    </row>
    <row r="263" spans="3:5" ht="12.75" customHeight="1" x14ac:dyDescent="0.2">
      <c r="C263" s="127"/>
      <c r="D263" s="127"/>
      <c r="E263" s="135"/>
    </row>
    <row r="264" spans="3:5" ht="12.75" customHeight="1" x14ac:dyDescent="0.2">
      <c r="C264" s="127"/>
      <c r="D264" s="127"/>
      <c r="E264" s="135"/>
    </row>
    <row r="265" spans="3:5" ht="12.75" customHeight="1" x14ac:dyDescent="0.2">
      <c r="C265" s="127"/>
      <c r="D265" s="127"/>
      <c r="E265" s="135"/>
    </row>
    <row r="266" spans="3:5" ht="12.75" customHeight="1" x14ac:dyDescent="0.2">
      <c r="C266" s="127"/>
      <c r="D266" s="127"/>
      <c r="E266" s="135"/>
    </row>
    <row r="267" spans="3:5" ht="12.75" customHeight="1" x14ac:dyDescent="0.2">
      <c r="C267" s="127"/>
      <c r="D267" s="127"/>
      <c r="E267" s="135"/>
    </row>
    <row r="268" spans="3:5" ht="12.75" customHeight="1" x14ac:dyDescent="0.2">
      <c r="C268" s="127"/>
      <c r="D268" s="127"/>
      <c r="E268" s="135"/>
    </row>
    <row r="269" spans="3:5" ht="12.75" customHeight="1" x14ac:dyDescent="0.2">
      <c r="C269" s="127"/>
      <c r="D269" s="127"/>
      <c r="E269" s="135"/>
    </row>
    <row r="270" spans="3:5" ht="12.75" customHeight="1" x14ac:dyDescent="0.2">
      <c r="C270" s="127"/>
      <c r="D270" s="127"/>
      <c r="E270" s="135"/>
    </row>
    <row r="271" spans="3:5" ht="12.75" customHeight="1" x14ac:dyDescent="0.2">
      <c r="C271" s="127"/>
      <c r="D271" s="127"/>
      <c r="E271" s="135"/>
    </row>
    <row r="272" spans="3:5" ht="12.75" customHeight="1" x14ac:dyDescent="0.2">
      <c r="C272" s="127"/>
      <c r="D272" s="127"/>
      <c r="E272" s="135"/>
    </row>
    <row r="273" spans="3:5" ht="12.75" customHeight="1" x14ac:dyDescent="0.2">
      <c r="C273" s="128"/>
      <c r="D273" s="128"/>
      <c r="E273" s="129"/>
    </row>
    <row r="274" spans="3:5" ht="12.75" customHeight="1" x14ac:dyDescent="0.2">
      <c r="C274" s="127"/>
      <c r="D274" s="127"/>
      <c r="E274" s="135"/>
    </row>
    <row r="275" spans="3:5" ht="12.75" customHeight="1" x14ac:dyDescent="0.2">
      <c r="C275" s="127"/>
      <c r="D275" s="127"/>
      <c r="E275" s="135"/>
    </row>
    <row r="276" spans="3:5" ht="12.75" customHeight="1" x14ac:dyDescent="0.2">
      <c r="C276" s="127"/>
      <c r="D276" s="127"/>
      <c r="E276" s="135"/>
    </row>
    <row r="277" spans="3:5" ht="12.75" customHeight="1" x14ac:dyDescent="0.2">
      <c r="C277" s="127"/>
      <c r="D277" s="127"/>
      <c r="E277" s="135"/>
    </row>
    <row r="278" spans="3:5" ht="12.75" customHeight="1" x14ac:dyDescent="0.2">
      <c r="C278" s="127"/>
      <c r="D278" s="127"/>
      <c r="E278" s="135"/>
    </row>
    <row r="279" spans="3:5" ht="12.75" customHeight="1" x14ac:dyDescent="0.2">
      <c r="C279" s="127"/>
      <c r="D279" s="127"/>
      <c r="E279" s="135"/>
    </row>
    <row r="280" spans="3:5" ht="12.75" customHeight="1" x14ac:dyDescent="0.2">
      <c r="C280" s="127"/>
      <c r="D280" s="127"/>
      <c r="E280" s="135"/>
    </row>
    <row r="281" spans="3:5" ht="12.75" customHeight="1" x14ac:dyDescent="0.2">
      <c r="C281" s="127"/>
      <c r="D281" s="127"/>
      <c r="E281" s="135"/>
    </row>
    <row r="282" spans="3:5" ht="12.75" customHeight="1" x14ac:dyDescent="0.2">
      <c r="C282" s="127"/>
      <c r="D282" s="127"/>
      <c r="E282" s="135"/>
    </row>
    <row r="283" spans="3:5" ht="12.75" customHeight="1" x14ac:dyDescent="0.2">
      <c r="C283" s="127"/>
      <c r="D283" s="127"/>
      <c r="E283" s="135"/>
    </row>
    <row r="284" spans="3:5" ht="12.75" customHeight="1" x14ac:dyDescent="0.2">
      <c r="C284" s="127"/>
      <c r="D284" s="127"/>
      <c r="E284" s="135"/>
    </row>
    <row r="285" spans="3:5" ht="12.75" customHeight="1" x14ac:dyDescent="0.2">
      <c r="C285" s="127"/>
      <c r="D285" s="127"/>
      <c r="E285" s="135"/>
    </row>
    <row r="286" spans="3:5" ht="12.75" customHeight="1" x14ac:dyDescent="0.2">
      <c r="C286" s="127"/>
      <c r="D286" s="127"/>
      <c r="E286" s="135"/>
    </row>
    <row r="287" spans="3:5" ht="12.75" customHeight="1" x14ac:dyDescent="0.2">
      <c r="C287" s="127"/>
      <c r="D287" s="127"/>
      <c r="E287" s="135"/>
    </row>
    <row r="288" spans="3:5" ht="12.75" customHeight="1" x14ac:dyDescent="0.2">
      <c r="C288" s="127"/>
      <c r="D288" s="127"/>
      <c r="E288" s="135"/>
    </row>
    <row r="289" spans="3:5" ht="12.75" customHeight="1" x14ac:dyDescent="0.2">
      <c r="C289" s="127"/>
      <c r="D289" s="127"/>
      <c r="E289" s="135"/>
    </row>
    <row r="290" spans="3:5" ht="12.75" customHeight="1" x14ac:dyDescent="0.2">
      <c r="C290" s="127"/>
      <c r="D290" s="127"/>
      <c r="E290" s="135"/>
    </row>
    <row r="291" spans="3:5" ht="12.75" customHeight="1" x14ac:dyDescent="0.2">
      <c r="C291" s="127"/>
      <c r="D291" s="127"/>
      <c r="E291" s="135"/>
    </row>
    <row r="292" spans="3:5" ht="12.75" customHeight="1" x14ac:dyDescent="0.2">
      <c r="C292" s="127"/>
      <c r="D292" s="127"/>
      <c r="E292" s="135"/>
    </row>
    <row r="293" spans="3:5" ht="12.75" customHeight="1" x14ac:dyDescent="0.2">
      <c r="C293" s="127"/>
      <c r="D293" s="127"/>
      <c r="E293" s="135"/>
    </row>
    <row r="294" spans="3:5" ht="12.75" customHeight="1" x14ac:dyDescent="0.2">
      <c r="C294" s="127"/>
      <c r="D294" s="127"/>
      <c r="E294" s="135"/>
    </row>
    <row r="295" spans="3:5" ht="12.75" customHeight="1" x14ac:dyDescent="0.2">
      <c r="C295" s="127"/>
      <c r="D295" s="127"/>
      <c r="E295" s="135"/>
    </row>
    <row r="296" spans="3:5" ht="12.75" customHeight="1" x14ac:dyDescent="0.2">
      <c r="C296" s="127"/>
      <c r="D296" s="127"/>
      <c r="E296" s="135"/>
    </row>
    <row r="297" spans="3:5" ht="12.75" customHeight="1" x14ac:dyDescent="0.2">
      <c r="C297" s="127"/>
      <c r="D297" s="127"/>
      <c r="E297" s="135"/>
    </row>
    <row r="298" spans="3:5" ht="12.75" customHeight="1" x14ac:dyDescent="0.2">
      <c r="C298" s="127"/>
      <c r="D298" s="127"/>
      <c r="E298" s="135"/>
    </row>
    <row r="299" spans="3:5" ht="12.75" customHeight="1" x14ac:dyDescent="0.2">
      <c r="C299" s="127"/>
      <c r="D299" s="127"/>
      <c r="E299" s="135"/>
    </row>
    <row r="300" spans="3:5" ht="12.75" customHeight="1" x14ac:dyDescent="0.2">
      <c r="C300" s="127"/>
      <c r="D300" s="127"/>
      <c r="E300" s="135"/>
    </row>
    <row r="301" spans="3:5" ht="12.75" customHeight="1" x14ac:dyDescent="0.2">
      <c r="C301" s="127"/>
      <c r="D301" s="127"/>
      <c r="E301" s="135"/>
    </row>
    <row r="302" spans="3:5" ht="12.75" customHeight="1" x14ac:dyDescent="0.2">
      <c r="C302" s="127"/>
      <c r="D302" s="127"/>
      <c r="E302" s="135"/>
    </row>
    <row r="303" spans="3:5" ht="12.75" customHeight="1" x14ac:dyDescent="0.2">
      <c r="C303" s="127"/>
      <c r="D303" s="127"/>
      <c r="E303" s="135"/>
    </row>
    <row r="304" spans="3:5" ht="12.75" customHeight="1" x14ac:dyDescent="0.2">
      <c r="C304" s="127"/>
      <c r="D304" s="127"/>
      <c r="E304" s="135"/>
    </row>
    <row r="305" spans="3:5" ht="12.75" customHeight="1" x14ac:dyDescent="0.2">
      <c r="C305" s="127"/>
      <c r="D305" s="127"/>
      <c r="E305" s="135"/>
    </row>
    <row r="306" spans="3:5" ht="12.75" customHeight="1" x14ac:dyDescent="0.2">
      <c r="C306" s="127"/>
      <c r="D306" s="127"/>
      <c r="E306" s="135"/>
    </row>
    <row r="307" spans="3:5" ht="12.75" customHeight="1" x14ac:dyDescent="0.2">
      <c r="C307" s="127"/>
      <c r="D307" s="127"/>
      <c r="E307" s="135"/>
    </row>
    <row r="308" spans="3:5" x14ac:dyDescent="0.2">
      <c r="C308" s="127"/>
      <c r="D308" s="127"/>
      <c r="E308" s="135"/>
    </row>
    <row r="309" spans="3:5" x14ac:dyDescent="0.2">
      <c r="C309" s="127"/>
      <c r="D309" s="127"/>
      <c r="E309" s="135"/>
    </row>
    <row r="310" spans="3:5" x14ac:dyDescent="0.2">
      <c r="C310" s="127"/>
      <c r="D310" s="127"/>
      <c r="E310" s="135"/>
    </row>
    <row r="311" spans="3:5" x14ac:dyDescent="0.2">
      <c r="C311" s="127"/>
      <c r="D311" s="127"/>
      <c r="E311" s="135"/>
    </row>
    <row r="312" spans="3:5" x14ac:dyDescent="0.2">
      <c r="C312" s="127"/>
      <c r="D312" s="127"/>
      <c r="E312" s="135"/>
    </row>
    <row r="313" spans="3:5" x14ac:dyDescent="0.2">
      <c r="C313" s="127"/>
      <c r="D313" s="127"/>
      <c r="E313" s="135"/>
    </row>
    <row r="314" spans="3:5" x14ac:dyDescent="0.2">
      <c r="C314" s="127"/>
      <c r="D314" s="127"/>
      <c r="E314" s="135"/>
    </row>
    <row r="315" spans="3:5" x14ac:dyDescent="0.2">
      <c r="C315" s="127"/>
      <c r="D315" s="127"/>
      <c r="E315" s="135"/>
    </row>
    <row r="316" spans="3:5" x14ac:dyDescent="0.2">
      <c r="C316" s="127"/>
      <c r="D316" s="127"/>
      <c r="E316" s="135"/>
    </row>
    <row r="317" spans="3:5" x14ac:dyDescent="0.2">
      <c r="C317" s="127"/>
      <c r="D317" s="127"/>
      <c r="E317" s="135"/>
    </row>
    <row r="318" spans="3:5" x14ac:dyDescent="0.2">
      <c r="C318" s="127"/>
      <c r="D318" s="127"/>
      <c r="E318" s="135"/>
    </row>
    <row r="319" spans="3:5" x14ac:dyDescent="0.2">
      <c r="C319" s="127"/>
      <c r="D319" s="127"/>
      <c r="E319" s="135"/>
    </row>
    <row r="320" spans="3:5" x14ac:dyDescent="0.2">
      <c r="C320" s="127"/>
      <c r="D320" s="127"/>
      <c r="E320" s="135"/>
    </row>
    <row r="321" spans="3:5" x14ac:dyDescent="0.2">
      <c r="C321" s="127"/>
      <c r="D321" s="127"/>
      <c r="E321" s="135"/>
    </row>
    <row r="322" spans="3:5" x14ac:dyDescent="0.2">
      <c r="C322" s="127"/>
      <c r="D322" s="127"/>
      <c r="E322" s="135"/>
    </row>
    <row r="323" spans="3:5" x14ac:dyDescent="0.2">
      <c r="C323" s="127"/>
      <c r="D323" s="127"/>
      <c r="E323" s="135"/>
    </row>
    <row r="324" spans="3:5" x14ac:dyDescent="0.2">
      <c r="C324" s="127"/>
      <c r="D324" s="127"/>
      <c r="E324" s="135"/>
    </row>
    <row r="325" spans="3:5" x14ac:dyDescent="0.2">
      <c r="C325" s="127"/>
      <c r="D325" s="127"/>
      <c r="E325" s="135"/>
    </row>
    <row r="326" spans="3:5" x14ac:dyDescent="0.2">
      <c r="C326" s="127"/>
      <c r="D326" s="127"/>
      <c r="E326" s="135"/>
    </row>
    <row r="327" spans="3:5" x14ac:dyDescent="0.2">
      <c r="C327" s="127"/>
      <c r="D327" s="127"/>
      <c r="E327" s="135"/>
    </row>
    <row r="328" spans="3:5" x14ac:dyDescent="0.2">
      <c r="C328" s="127"/>
      <c r="D328" s="127"/>
      <c r="E328" s="135"/>
    </row>
    <row r="329" spans="3:5" x14ac:dyDescent="0.2">
      <c r="C329" s="127"/>
      <c r="D329" s="127"/>
      <c r="E329" s="135"/>
    </row>
    <row r="330" spans="3:5" x14ac:dyDescent="0.2">
      <c r="C330" s="127"/>
      <c r="D330" s="127"/>
      <c r="E330" s="135"/>
    </row>
    <row r="331" spans="3:5" x14ac:dyDescent="0.2">
      <c r="C331" s="127"/>
      <c r="D331" s="127"/>
      <c r="E331" s="135"/>
    </row>
    <row r="332" spans="3:5" x14ac:dyDescent="0.2">
      <c r="C332" s="127"/>
      <c r="D332" s="127"/>
      <c r="E332" s="135"/>
    </row>
    <row r="333" spans="3:5" x14ac:dyDescent="0.2">
      <c r="C333" s="127"/>
      <c r="D333" s="127"/>
      <c r="E333" s="135"/>
    </row>
    <row r="334" spans="3:5" x14ac:dyDescent="0.2">
      <c r="C334" s="127"/>
      <c r="D334" s="127"/>
      <c r="E334" s="135"/>
    </row>
    <row r="335" spans="3:5" x14ac:dyDescent="0.2">
      <c r="C335" s="127"/>
      <c r="D335" s="127"/>
      <c r="E335" s="135"/>
    </row>
    <row r="336" spans="3:5" x14ac:dyDescent="0.2">
      <c r="C336" s="127"/>
      <c r="D336" s="127"/>
      <c r="E336" s="135"/>
    </row>
    <row r="337" spans="3:5" x14ac:dyDescent="0.2">
      <c r="C337" s="127"/>
      <c r="D337" s="127"/>
      <c r="E337" s="135"/>
    </row>
    <row r="338" spans="3:5" x14ac:dyDescent="0.2">
      <c r="C338" s="127"/>
      <c r="D338" s="127"/>
      <c r="E338" s="135"/>
    </row>
    <row r="339" spans="3:5" x14ac:dyDescent="0.2">
      <c r="C339" s="127"/>
      <c r="D339" s="127"/>
      <c r="E339" s="135"/>
    </row>
    <row r="340" spans="3:5" x14ac:dyDescent="0.2">
      <c r="C340" s="127"/>
      <c r="D340" s="127"/>
      <c r="E340" s="135"/>
    </row>
    <row r="341" spans="3:5" x14ac:dyDescent="0.2">
      <c r="C341" s="127"/>
      <c r="D341" s="127"/>
      <c r="E341" s="135"/>
    </row>
    <row r="342" spans="3:5" x14ac:dyDescent="0.2">
      <c r="C342" s="127"/>
      <c r="D342" s="127"/>
      <c r="E342" s="135"/>
    </row>
    <row r="343" spans="3:5" x14ac:dyDescent="0.2">
      <c r="C343" s="127"/>
      <c r="D343" s="127"/>
      <c r="E343" s="135"/>
    </row>
    <row r="344" spans="3:5" x14ac:dyDescent="0.2">
      <c r="C344" s="127"/>
      <c r="D344" s="127"/>
      <c r="E344" s="135"/>
    </row>
    <row r="345" spans="3:5" x14ac:dyDescent="0.2">
      <c r="C345" s="127"/>
      <c r="D345" s="127"/>
      <c r="E345" s="135"/>
    </row>
    <row r="346" spans="3:5" x14ac:dyDescent="0.2">
      <c r="C346" s="127"/>
      <c r="D346" s="127"/>
      <c r="E346" s="135"/>
    </row>
    <row r="347" spans="3:5" x14ac:dyDescent="0.2">
      <c r="C347" s="127"/>
      <c r="D347" s="127"/>
      <c r="E347" s="135"/>
    </row>
    <row r="348" spans="3:5" x14ac:dyDescent="0.2">
      <c r="C348" s="127"/>
      <c r="D348" s="127"/>
      <c r="E348" s="135"/>
    </row>
    <row r="349" spans="3:5" x14ac:dyDescent="0.2">
      <c r="C349" s="127"/>
      <c r="D349" s="127"/>
      <c r="E349" s="135"/>
    </row>
    <row r="350" spans="3:5" x14ac:dyDescent="0.2">
      <c r="C350" s="127"/>
      <c r="D350" s="127"/>
      <c r="E350" s="135"/>
    </row>
    <row r="351" spans="3:5" x14ac:dyDescent="0.2">
      <c r="C351" s="127"/>
      <c r="D351" s="127"/>
      <c r="E351" s="135"/>
    </row>
    <row r="352" spans="3:5" x14ac:dyDescent="0.2">
      <c r="C352" s="127"/>
      <c r="D352" s="127"/>
      <c r="E352" s="135"/>
    </row>
    <row r="353" spans="3:5" x14ac:dyDescent="0.2">
      <c r="C353" s="127"/>
      <c r="D353" s="127"/>
      <c r="E353" s="135"/>
    </row>
    <row r="354" spans="3:5" x14ac:dyDescent="0.2">
      <c r="C354" s="127"/>
      <c r="D354" s="127"/>
      <c r="E354" s="135"/>
    </row>
    <row r="355" spans="3:5" x14ac:dyDescent="0.2">
      <c r="C355" s="127"/>
      <c r="D355" s="127"/>
      <c r="E355" s="135"/>
    </row>
    <row r="356" spans="3:5" x14ac:dyDescent="0.2">
      <c r="C356" s="127"/>
      <c r="D356" s="127"/>
      <c r="E356" s="135"/>
    </row>
    <row r="357" spans="3:5" x14ac:dyDescent="0.2">
      <c r="C357" s="127"/>
      <c r="D357" s="127"/>
      <c r="E357" s="135"/>
    </row>
    <row r="358" spans="3:5" x14ac:dyDescent="0.2">
      <c r="C358" s="127"/>
      <c r="D358" s="127"/>
      <c r="E358" s="135"/>
    </row>
    <row r="359" spans="3:5" x14ac:dyDescent="0.2">
      <c r="C359" s="127"/>
      <c r="D359" s="127"/>
      <c r="E359" s="135"/>
    </row>
    <row r="360" spans="3:5" x14ac:dyDescent="0.2">
      <c r="C360" s="127"/>
      <c r="D360" s="127"/>
      <c r="E360" s="135"/>
    </row>
    <row r="361" spans="3:5" x14ac:dyDescent="0.2">
      <c r="C361" s="127"/>
      <c r="D361" s="127"/>
      <c r="E361" s="135"/>
    </row>
    <row r="362" spans="3:5" x14ac:dyDescent="0.2">
      <c r="C362" s="127"/>
      <c r="D362" s="127"/>
      <c r="E362" s="135"/>
    </row>
    <row r="363" spans="3:5" x14ac:dyDescent="0.2">
      <c r="C363" s="127"/>
      <c r="D363" s="127"/>
      <c r="E363" s="135"/>
    </row>
    <row r="364" spans="3:5" x14ac:dyDescent="0.2">
      <c r="C364" s="127"/>
      <c r="D364" s="127"/>
      <c r="E364" s="135"/>
    </row>
    <row r="365" spans="3:5" x14ac:dyDescent="0.2">
      <c r="C365" s="127"/>
      <c r="D365" s="127"/>
      <c r="E365" s="135"/>
    </row>
    <row r="366" spans="3:5" x14ac:dyDescent="0.2">
      <c r="C366" s="127"/>
      <c r="D366" s="127"/>
      <c r="E366" s="135"/>
    </row>
    <row r="367" spans="3:5" x14ac:dyDescent="0.2">
      <c r="C367" s="127"/>
      <c r="D367" s="127"/>
      <c r="E367" s="135"/>
    </row>
    <row r="368" spans="3:5" x14ac:dyDescent="0.2">
      <c r="C368" s="127"/>
      <c r="D368" s="127"/>
      <c r="E368" s="135"/>
    </row>
    <row r="369" spans="3:5" x14ac:dyDescent="0.2">
      <c r="C369" s="127"/>
      <c r="D369" s="127"/>
      <c r="E369" s="135"/>
    </row>
    <row r="370" spans="3:5" x14ac:dyDescent="0.2">
      <c r="C370" s="127"/>
      <c r="D370" s="127"/>
      <c r="E370" s="135"/>
    </row>
    <row r="371" spans="3:5" x14ac:dyDescent="0.2">
      <c r="C371" s="127"/>
      <c r="D371" s="127"/>
      <c r="E371" s="135"/>
    </row>
    <row r="372" spans="3:5" x14ac:dyDescent="0.2">
      <c r="C372" s="127"/>
      <c r="D372" s="127"/>
      <c r="E372" s="135"/>
    </row>
    <row r="373" spans="3:5" x14ac:dyDescent="0.2">
      <c r="C373" s="127"/>
      <c r="D373" s="127"/>
      <c r="E373" s="135"/>
    </row>
    <row r="374" spans="3:5" x14ac:dyDescent="0.2">
      <c r="C374" s="127"/>
      <c r="D374" s="127"/>
      <c r="E374" s="135"/>
    </row>
    <row r="375" spans="3:5" x14ac:dyDescent="0.2">
      <c r="C375" s="127"/>
      <c r="D375" s="127"/>
      <c r="E375" s="135"/>
    </row>
    <row r="376" spans="3:5" x14ac:dyDescent="0.2">
      <c r="C376" s="127"/>
      <c r="D376" s="127"/>
      <c r="E376" s="135"/>
    </row>
    <row r="377" spans="3:5" x14ac:dyDescent="0.2">
      <c r="C377" s="127"/>
      <c r="D377" s="127"/>
      <c r="E377" s="135"/>
    </row>
    <row r="378" spans="3:5" x14ac:dyDescent="0.2">
      <c r="C378" s="127"/>
      <c r="D378" s="127"/>
      <c r="E378" s="135"/>
    </row>
    <row r="379" spans="3:5" x14ac:dyDescent="0.2">
      <c r="C379" s="127"/>
      <c r="D379" s="127"/>
      <c r="E379" s="135"/>
    </row>
    <row r="380" spans="3:5" x14ac:dyDescent="0.2">
      <c r="C380" s="127"/>
      <c r="D380" s="127"/>
      <c r="E380" s="135"/>
    </row>
    <row r="381" spans="3:5" x14ac:dyDescent="0.2">
      <c r="C381" s="127"/>
      <c r="D381" s="127"/>
      <c r="E381" s="135"/>
    </row>
    <row r="382" spans="3:5" x14ac:dyDescent="0.2">
      <c r="C382" s="127"/>
      <c r="D382" s="127"/>
      <c r="E382" s="135"/>
    </row>
    <row r="383" spans="3:5" x14ac:dyDescent="0.2">
      <c r="C383" s="127"/>
      <c r="D383" s="127"/>
      <c r="E383" s="135"/>
    </row>
    <row r="384" spans="3:5" x14ac:dyDescent="0.2">
      <c r="C384" s="127"/>
      <c r="D384" s="127"/>
      <c r="E384" s="135"/>
    </row>
    <row r="385" spans="3:5" x14ac:dyDescent="0.2">
      <c r="C385" s="127"/>
      <c r="D385" s="127"/>
      <c r="E385" s="135"/>
    </row>
    <row r="386" spans="3:5" x14ac:dyDescent="0.2">
      <c r="C386" s="127"/>
      <c r="D386" s="127"/>
      <c r="E386" s="135"/>
    </row>
    <row r="387" spans="3:5" x14ac:dyDescent="0.2">
      <c r="C387" s="127"/>
      <c r="D387" s="127"/>
      <c r="E387" s="135"/>
    </row>
    <row r="388" spans="3:5" x14ac:dyDescent="0.2">
      <c r="C388" s="127"/>
      <c r="D388" s="127"/>
      <c r="E388" s="135"/>
    </row>
    <row r="389" spans="3:5" x14ac:dyDescent="0.2">
      <c r="C389" s="127"/>
      <c r="D389" s="127"/>
      <c r="E389" s="135"/>
    </row>
    <row r="390" spans="3:5" x14ac:dyDescent="0.2">
      <c r="C390" s="127"/>
      <c r="D390" s="127"/>
      <c r="E390" s="135"/>
    </row>
    <row r="391" spans="3:5" x14ac:dyDescent="0.2">
      <c r="C391" s="127"/>
      <c r="D391" s="127"/>
      <c r="E391" s="135"/>
    </row>
    <row r="392" spans="3:5" x14ac:dyDescent="0.2">
      <c r="C392" s="127"/>
      <c r="D392" s="127"/>
      <c r="E392" s="135"/>
    </row>
    <row r="393" spans="3:5" x14ac:dyDescent="0.2">
      <c r="C393" s="127"/>
      <c r="D393" s="127"/>
      <c r="E393" s="135"/>
    </row>
    <row r="394" spans="3:5" x14ac:dyDescent="0.2">
      <c r="C394" s="127"/>
      <c r="D394" s="127"/>
      <c r="E394" s="135"/>
    </row>
    <row r="395" spans="3:5" x14ac:dyDescent="0.2">
      <c r="C395" s="127"/>
      <c r="D395" s="127"/>
      <c r="E395" s="135"/>
    </row>
    <row r="396" spans="3:5" x14ac:dyDescent="0.2">
      <c r="C396" s="127"/>
      <c r="D396" s="127"/>
      <c r="E396" s="135"/>
    </row>
    <row r="397" spans="3:5" x14ac:dyDescent="0.2">
      <c r="C397" s="127"/>
      <c r="D397" s="127"/>
      <c r="E397" s="135"/>
    </row>
    <row r="398" spans="3:5" x14ac:dyDescent="0.2">
      <c r="C398" s="127"/>
      <c r="D398" s="127"/>
      <c r="E398" s="135"/>
    </row>
    <row r="399" spans="3:5" x14ac:dyDescent="0.2">
      <c r="C399" s="127"/>
      <c r="D399" s="127"/>
      <c r="E399" s="135"/>
    </row>
    <row r="400" spans="3:5" x14ac:dyDescent="0.2">
      <c r="C400" s="127"/>
      <c r="D400" s="127"/>
      <c r="E400" s="135"/>
    </row>
    <row r="401" spans="3:5" x14ac:dyDescent="0.2">
      <c r="C401" s="127"/>
      <c r="D401" s="127"/>
      <c r="E401" s="135"/>
    </row>
    <row r="402" spans="3:5" x14ac:dyDescent="0.2">
      <c r="C402" s="127"/>
      <c r="D402" s="127"/>
      <c r="E402" s="135"/>
    </row>
    <row r="403" spans="3:5" x14ac:dyDescent="0.2">
      <c r="C403" s="127"/>
      <c r="D403" s="127"/>
      <c r="E403" s="135"/>
    </row>
    <row r="404" spans="3:5" x14ac:dyDescent="0.2">
      <c r="C404" s="127"/>
      <c r="D404" s="127"/>
      <c r="E404" s="135"/>
    </row>
    <row r="405" spans="3:5" x14ac:dyDescent="0.2">
      <c r="C405" s="127"/>
      <c r="D405" s="127"/>
      <c r="E405" s="135"/>
    </row>
    <row r="406" spans="3:5" x14ac:dyDescent="0.2">
      <c r="C406" s="127"/>
      <c r="D406" s="127"/>
      <c r="E406" s="135"/>
    </row>
    <row r="407" spans="3:5" x14ac:dyDescent="0.2">
      <c r="C407" s="127"/>
      <c r="D407" s="127"/>
      <c r="E407" s="135"/>
    </row>
    <row r="408" spans="3:5" x14ac:dyDescent="0.2">
      <c r="C408" s="127"/>
      <c r="D408" s="127"/>
      <c r="E408" s="135"/>
    </row>
    <row r="409" spans="3:5" x14ac:dyDescent="0.2">
      <c r="C409" s="127"/>
      <c r="D409" s="127"/>
      <c r="E409" s="135"/>
    </row>
    <row r="410" spans="3:5" x14ac:dyDescent="0.2">
      <c r="C410" s="127"/>
      <c r="D410" s="127"/>
      <c r="E410" s="135"/>
    </row>
    <row r="411" spans="3:5" x14ac:dyDescent="0.2">
      <c r="C411" s="127"/>
      <c r="D411" s="127"/>
      <c r="E411" s="135"/>
    </row>
    <row r="412" spans="3:5" x14ac:dyDescent="0.2">
      <c r="C412" s="127"/>
      <c r="D412" s="127"/>
      <c r="E412" s="135"/>
    </row>
    <row r="413" spans="3:5" x14ac:dyDescent="0.2">
      <c r="C413" s="127"/>
      <c r="D413" s="127"/>
      <c r="E413" s="135"/>
    </row>
    <row r="414" spans="3:5" x14ac:dyDescent="0.2">
      <c r="C414" s="127"/>
      <c r="D414" s="127"/>
      <c r="E414" s="135"/>
    </row>
    <row r="415" spans="3:5" x14ac:dyDescent="0.2">
      <c r="C415" s="127"/>
      <c r="D415" s="127"/>
      <c r="E415" s="135"/>
    </row>
    <row r="416" spans="3:5" x14ac:dyDescent="0.2">
      <c r="C416" s="127"/>
      <c r="D416" s="127"/>
      <c r="E416" s="135"/>
    </row>
    <row r="417" spans="3:5" x14ac:dyDescent="0.2">
      <c r="C417" s="127"/>
      <c r="D417" s="127"/>
      <c r="E417" s="135"/>
    </row>
    <row r="418" spans="3:5" x14ac:dyDescent="0.2">
      <c r="C418" s="127"/>
      <c r="D418" s="127"/>
      <c r="E418" s="135"/>
    </row>
    <row r="419" spans="3:5" x14ac:dyDescent="0.2">
      <c r="C419" s="127"/>
      <c r="D419" s="127"/>
      <c r="E419" s="135"/>
    </row>
    <row r="420" spans="3:5" x14ac:dyDescent="0.2">
      <c r="C420" s="127"/>
      <c r="D420" s="127"/>
      <c r="E420" s="135"/>
    </row>
    <row r="421" spans="3:5" x14ac:dyDescent="0.2">
      <c r="C421" s="127"/>
      <c r="D421" s="127"/>
      <c r="E421" s="135"/>
    </row>
    <row r="422" spans="3:5" x14ac:dyDescent="0.2">
      <c r="C422" s="127"/>
      <c r="D422" s="127"/>
      <c r="E422" s="135"/>
    </row>
    <row r="423" spans="3:5" x14ac:dyDescent="0.2">
      <c r="C423" s="127"/>
      <c r="D423" s="127"/>
      <c r="E423" s="135"/>
    </row>
    <row r="424" spans="3:5" x14ac:dyDescent="0.2">
      <c r="C424" s="127"/>
      <c r="D424" s="127"/>
      <c r="E424" s="135"/>
    </row>
    <row r="425" spans="3:5" x14ac:dyDescent="0.2">
      <c r="C425" s="127"/>
      <c r="D425" s="127"/>
      <c r="E425" s="135"/>
    </row>
    <row r="426" spans="3:5" x14ac:dyDescent="0.2">
      <c r="C426" s="127"/>
      <c r="D426" s="127"/>
      <c r="E426" s="135"/>
    </row>
    <row r="427" spans="3:5" x14ac:dyDescent="0.2">
      <c r="C427" s="127"/>
      <c r="D427" s="127"/>
      <c r="E427" s="135"/>
    </row>
    <row r="428" spans="3:5" x14ac:dyDescent="0.2">
      <c r="C428" s="127"/>
      <c r="D428" s="127"/>
      <c r="E428" s="135"/>
    </row>
    <row r="429" spans="3:5" x14ac:dyDescent="0.2">
      <c r="C429" s="127"/>
      <c r="D429" s="127"/>
      <c r="E429" s="135"/>
    </row>
    <row r="430" spans="3:5" x14ac:dyDescent="0.2">
      <c r="C430" s="127"/>
      <c r="D430" s="127"/>
      <c r="E430" s="135"/>
    </row>
    <row r="431" spans="3:5" x14ac:dyDescent="0.2">
      <c r="C431" s="127"/>
      <c r="D431" s="127"/>
      <c r="E431" s="135"/>
    </row>
    <row r="432" spans="3:5" x14ac:dyDescent="0.2">
      <c r="C432" s="127"/>
      <c r="D432" s="127"/>
      <c r="E432" s="135"/>
    </row>
    <row r="433" spans="3:5" x14ac:dyDescent="0.2">
      <c r="C433" s="127"/>
      <c r="D433" s="127"/>
      <c r="E433" s="135"/>
    </row>
    <row r="434" spans="3:5" x14ac:dyDescent="0.2">
      <c r="C434" s="127"/>
      <c r="D434" s="127"/>
      <c r="E434" s="135"/>
    </row>
    <row r="435" spans="3:5" x14ac:dyDescent="0.2">
      <c r="C435" s="127"/>
      <c r="D435" s="127"/>
      <c r="E435" s="135"/>
    </row>
    <row r="436" spans="3:5" x14ac:dyDescent="0.2">
      <c r="C436" s="127"/>
      <c r="D436" s="127"/>
      <c r="E436" s="135"/>
    </row>
    <row r="437" spans="3:5" x14ac:dyDescent="0.2">
      <c r="C437" s="127"/>
      <c r="D437" s="127"/>
      <c r="E437" s="135"/>
    </row>
    <row r="438" spans="3:5" x14ac:dyDescent="0.2">
      <c r="C438" s="127"/>
      <c r="D438" s="127"/>
      <c r="E438" s="135"/>
    </row>
    <row r="439" spans="3:5" x14ac:dyDescent="0.2">
      <c r="C439" s="127"/>
      <c r="D439" s="127"/>
      <c r="E439" s="135"/>
    </row>
    <row r="440" spans="3:5" x14ac:dyDescent="0.2">
      <c r="C440" s="127"/>
      <c r="D440" s="127"/>
      <c r="E440" s="135"/>
    </row>
    <row r="441" spans="3:5" x14ac:dyDescent="0.2">
      <c r="C441" s="127"/>
      <c r="D441" s="127"/>
      <c r="E441" s="135"/>
    </row>
    <row r="442" spans="3:5" x14ac:dyDescent="0.2">
      <c r="C442" s="127"/>
      <c r="D442" s="127"/>
      <c r="E442" s="135"/>
    </row>
    <row r="443" spans="3:5" x14ac:dyDescent="0.2">
      <c r="C443" s="127"/>
      <c r="D443" s="127"/>
      <c r="E443" s="135"/>
    </row>
    <row r="444" spans="3:5" x14ac:dyDescent="0.2">
      <c r="C444" s="127"/>
      <c r="D444" s="127"/>
      <c r="E444" s="135"/>
    </row>
    <row r="445" spans="3:5" x14ac:dyDescent="0.2">
      <c r="C445" s="127"/>
      <c r="D445" s="127"/>
      <c r="E445" s="135"/>
    </row>
    <row r="446" spans="3:5" x14ac:dyDescent="0.2">
      <c r="C446" s="127"/>
      <c r="D446" s="127"/>
      <c r="E446" s="135"/>
    </row>
    <row r="447" spans="3:5" x14ac:dyDescent="0.2">
      <c r="C447" s="127"/>
      <c r="D447" s="127"/>
      <c r="E447" s="135"/>
    </row>
    <row r="448" spans="3:5" x14ac:dyDescent="0.2">
      <c r="C448" s="127"/>
      <c r="D448" s="127"/>
      <c r="E448" s="135"/>
    </row>
    <row r="449" spans="3:5" x14ac:dyDescent="0.2">
      <c r="C449" s="127"/>
      <c r="D449" s="127"/>
      <c r="E449" s="135"/>
    </row>
    <row r="450" spans="3:5" x14ac:dyDescent="0.2">
      <c r="C450" s="127"/>
      <c r="D450" s="127"/>
      <c r="E450" s="135"/>
    </row>
    <row r="451" spans="3:5" x14ac:dyDescent="0.2">
      <c r="C451" s="127"/>
      <c r="D451" s="127"/>
      <c r="E451" s="135"/>
    </row>
    <row r="452" spans="3:5" x14ac:dyDescent="0.2">
      <c r="C452" s="127"/>
      <c r="D452" s="127"/>
      <c r="E452" s="135"/>
    </row>
    <row r="453" spans="3:5" x14ac:dyDescent="0.2">
      <c r="C453" s="127"/>
      <c r="D453" s="127"/>
      <c r="E453" s="135"/>
    </row>
    <row r="454" spans="3:5" x14ac:dyDescent="0.2">
      <c r="C454" s="127"/>
      <c r="D454" s="127"/>
      <c r="E454" s="135"/>
    </row>
    <row r="455" spans="3:5" x14ac:dyDescent="0.2">
      <c r="C455" s="127"/>
      <c r="D455" s="127"/>
      <c r="E455" s="135"/>
    </row>
    <row r="456" spans="3:5" x14ac:dyDescent="0.2">
      <c r="C456" s="127"/>
      <c r="D456" s="127"/>
      <c r="E456" s="135"/>
    </row>
    <row r="457" spans="3:5" x14ac:dyDescent="0.2">
      <c r="C457" s="127"/>
      <c r="D457" s="127"/>
      <c r="E457" s="135"/>
    </row>
    <row r="458" spans="3:5" x14ac:dyDescent="0.2">
      <c r="C458" s="127"/>
      <c r="D458" s="127"/>
      <c r="E458" s="135"/>
    </row>
    <row r="459" spans="3:5" x14ac:dyDescent="0.2">
      <c r="C459" s="127"/>
      <c r="D459" s="127"/>
      <c r="E459" s="135"/>
    </row>
    <row r="460" spans="3:5" x14ac:dyDescent="0.2">
      <c r="C460" s="127"/>
      <c r="D460" s="127"/>
      <c r="E460" s="135"/>
    </row>
    <row r="461" spans="3:5" x14ac:dyDescent="0.2">
      <c r="C461" s="127"/>
      <c r="D461" s="127"/>
      <c r="E461" s="135"/>
    </row>
    <row r="462" spans="3:5" x14ac:dyDescent="0.2">
      <c r="C462" s="127"/>
      <c r="D462" s="127"/>
      <c r="E462" s="135"/>
    </row>
    <row r="463" spans="3:5" x14ac:dyDescent="0.2">
      <c r="C463" s="127"/>
      <c r="D463" s="127"/>
      <c r="E463" s="135"/>
    </row>
    <row r="464" spans="3:5" x14ac:dyDescent="0.2">
      <c r="C464" s="127"/>
      <c r="D464" s="127"/>
      <c r="E464" s="135"/>
    </row>
    <row r="465" spans="3:5" x14ac:dyDescent="0.2">
      <c r="C465" s="127"/>
      <c r="D465" s="127"/>
      <c r="E465" s="135"/>
    </row>
    <row r="466" spans="3:5" x14ac:dyDescent="0.2">
      <c r="C466" s="127"/>
      <c r="D466" s="127"/>
      <c r="E466" s="135"/>
    </row>
    <row r="467" spans="3:5" x14ac:dyDescent="0.2">
      <c r="C467" s="127"/>
      <c r="D467" s="127"/>
      <c r="E467" s="135"/>
    </row>
    <row r="468" spans="3:5" x14ac:dyDescent="0.2">
      <c r="C468" s="127"/>
      <c r="D468" s="127"/>
      <c r="E468" s="135"/>
    </row>
    <row r="469" spans="3:5" x14ac:dyDescent="0.2">
      <c r="C469" s="127"/>
      <c r="D469" s="127"/>
      <c r="E469" s="135"/>
    </row>
    <row r="470" spans="3:5" x14ac:dyDescent="0.2">
      <c r="C470" s="127"/>
      <c r="D470" s="127"/>
      <c r="E470" s="135"/>
    </row>
    <row r="471" spans="3:5" x14ac:dyDescent="0.2">
      <c r="C471" s="127"/>
      <c r="D471" s="127"/>
      <c r="E471" s="135"/>
    </row>
    <row r="472" spans="3:5" x14ac:dyDescent="0.2">
      <c r="C472" s="127"/>
      <c r="D472" s="127"/>
      <c r="E472" s="135"/>
    </row>
    <row r="473" spans="3:5" x14ac:dyDescent="0.2">
      <c r="C473" s="127"/>
      <c r="D473" s="127"/>
      <c r="E473" s="135"/>
    </row>
    <row r="474" spans="3:5" x14ac:dyDescent="0.2">
      <c r="C474" s="127"/>
      <c r="D474" s="127"/>
      <c r="E474" s="135"/>
    </row>
    <row r="475" spans="3:5" x14ac:dyDescent="0.2">
      <c r="C475" s="127"/>
      <c r="D475" s="127"/>
      <c r="E475" s="135"/>
    </row>
    <row r="476" spans="3:5" x14ac:dyDescent="0.2">
      <c r="C476" s="127"/>
      <c r="D476" s="127"/>
      <c r="E476" s="135"/>
    </row>
    <row r="477" spans="3:5" x14ac:dyDescent="0.2">
      <c r="C477" s="127"/>
      <c r="D477" s="127"/>
      <c r="E477" s="135"/>
    </row>
    <row r="478" spans="3:5" x14ac:dyDescent="0.2">
      <c r="C478" s="127"/>
      <c r="D478" s="127"/>
      <c r="E478" s="135"/>
    </row>
    <row r="479" spans="3:5" x14ac:dyDescent="0.2">
      <c r="C479" s="127"/>
      <c r="D479" s="127"/>
      <c r="E479" s="135"/>
    </row>
    <row r="480" spans="3:5" x14ac:dyDescent="0.2">
      <c r="C480" s="127"/>
      <c r="D480" s="127"/>
      <c r="E480" s="135"/>
    </row>
    <row r="481" spans="3:5" x14ac:dyDescent="0.2">
      <c r="C481" s="127"/>
      <c r="D481" s="127"/>
      <c r="E481" s="135"/>
    </row>
    <row r="482" spans="3:5" x14ac:dyDescent="0.2">
      <c r="C482" s="127"/>
      <c r="D482" s="127"/>
      <c r="E482" s="135"/>
    </row>
    <row r="483" spans="3:5" x14ac:dyDescent="0.2">
      <c r="C483" s="127"/>
      <c r="D483" s="127"/>
      <c r="E483" s="135"/>
    </row>
    <row r="484" spans="3:5" x14ac:dyDescent="0.2">
      <c r="C484" s="127"/>
      <c r="D484" s="127"/>
      <c r="E484" s="135"/>
    </row>
    <row r="485" spans="3:5" x14ac:dyDescent="0.2">
      <c r="C485" s="127"/>
      <c r="D485" s="127"/>
      <c r="E485" s="135"/>
    </row>
    <row r="486" spans="3:5" x14ac:dyDescent="0.2">
      <c r="C486" s="127"/>
      <c r="D486" s="127"/>
      <c r="E486" s="135"/>
    </row>
    <row r="487" spans="3:5" x14ac:dyDescent="0.2">
      <c r="C487" s="127"/>
      <c r="D487" s="127"/>
      <c r="E487" s="135"/>
    </row>
    <row r="488" spans="3:5" x14ac:dyDescent="0.2">
      <c r="C488" s="127"/>
      <c r="D488" s="127"/>
      <c r="E488" s="135"/>
    </row>
    <row r="489" spans="3:5" x14ac:dyDescent="0.2">
      <c r="C489" s="127"/>
      <c r="D489" s="127"/>
      <c r="E489" s="135"/>
    </row>
    <row r="490" spans="3:5" x14ac:dyDescent="0.2">
      <c r="C490" s="127"/>
      <c r="D490" s="127"/>
      <c r="E490" s="135"/>
    </row>
    <row r="491" spans="3:5" x14ac:dyDescent="0.2">
      <c r="C491" s="127"/>
      <c r="D491" s="127"/>
      <c r="E491" s="135"/>
    </row>
    <row r="492" spans="3:5" x14ac:dyDescent="0.2">
      <c r="C492" s="127"/>
      <c r="D492" s="127"/>
      <c r="E492" s="135"/>
    </row>
    <row r="493" spans="3:5" x14ac:dyDescent="0.2">
      <c r="C493" s="127"/>
      <c r="D493" s="127"/>
      <c r="E493" s="135"/>
    </row>
    <row r="494" spans="3:5" x14ac:dyDescent="0.2">
      <c r="C494" s="127"/>
      <c r="D494" s="127"/>
      <c r="E494" s="135"/>
    </row>
    <row r="495" spans="3:5" x14ac:dyDescent="0.2">
      <c r="C495" s="127"/>
      <c r="D495" s="127"/>
      <c r="E495" s="135"/>
    </row>
    <row r="496" spans="3:5" x14ac:dyDescent="0.2">
      <c r="C496" s="127"/>
      <c r="D496" s="127"/>
      <c r="E496" s="135"/>
    </row>
    <row r="497" spans="3:5" x14ac:dyDescent="0.2">
      <c r="C497" s="127"/>
      <c r="D497" s="127"/>
      <c r="E497" s="135"/>
    </row>
    <row r="498" spans="3:5" x14ac:dyDescent="0.2">
      <c r="C498" s="127"/>
      <c r="D498" s="127"/>
      <c r="E498" s="135"/>
    </row>
    <row r="499" spans="3:5" x14ac:dyDescent="0.2">
      <c r="C499" s="127"/>
      <c r="D499" s="127"/>
      <c r="E499" s="135"/>
    </row>
    <row r="500" spans="3:5" x14ac:dyDescent="0.2">
      <c r="C500" s="127"/>
      <c r="D500" s="127"/>
      <c r="E500" s="135"/>
    </row>
    <row r="501" spans="3:5" x14ac:dyDescent="0.2">
      <c r="C501" s="127"/>
      <c r="D501" s="127"/>
      <c r="E501" s="135"/>
    </row>
    <row r="502" spans="3:5" x14ac:dyDescent="0.2">
      <c r="C502" s="127"/>
      <c r="D502" s="127"/>
      <c r="E502" s="135"/>
    </row>
    <row r="503" spans="3:5" x14ac:dyDescent="0.2">
      <c r="C503" s="127"/>
      <c r="D503" s="127"/>
      <c r="E503" s="135"/>
    </row>
    <row r="504" spans="3:5" x14ac:dyDescent="0.2">
      <c r="C504" s="127"/>
      <c r="D504" s="127"/>
      <c r="E504" s="135"/>
    </row>
    <row r="505" spans="3:5" x14ac:dyDescent="0.2">
      <c r="C505" s="127"/>
      <c r="D505" s="127"/>
      <c r="E505" s="135"/>
    </row>
    <row r="506" spans="3:5" x14ac:dyDescent="0.2">
      <c r="C506" s="127"/>
      <c r="D506" s="127"/>
      <c r="E506" s="135"/>
    </row>
    <row r="507" spans="3:5" x14ac:dyDescent="0.2">
      <c r="C507" s="127"/>
      <c r="D507" s="127"/>
      <c r="E507" s="135"/>
    </row>
    <row r="508" spans="3:5" x14ac:dyDescent="0.2">
      <c r="C508" s="127"/>
      <c r="D508" s="127"/>
      <c r="E508" s="135"/>
    </row>
    <row r="509" spans="3:5" x14ac:dyDescent="0.2">
      <c r="C509" s="127"/>
      <c r="D509" s="127"/>
      <c r="E509" s="135"/>
    </row>
    <row r="510" spans="3:5" x14ac:dyDescent="0.2">
      <c r="C510" s="127"/>
      <c r="D510" s="127"/>
      <c r="E510" s="135"/>
    </row>
    <row r="511" spans="3:5" x14ac:dyDescent="0.2">
      <c r="C511" s="127"/>
      <c r="D511" s="127"/>
      <c r="E511" s="135"/>
    </row>
    <row r="512" spans="3:5" x14ac:dyDescent="0.2">
      <c r="C512" s="127"/>
      <c r="D512" s="127"/>
      <c r="E512" s="135"/>
    </row>
    <row r="513" spans="3:5" x14ac:dyDescent="0.2">
      <c r="C513" s="127"/>
      <c r="D513" s="127"/>
      <c r="E513" s="135"/>
    </row>
    <row r="514" spans="3:5" x14ac:dyDescent="0.2">
      <c r="C514" s="127"/>
      <c r="D514" s="127"/>
      <c r="E514" s="135"/>
    </row>
    <row r="515" spans="3:5" x14ac:dyDescent="0.2">
      <c r="C515" s="127"/>
      <c r="D515" s="127"/>
      <c r="E515" s="135"/>
    </row>
    <row r="516" spans="3:5" x14ac:dyDescent="0.2">
      <c r="C516" s="127"/>
      <c r="D516" s="127"/>
      <c r="E516" s="135"/>
    </row>
    <row r="517" spans="3:5" x14ac:dyDescent="0.2">
      <c r="C517" s="127"/>
      <c r="D517" s="127"/>
      <c r="E517" s="135"/>
    </row>
    <row r="518" spans="3:5" x14ac:dyDescent="0.2">
      <c r="C518" s="127"/>
      <c r="D518" s="127"/>
      <c r="E518" s="135"/>
    </row>
    <row r="519" spans="3:5" x14ac:dyDescent="0.2">
      <c r="C519" s="127"/>
      <c r="D519" s="127"/>
      <c r="E519" s="135"/>
    </row>
    <row r="520" spans="3:5" x14ac:dyDescent="0.2">
      <c r="C520" s="127"/>
      <c r="D520" s="127"/>
      <c r="E520" s="135"/>
    </row>
    <row r="521" spans="3:5" x14ac:dyDescent="0.2">
      <c r="C521" s="127"/>
      <c r="D521" s="127"/>
      <c r="E521" s="135"/>
    </row>
    <row r="522" spans="3:5" x14ac:dyDescent="0.2">
      <c r="C522" s="127"/>
      <c r="D522" s="127"/>
      <c r="E522" s="135"/>
    </row>
    <row r="523" spans="3:5" x14ac:dyDescent="0.2">
      <c r="C523" s="127"/>
      <c r="D523" s="127"/>
      <c r="E523" s="135"/>
    </row>
    <row r="524" spans="3:5" x14ac:dyDescent="0.2">
      <c r="C524" s="127"/>
      <c r="D524" s="127"/>
      <c r="E524" s="135"/>
    </row>
    <row r="525" spans="3:5" x14ac:dyDescent="0.2">
      <c r="C525" s="127"/>
      <c r="D525" s="127"/>
      <c r="E525" s="135"/>
    </row>
    <row r="526" spans="3:5" x14ac:dyDescent="0.2">
      <c r="C526" s="127"/>
      <c r="D526" s="127"/>
      <c r="E526" s="135"/>
    </row>
    <row r="527" spans="3:5" x14ac:dyDescent="0.2">
      <c r="C527" s="127"/>
      <c r="D527" s="127"/>
      <c r="E527" s="135"/>
    </row>
    <row r="528" spans="3:5" x14ac:dyDescent="0.2">
      <c r="C528" s="127"/>
      <c r="D528" s="127"/>
      <c r="E528" s="135"/>
    </row>
    <row r="529" spans="3:5" x14ac:dyDescent="0.2">
      <c r="C529" s="127"/>
      <c r="D529" s="127"/>
      <c r="E529" s="135"/>
    </row>
    <row r="530" spans="3:5" x14ac:dyDescent="0.2">
      <c r="C530" s="127"/>
      <c r="D530" s="127"/>
      <c r="E530" s="135"/>
    </row>
    <row r="531" spans="3:5" x14ac:dyDescent="0.2">
      <c r="C531" s="127"/>
      <c r="D531" s="127"/>
      <c r="E531" s="135"/>
    </row>
    <row r="532" spans="3:5" x14ac:dyDescent="0.2">
      <c r="C532" s="127"/>
      <c r="D532" s="127"/>
      <c r="E532" s="135"/>
    </row>
    <row r="533" spans="3:5" x14ac:dyDescent="0.2">
      <c r="C533" s="127"/>
      <c r="D533" s="127"/>
      <c r="E533" s="135"/>
    </row>
    <row r="534" spans="3:5" x14ac:dyDescent="0.2">
      <c r="C534" s="127"/>
      <c r="D534" s="127"/>
      <c r="E534" s="135"/>
    </row>
    <row r="535" spans="3:5" x14ac:dyDescent="0.2">
      <c r="C535" s="127"/>
      <c r="D535" s="127"/>
      <c r="E535" s="135"/>
    </row>
    <row r="536" spans="3:5" x14ac:dyDescent="0.2">
      <c r="C536" s="127"/>
      <c r="D536" s="127"/>
      <c r="E536" s="135"/>
    </row>
    <row r="537" spans="3:5" x14ac:dyDescent="0.2">
      <c r="C537" s="127"/>
      <c r="D537" s="127"/>
      <c r="E537" s="135"/>
    </row>
    <row r="538" spans="3:5" x14ac:dyDescent="0.2">
      <c r="C538" s="127"/>
      <c r="D538" s="127"/>
      <c r="E538" s="135"/>
    </row>
    <row r="539" spans="3:5" x14ac:dyDescent="0.2">
      <c r="C539" s="127"/>
      <c r="D539" s="127"/>
      <c r="E539" s="135"/>
    </row>
    <row r="540" spans="3:5" x14ac:dyDescent="0.2">
      <c r="C540" s="127"/>
      <c r="D540" s="127"/>
      <c r="E540" s="135"/>
    </row>
    <row r="541" spans="3:5" x14ac:dyDescent="0.2">
      <c r="C541" s="127"/>
      <c r="D541" s="127"/>
      <c r="E541" s="135"/>
    </row>
    <row r="542" spans="3:5" x14ac:dyDescent="0.2">
      <c r="C542" s="127"/>
      <c r="D542" s="127"/>
      <c r="E542" s="135"/>
    </row>
    <row r="543" spans="3:5" x14ac:dyDescent="0.2">
      <c r="C543" s="127"/>
      <c r="D543" s="127"/>
      <c r="E543" s="135"/>
    </row>
    <row r="544" spans="3:5" x14ac:dyDescent="0.2">
      <c r="C544" s="127"/>
      <c r="D544" s="127"/>
      <c r="E544" s="135"/>
    </row>
    <row r="545" spans="3:5" x14ac:dyDescent="0.2">
      <c r="C545" s="127"/>
      <c r="D545" s="127"/>
      <c r="E545" s="135"/>
    </row>
    <row r="546" spans="3:5" x14ac:dyDescent="0.2">
      <c r="C546" s="127"/>
      <c r="D546" s="127"/>
      <c r="E546" s="135"/>
    </row>
    <row r="547" spans="3:5" x14ac:dyDescent="0.2">
      <c r="C547" s="127"/>
      <c r="D547" s="127"/>
      <c r="E547" s="135"/>
    </row>
    <row r="548" spans="3:5" x14ac:dyDescent="0.2">
      <c r="C548" s="127"/>
      <c r="D548" s="127"/>
      <c r="E548" s="135"/>
    </row>
    <row r="549" spans="3:5" x14ac:dyDescent="0.2">
      <c r="C549" s="127"/>
      <c r="D549" s="127"/>
      <c r="E549" s="135"/>
    </row>
    <row r="550" spans="3:5" x14ac:dyDescent="0.2">
      <c r="C550" s="127"/>
      <c r="D550" s="127"/>
      <c r="E550" s="135"/>
    </row>
    <row r="551" spans="3:5" x14ac:dyDescent="0.2">
      <c r="C551" s="127"/>
      <c r="D551" s="127"/>
      <c r="E551" s="135"/>
    </row>
    <row r="552" spans="3:5" x14ac:dyDescent="0.2">
      <c r="C552" s="127"/>
      <c r="D552" s="127"/>
      <c r="E552" s="135"/>
    </row>
    <row r="553" spans="3:5" x14ac:dyDescent="0.2">
      <c r="C553" s="127"/>
      <c r="D553" s="127"/>
      <c r="E553" s="135"/>
    </row>
    <row r="554" spans="3:5" x14ac:dyDescent="0.2">
      <c r="C554" s="127"/>
      <c r="D554" s="127"/>
      <c r="E554" s="135"/>
    </row>
    <row r="555" spans="3:5" x14ac:dyDescent="0.2">
      <c r="C555" s="127"/>
      <c r="D555" s="127"/>
      <c r="E555" s="135"/>
    </row>
    <row r="556" spans="3:5" x14ac:dyDescent="0.2">
      <c r="C556" s="127"/>
      <c r="D556" s="127"/>
      <c r="E556" s="135"/>
    </row>
    <row r="557" spans="3:5" x14ac:dyDescent="0.2">
      <c r="C557" s="127"/>
      <c r="D557" s="127"/>
      <c r="E557" s="135"/>
    </row>
    <row r="558" spans="3:5" x14ac:dyDescent="0.2">
      <c r="C558" s="127"/>
      <c r="D558" s="127"/>
      <c r="E558" s="135"/>
    </row>
    <row r="559" spans="3:5" x14ac:dyDescent="0.2">
      <c r="C559" s="127"/>
      <c r="D559" s="127"/>
      <c r="E559" s="135"/>
    </row>
    <row r="560" spans="3:5" x14ac:dyDescent="0.2">
      <c r="C560" s="127"/>
      <c r="D560" s="127"/>
      <c r="E560" s="135"/>
    </row>
    <row r="561" spans="3:5" x14ac:dyDescent="0.2">
      <c r="C561" s="127"/>
      <c r="D561" s="127"/>
      <c r="E561" s="135"/>
    </row>
    <row r="562" spans="3:5" x14ac:dyDescent="0.2">
      <c r="C562" s="127"/>
      <c r="D562" s="127"/>
      <c r="E562" s="135"/>
    </row>
    <row r="563" spans="3:5" x14ac:dyDescent="0.2">
      <c r="C563" s="127"/>
      <c r="D563" s="127"/>
      <c r="E563" s="135"/>
    </row>
    <row r="564" spans="3:5" x14ac:dyDescent="0.2">
      <c r="C564" s="127"/>
      <c r="D564" s="127"/>
      <c r="E564" s="135"/>
    </row>
    <row r="565" spans="3:5" x14ac:dyDescent="0.2">
      <c r="C565" s="127"/>
      <c r="D565" s="127"/>
      <c r="E565" s="135"/>
    </row>
    <row r="566" spans="3:5" x14ac:dyDescent="0.2">
      <c r="C566" s="127"/>
      <c r="D566" s="127"/>
      <c r="E566" s="135"/>
    </row>
    <row r="567" spans="3:5" x14ac:dyDescent="0.2">
      <c r="C567" s="127"/>
      <c r="D567" s="127"/>
      <c r="E567" s="135"/>
    </row>
    <row r="568" spans="3:5" x14ac:dyDescent="0.2">
      <c r="C568" s="127"/>
      <c r="D568" s="127"/>
      <c r="E568" s="135"/>
    </row>
    <row r="569" spans="3:5" x14ac:dyDescent="0.2">
      <c r="C569" s="127"/>
      <c r="D569" s="127"/>
      <c r="E569" s="135"/>
    </row>
    <row r="570" spans="3:5" x14ac:dyDescent="0.2">
      <c r="C570" s="127"/>
      <c r="D570" s="127"/>
      <c r="E570" s="135"/>
    </row>
    <row r="571" spans="3:5" x14ac:dyDescent="0.2">
      <c r="C571" s="127"/>
      <c r="D571" s="127"/>
      <c r="E571" s="135"/>
    </row>
    <row r="572" spans="3:5" x14ac:dyDescent="0.2">
      <c r="C572" s="127"/>
      <c r="D572" s="127"/>
      <c r="E572" s="135"/>
    </row>
    <row r="573" spans="3:5" x14ac:dyDescent="0.2">
      <c r="C573" s="127"/>
      <c r="D573" s="127"/>
      <c r="E573" s="135"/>
    </row>
    <row r="574" spans="3:5" x14ac:dyDescent="0.2">
      <c r="C574" s="127"/>
      <c r="D574" s="127"/>
      <c r="E574" s="135"/>
    </row>
    <row r="575" spans="3:5" x14ac:dyDescent="0.2">
      <c r="C575" s="127"/>
      <c r="D575" s="127"/>
      <c r="E575" s="135"/>
    </row>
    <row r="576" spans="3:5" x14ac:dyDescent="0.2">
      <c r="C576" s="127"/>
      <c r="D576" s="127"/>
      <c r="E576" s="135"/>
    </row>
    <row r="577" spans="3:5" x14ac:dyDescent="0.2">
      <c r="C577" s="127"/>
      <c r="D577" s="127"/>
      <c r="E577" s="135"/>
    </row>
    <row r="578" spans="3:5" x14ac:dyDescent="0.2">
      <c r="C578" s="127"/>
      <c r="D578" s="127"/>
      <c r="E578" s="135"/>
    </row>
    <row r="579" spans="3:5" x14ac:dyDescent="0.2">
      <c r="C579" s="127"/>
      <c r="D579" s="127"/>
      <c r="E579" s="135"/>
    </row>
    <row r="580" spans="3:5" x14ac:dyDescent="0.2">
      <c r="C580" s="127"/>
      <c r="D580" s="127"/>
      <c r="E580" s="135"/>
    </row>
    <row r="581" spans="3:5" x14ac:dyDescent="0.2">
      <c r="C581" s="127"/>
      <c r="D581" s="127"/>
      <c r="E581" s="135"/>
    </row>
    <row r="582" spans="3:5" x14ac:dyDescent="0.2">
      <c r="C582" s="127"/>
      <c r="D582" s="127"/>
      <c r="E582" s="135"/>
    </row>
    <row r="583" spans="3:5" x14ac:dyDescent="0.2">
      <c r="C583" s="127"/>
      <c r="D583" s="127"/>
      <c r="E583" s="135"/>
    </row>
    <row r="584" spans="3:5" x14ac:dyDescent="0.2">
      <c r="C584" s="127"/>
      <c r="D584" s="127"/>
      <c r="E584" s="135"/>
    </row>
    <row r="585" spans="3:5" x14ac:dyDescent="0.2">
      <c r="C585" s="127"/>
      <c r="D585" s="127"/>
      <c r="E585" s="135"/>
    </row>
    <row r="586" spans="3:5" x14ac:dyDescent="0.2">
      <c r="C586" s="127"/>
      <c r="D586" s="127"/>
      <c r="E586" s="135"/>
    </row>
    <row r="587" spans="3:5" x14ac:dyDescent="0.2">
      <c r="C587" s="127"/>
      <c r="D587" s="127"/>
      <c r="E587" s="135"/>
    </row>
    <row r="588" spans="3:5" x14ac:dyDescent="0.2">
      <c r="C588" s="127"/>
      <c r="D588" s="127"/>
      <c r="E588" s="135"/>
    </row>
    <row r="589" spans="3:5" x14ac:dyDescent="0.2">
      <c r="C589" s="127"/>
      <c r="D589" s="127"/>
      <c r="E589" s="135"/>
    </row>
    <row r="590" spans="3:5" x14ac:dyDescent="0.2">
      <c r="C590" s="127"/>
      <c r="D590" s="127"/>
      <c r="E590" s="135"/>
    </row>
    <row r="591" spans="3:5" x14ac:dyDescent="0.2">
      <c r="C591" s="127"/>
      <c r="D591" s="127"/>
      <c r="E591" s="135"/>
    </row>
    <row r="592" spans="3:5" x14ac:dyDescent="0.2">
      <c r="C592" s="127"/>
      <c r="D592" s="127"/>
      <c r="E592" s="135"/>
    </row>
    <row r="593" spans="3:5" x14ac:dyDescent="0.2">
      <c r="C593" s="127"/>
      <c r="D593" s="127"/>
      <c r="E593" s="135"/>
    </row>
    <row r="594" spans="3:5" x14ac:dyDescent="0.2">
      <c r="C594" s="127"/>
      <c r="D594" s="127"/>
      <c r="E594" s="135"/>
    </row>
    <row r="595" spans="3:5" x14ac:dyDescent="0.2">
      <c r="C595" s="127"/>
      <c r="D595" s="127"/>
      <c r="E595" s="135"/>
    </row>
    <row r="596" spans="3:5" x14ac:dyDescent="0.2">
      <c r="C596" s="127"/>
      <c r="D596" s="127"/>
      <c r="E596" s="135"/>
    </row>
    <row r="597" spans="3:5" x14ac:dyDescent="0.2">
      <c r="C597" s="127"/>
      <c r="D597" s="127"/>
      <c r="E597" s="135"/>
    </row>
    <row r="598" spans="3:5" x14ac:dyDescent="0.2">
      <c r="C598" s="127"/>
      <c r="D598" s="127"/>
      <c r="E598" s="135"/>
    </row>
    <row r="599" spans="3:5" x14ac:dyDescent="0.2">
      <c r="C599" s="127"/>
      <c r="D599" s="127"/>
      <c r="E599" s="135"/>
    </row>
    <row r="600" spans="3:5" x14ac:dyDescent="0.2">
      <c r="C600" s="127"/>
      <c r="D600" s="127"/>
      <c r="E600" s="135"/>
    </row>
    <row r="601" spans="3:5" x14ac:dyDescent="0.2">
      <c r="C601" s="127"/>
      <c r="D601" s="127"/>
      <c r="E601" s="135"/>
    </row>
    <row r="602" spans="3:5" x14ac:dyDescent="0.2">
      <c r="C602" s="127"/>
      <c r="D602" s="127"/>
      <c r="E602" s="135"/>
    </row>
    <row r="603" spans="3:5" x14ac:dyDescent="0.2">
      <c r="C603" s="127"/>
      <c r="D603" s="127"/>
      <c r="E603" s="135"/>
    </row>
    <row r="604" spans="3:5" x14ac:dyDescent="0.2">
      <c r="C604" s="127"/>
      <c r="D604" s="127"/>
      <c r="E604" s="135"/>
    </row>
    <row r="605" spans="3:5" x14ac:dyDescent="0.2">
      <c r="C605" s="127"/>
      <c r="D605" s="127"/>
      <c r="E605" s="135"/>
    </row>
    <row r="606" spans="3:5" x14ac:dyDescent="0.2">
      <c r="C606" s="127"/>
      <c r="D606" s="127"/>
      <c r="E606" s="135"/>
    </row>
    <row r="607" spans="3:5" x14ac:dyDescent="0.2">
      <c r="C607" s="127"/>
      <c r="D607" s="127"/>
      <c r="E607" s="135"/>
    </row>
    <row r="608" spans="3:5" x14ac:dyDescent="0.2">
      <c r="C608" s="127"/>
      <c r="D608" s="127"/>
      <c r="E608" s="135"/>
    </row>
    <row r="609" spans="3:5" x14ac:dyDescent="0.2">
      <c r="C609" s="127"/>
      <c r="D609" s="127"/>
      <c r="E609" s="135"/>
    </row>
    <row r="610" spans="3:5" x14ac:dyDescent="0.2">
      <c r="C610" s="127"/>
      <c r="D610" s="127"/>
      <c r="E610" s="135"/>
    </row>
    <row r="611" spans="3:5" x14ac:dyDescent="0.2">
      <c r="C611" s="127"/>
      <c r="D611" s="127"/>
      <c r="E611" s="135"/>
    </row>
    <row r="612" spans="3:5" x14ac:dyDescent="0.2">
      <c r="C612" s="127"/>
      <c r="D612" s="127"/>
      <c r="E612" s="135"/>
    </row>
    <row r="613" spans="3:5" x14ac:dyDescent="0.2">
      <c r="C613" s="127"/>
      <c r="D613" s="127"/>
      <c r="E613" s="135"/>
    </row>
    <row r="614" spans="3:5" x14ac:dyDescent="0.2">
      <c r="C614" s="127"/>
      <c r="D614" s="127"/>
      <c r="E614" s="135"/>
    </row>
    <row r="615" spans="3:5" x14ac:dyDescent="0.2">
      <c r="C615" s="127"/>
      <c r="D615" s="127"/>
      <c r="E615" s="135"/>
    </row>
    <row r="616" spans="3:5" x14ac:dyDescent="0.2">
      <c r="C616" s="127"/>
      <c r="D616" s="127"/>
      <c r="E616" s="135"/>
    </row>
    <row r="617" spans="3:5" x14ac:dyDescent="0.2">
      <c r="C617" s="127"/>
      <c r="D617" s="127"/>
      <c r="E617" s="135"/>
    </row>
    <row r="618" spans="3:5" x14ac:dyDescent="0.2">
      <c r="C618" s="127"/>
      <c r="D618" s="127"/>
      <c r="E618" s="135"/>
    </row>
    <row r="619" spans="3:5" x14ac:dyDescent="0.2">
      <c r="C619" s="127"/>
      <c r="D619" s="127"/>
      <c r="E619" s="135"/>
    </row>
    <row r="620" spans="3:5" x14ac:dyDescent="0.2">
      <c r="C620" s="127"/>
      <c r="D620" s="127"/>
      <c r="E620" s="135"/>
    </row>
    <row r="621" spans="3:5" x14ac:dyDescent="0.2">
      <c r="C621" s="127"/>
      <c r="D621" s="127"/>
      <c r="E621" s="135"/>
    </row>
    <row r="622" spans="3:5" x14ac:dyDescent="0.2">
      <c r="C622" s="127"/>
      <c r="D622" s="127"/>
      <c r="E622" s="135"/>
    </row>
    <row r="623" spans="3:5" x14ac:dyDescent="0.2">
      <c r="C623" s="127"/>
      <c r="D623" s="127"/>
      <c r="E623" s="135"/>
    </row>
    <row r="624" spans="3:5" x14ac:dyDescent="0.2">
      <c r="C624" s="127"/>
      <c r="D624" s="127"/>
      <c r="E624" s="135"/>
    </row>
    <row r="625" spans="3:5" x14ac:dyDescent="0.2">
      <c r="C625" s="127"/>
      <c r="D625" s="127"/>
      <c r="E625" s="135"/>
    </row>
    <row r="626" spans="3:5" x14ac:dyDescent="0.2">
      <c r="C626" s="127"/>
      <c r="D626" s="127"/>
      <c r="E626" s="135"/>
    </row>
    <row r="627" spans="3:5" x14ac:dyDescent="0.2">
      <c r="C627" s="127"/>
      <c r="D627" s="127"/>
      <c r="E627" s="135"/>
    </row>
    <row r="628" spans="3:5" x14ac:dyDescent="0.2">
      <c r="C628" s="127"/>
      <c r="D628" s="127"/>
      <c r="E628" s="135"/>
    </row>
    <row r="629" spans="3:5" x14ac:dyDescent="0.2">
      <c r="C629" s="127"/>
      <c r="D629" s="127"/>
      <c r="E629" s="135"/>
    </row>
    <row r="630" spans="3:5" x14ac:dyDescent="0.2">
      <c r="C630" s="127"/>
      <c r="D630" s="127"/>
      <c r="E630" s="135"/>
    </row>
    <row r="631" spans="3:5" x14ac:dyDescent="0.2">
      <c r="C631" s="127"/>
      <c r="D631" s="127"/>
      <c r="E631" s="135"/>
    </row>
    <row r="632" spans="3:5" x14ac:dyDescent="0.2">
      <c r="C632" s="127"/>
      <c r="D632" s="127"/>
      <c r="E632" s="135"/>
    </row>
    <row r="633" spans="3:5" x14ac:dyDescent="0.2">
      <c r="C633" s="127"/>
      <c r="D633" s="127"/>
      <c r="E633" s="135"/>
    </row>
    <row r="634" spans="3:5" x14ac:dyDescent="0.2">
      <c r="C634" s="127"/>
      <c r="D634" s="127"/>
      <c r="E634" s="135"/>
    </row>
    <row r="635" spans="3:5" x14ac:dyDescent="0.2">
      <c r="C635" s="127"/>
      <c r="D635" s="127"/>
      <c r="E635" s="135"/>
    </row>
    <row r="636" spans="3:5" x14ac:dyDescent="0.2">
      <c r="C636" s="127"/>
      <c r="D636" s="127"/>
      <c r="E636" s="135"/>
    </row>
    <row r="637" spans="3:5" x14ac:dyDescent="0.2">
      <c r="C637" s="127"/>
      <c r="D637" s="127"/>
      <c r="E637" s="135"/>
    </row>
    <row r="638" spans="3:5" x14ac:dyDescent="0.2">
      <c r="C638" s="127"/>
      <c r="D638" s="127"/>
      <c r="E638" s="135"/>
    </row>
    <row r="639" spans="3:5" x14ac:dyDescent="0.2">
      <c r="C639" s="127"/>
      <c r="D639" s="127"/>
      <c r="E639" s="135"/>
    </row>
    <row r="640" spans="3:5" x14ac:dyDescent="0.2">
      <c r="C640" s="127"/>
      <c r="D640" s="127"/>
      <c r="E640" s="135"/>
    </row>
    <row r="641" spans="3:5" x14ac:dyDescent="0.2">
      <c r="C641" s="127"/>
      <c r="D641" s="127"/>
      <c r="E641" s="135"/>
    </row>
    <row r="642" spans="3:5" x14ac:dyDescent="0.2">
      <c r="C642" s="127"/>
      <c r="D642" s="127"/>
      <c r="E642" s="135"/>
    </row>
    <row r="643" spans="3:5" x14ac:dyDescent="0.2">
      <c r="C643" s="127"/>
      <c r="D643" s="127"/>
      <c r="E643" s="135"/>
    </row>
    <row r="644" spans="3:5" x14ac:dyDescent="0.2">
      <c r="C644" s="127"/>
      <c r="D644" s="127"/>
      <c r="E644" s="135"/>
    </row>
    <row r="645" spans="3:5" x14ac:dyDescent="0.2">
      <c r="C645" s="127"/>
      <c r="D645" s="127"/>
      <c r="E645" s="135"/>
    </row>
    <row r="646" spans="3:5" x14ac:dyDescent="0.2">
      <c r="C646" s="127"/>
      <c r="D646" s="127"/>
      <c r="E646" s="135"/>
    </row>
    <row r="647" spans="3:5" x14ac:dyDescent="0.2">
      <c r="C647" s="127"/>
      <c r="D647" s="127"/>
      <c r="E647" s="135"/>
    </row>
    <row r="648" spans="3:5" x14ac:dyDescent="0.2">
      <c r="C648" s="127"/>
      <c r="D648" s="127"/>
      <c r="E648" s="135"/>
    </row>
    <row r="649" spans="3:5" x14ac:dyDescent="0.2">
      <c r="C649" s="127"/>
      <c r="D649" s="127"/>
      <c r="E649" s="135"/>
    </row>
    <row r="650" spans="3:5" x14ac:dyDescent="0.2">
      <c r="C650" s="127"/>
      <c r="D650" s="127"/>
      <c r="E650" s="135"/>
    </row>
    <row r="651" spans="3:5" x14ac:dyDescent="0.2">
      <c r="C651" s="127"/>
      <c r="D651" s="127"/>
      <c r="E651" s="135"/>
    </row>
    <row r="652" spans="3:5" x14ac:dyDescent="0.2">
      <c r="C652" s="127"/>
      <c r="D652" s="127"/>
      <c r="E652" s="135"/>
    </row>
    <row r="653" spans="3:5" x14ac:dyDescent="0.2">
      <c r="C653" s="127"/>
      <c r="D653" s="127"/>
      <c r="E653" s="135"/>
    </row>
    <row r="654" spans="3:5" x14ac:dyDescent="0.2">
      <c r="C654" s="127"/>
      <c r="D654" s="127"/>
      <c r="E654" s="135"/>
    </row>
    <row r="655" spans="3:5" x14ac:dyDescent="0.2">
      <c r="C655" s="127"/>
      <c r="D655" s="127"/>
      <c r="E655" s="135"/>
    </row>
    <row r="656" spans="3:5" x14ac:dyDescent="0.2">
      <c r="C656" s="127"/>
      <c r="D656" s="127"/>
      <c r="E656" s="135"/>
    </row>
    <row r="657" spans="3:5" x14ac:dyDescent="0.2">
      <c r="C657" s="127"/>
      <c r="D657" s="127"/>
      <c r="E657" s="135"/>
    </row>
    <row r="658" spans="3:5" x14ac:dyDescent="0.2">
      <c r="C658" s="127"/>
      <c r="D658" s="127"/>
      <c r="E658" s="135"/>
    </row>
    <row r="659" spans="3:5" x14ac:dyDescent="0.2">
      <c r="C659" s="127"/>
      <c r="D659" s="127"/>
      <c r="E659" s="135"/>
    </row>
    <row r="660" spans="3:5" x14ac:dyDescent="0.2">
      <c r="C660" s="127"/>
      <c r="D660" s="127"/>
      <c r="E660" s="135"/>
    </row>
    <row r="661" spans="3:5" x14ac:dyDescent="0.2">
      <c r="C661" s="127"/>
      <c r="D661" s="127"/>
      <c r="E661" s="135"/>
    </row>
    <row r="662" spans="3:5" x14ac:dyDescent="0.2">
      <c r="C662" s="127"/>
      <c r="D662" s="127"/>
      <c r="E662" s="135"/>
    </row>
    <row r="663" spans="3:5" x14ac:dyDescent="0.2">
      <c r="C663" s="127"/>
      <c r="D663" s="127"/>
      <c r="E663" s="135"/>
    </row>
    <row r="664" spans="3:5" x14ac:dyDescent="0.2">
      <c r="C664" s="127"/>
      <c r="D664" s="127"/>
      <c r="E664" s="135"/>
    </row>
    <row r="665" spans="3:5" x14ac:dyDescent="0.2">
      <c r="C665" s="127"/>
      <c r="D665" s="127"/>
      <c r="E665" s="135"/>
    </row>
    <row r="666" spans="3:5" x14ac:dyDescent="0.2">
      <c r="C666" s="127"/>
      <c r="D666" s="127"/>
      <c r="E666" s="135"/>
    </row>
    <row r="667" spans="3:5" x14ac:dyDescent="0.2">
      <c r="C667" s="127"/>
      <c r="D667" s="127"/>
      <c r="E667" s="135"/>
    </row>
    <row r="668" spans="3:5" x14ac:dyDescent="0.2">
      <c r="C668" s="127"/>
      <c r="D668" s="127"/>
      <c r="E668" s="135"/>
    </row>
    <row r="669" spans="3:5" x14ac:dyDescent="0.2">
      <c r="C669" s="127"/>
      <c r="D669" s="127"/>
      <c r="E669" s="135"/>
    </row>
    <row r="670" spans="3:5" x14ac:dyDescent="0.2">
      <c r="C670" s="127"/>
      <c r="D670" s="127"/>
      <c r="E670" s="135"/>
    </row>
    <row r="671" spans="3:5" x14ac:dyDescent="0.2">
      <c r="C671" s="127"/>
      <c r="D671" s="127"/>
      <c r="E671" s="135"/>
    </row>
    <row r="672" spans="3:5" x14ac:dyDescent="0.2">
      <c r="C672" s="127"/>
      <c r="D672" s="127"/>
      <c r="E672" s="135"/>
    </row>
    <row r="673" spans="3:5" x14ac:dyDescent="0.2">
      <c r="C673" s="127"/>
      <c r="D673" s="127"/>
      <c r="E673" s="135"/>
    </row>
    <row r="674" spans="3:5" x14ac:dyDescent="0.2">
      <c r="C674" s="127"/>
      <c r="D674" s="127"/>
      <c r="E674" s="135"/>
    </row>
    <row r="675" spans="3:5" x14ac:dyDescent="0.2">
      <c r="C675" s="127"/>
      <c r="D675" s="127"/>
      <c r="E675" s="135"/>
    </row>
    <row r="676" spans="3:5" x14ac:dyDescent="0.2">
      <c r="C676" s="127"/>
      <c r="D676" s="127"/>
      <c r="E676" s="135"/>
    </row>
    <row r="677" spans="3:5" x14ac:dyDescent="0.2">
      <c r="C677" s="127"/>
      <c r="D677" s="127"/>
      <c r="E677" s="135"/>
    </row>
    <row r="678" spans="3:5" x14ac:dyDescent="0.2">
      <c r="C678" s="127"/>
      <c r="D678" s="127"/>
      <c r="E678" s="135"/>
    </row>
    <row r="679" spans="3:5" x14ac:dyDescent="0.2">
      <c r="C679" s="127"/>
      <c r="D679" s="127"/>
      <c r="E679" s="135"/>
    </row>
    <row r="680" spans="3:5" x14ac:dyDescent="0.2">
      <c r="C680" s="127"/>
      <c r="D680" s="127"/>
      <c r="E680" s="135"/>
    </row>
    <row r="681" spans="3:5" x14ac:dyDescent="0.2">
      <c r="C681" s="127"/>
      <c r="D681" s="127"/>
      <c r="E681" s="135"/>
    </row>
    <row r="682" spans="3:5" x14ac:dyDescent="0.2">
      <c r="C682" s="127"/>
      <c r="D682" s="127"/>
      <c r="E682" s="135"/>
    </row>
    <row r="683" spans="3:5" x14ac:dyDescent="0.2">
      <c r="C683" s="127"/>
      <c r="D683" s="127"/>
      <c r="E683" s="135"/>
    </row>
    <row r="684" spans="3:5" x14ac:dyDescent="0.2">
      <c r="C684" s="127"/>
      <c r="D684" s="127"/>
      <c r="E684" s="135"/>
    </row>
    <row r="685" spans="3:5" x14ac:dyDescent="0.2">
      <c r="C685" s="127"/>
      <c r="D685" s="127"/>
      <c r="E685" s="135"/>
    </row>
    <row r="686" spans="3:5" x14ac:dyDescent="0.2">
      <c r="C686" s="127"/>
      <c r="D686" s="127"/>
      <c r="E686" s="135"/>
    </row>
    <row r="687" spans="3:5" x14ac:dyDescent="0.2">
      <c r="C687" s="127"/>
      <c r="D687" s="127"/>
      <c r="E687" s="135"/>
    </row>
    <row r="688" spans="3:5" x14ac:dyDescent="0.2">
      <c r="C688" s="127"/>
      <c r="D688" s="127"/>
      <c r="E688" s="135"/>
    </row>
    <row r="689" spans="3:5" x14ac:dyDescent="0.2">
      <c r="C689" s="127"/>
      <c r="D689" s="127"/>
      <c r="E689" s="135"/>
    </row>
    <row r="690" spans="3:5" x14ac:dyDescent="0.2">
      <c r="C690" s="127"/>
      <c r="D690" s="127"/>
      <c r="E690" s="135"/>
    </row>
    <row r="691" spans="3:5" x14ac:dyDescent="0.2">
      <c r="C691" s="127"/>
      <c r="D691" s="127"/>
      <c r="E691" s="135"/>
    </row>
    <row r="692" spans="3:5" x14ac:dyDescent="0.2">
      <c r="C692" s="127"/>
      <c r="D692" s="127"/>
      <c r="E692" s="135"/>
    </row>
    <row r="693" spans="3:5" x14ac:dyDescent="0.2">
      <c r="C693" s="127"/>
      <c r="D693" s="127"/>
      <c r="E693" s="135"/>
    </row>
    <row r="694" spans="3:5" x14ac:dyDescent="0.2">
      <c r="C694" s="127"/>
      <c r="D694" s="127"/>
      <c r="E694" s="135"/>
    </row>
    <row r="695" spans="3:5" x14ac:dyDescent="0.2">
      <c r="C695" s="127"/>
      <c r="D695" s="127"/>
      <c r="E695" s="135"/>
    </row>
    <row r="696" spans="3:5" x14ac:dyDescent="0.2">
      <c r="C696" s="127"/>
      <c r="D696" s="127"/>
      <c r="E696" s="135"/>
    </row>
    <row r="697" spans="3:5" x14ac:dyDescent="0.2">
      <c r="C697" s="127"/>
      <c r="D697" s="127"/>
      <c r="E697" s="135"/>
    </row>
    <row r="698" spans="3:5" x14ac:dyDescent="0.2">
      <c r="C698" s="127"/>
      <c r="D698" s="127"/>
      <c r="E698" s="135"/>
    </row>
    <row r="699" spans="3:5" x14ac:dyDescent="0.2">
      <c r="C699" s="127"/>
      <c r="D699" s="127"/>
      <c r="E699" s="135"/>
    </row>
    <row r="700" spans="3:5" x14ac:dyDescent="0.2">
      <c r="C700" s="127"/>
      <c r="D700" s="127"/>
      <c r="E700" s="135"/>
    </row>
    <row r="701" spans="3:5" x14ac:dyDescent="0.2">
      <c r="C701" s="127"/>
      <c r="D701" s="127"/>
      <c r="E701" s="135"/>
    </row>
    <row r="702" spans="3:5" x14ac:dyDescent="0.2">
      <c r="C702" s="127"/>
      <c r="D702" s="127"/>
      <c r="E702" s="135"/>
    </row>
    <row r="703" spans="3:5" x14ac:dyDescent="0.2">
      <c r="C703" s="127"/>
      <c r="D703" s="127"/>
      <c r="E703" s="135"/>
    </row>
    <row r="704" spans="3:5" x14ac:dyDescent="0.2">
      <c r="C704" s="127"/>
      <c r="D704" s="127"/>
      <c r="E704" s="135"/>
    </row>
    <row r="705" spans="3:5" x14ac:dyDescent="0.2">
      <c r="C705" s="127"/>
      <c r="D705" s="127"/>
      <c r="E705" s="135"/>
    </row>
    <row r="706" spans="3:5" x14ac:dyDescent="0.2">
      <c r="C706" s="127"/>
      <c r="D706" s="127"/>
      <c r="E706" s="135"/>
    </row>
    <row r="707" spans="3:5" x14ac:dyDescent="0.2">
      <c r="C707" s="127"/>
      <c r="D707" s="127"/>
      <c r="E707" s="135"/>
    </row>
    <row r="708" spans="3:5" x14ac:dyDescent="0.2">
      <c r="C708" s="127"/>
      <c r="D708" s="127"/>
      <c r="E708" s="135"/>
    </row>
    <row r="709" spans="3:5" x14ac:dyDescent="0.2">
      <c r="C709" s="127"/>
      <c r="D709" s="127"/>
      <c r="E709" s="135"/>
    </row>
    <row r="710" spans="3:5" x14ac:dyDescent="0.2">
      <c r="C710" s="127"/>
      <c r="D710" s="127"/>
      <c r="E710" s="135"/>
    </row>
    <row r="711" spans="3:5" x14ac:dyDescent="0.2">
      <c r="C711" s="127"/>
      <c r="D711" s="127"/>
      <c r="E711" s="135"/>
    </row>
    <row r="712" spans="3:5" x14ac:dyDescent="0.2">
      <c r="C712" s="127"/>
      <c r="D712" s="127"/>
      <c r="E712" s="135"/>
    </row>
    <row r="713" spans="3:5" x14ac:dyDescent="0.2">
      <c r="C713" s="127"/>
      <c r="D713" s="127"/>
      <c r="E713" s="135"/>
    </row>
    <row r="714" spans="3:5" x14ac:dyDescent="0.2">
      <c r="C714" s="127"/>
      <c r="D714" s="127"/>
      <c r="E714" s="135"/>
    </row>
    <row r="715" spans="3:5" x14ac:dyDescent="0.2">
      <c r="C715" s="127"/>
      <c r="D715" s="127"/>
      <c r="E715" s="135"/>
    </row>
    <row r="716" spans="3:5" x14ac:dyDescent="0.2">
      <c r="C716" s="127"/>
      <c r="D716" s="127"/>
      <c r="E716" s="135"/>
    </row>
    <row r="717" spans="3:5" x14ac:dyDescent="0.2">
      <c r="C717" s="127"/>
      <c r="D717" s="127"/>
      <c r="E717" s="135"/>
    </row>
    <row r="718" spans="3:5" x14ac:dyDescent="0.2">
      <c r="C718" s="127"/>
      <c r="D718" s="127"/>
      <c r="E718" s="135"/>
    </row>
    <row r="719" spans="3:5" x14ac:dyDescent="0.2">
      <c r="C719" s="127"/>
      <c r="D719" s="127"/>
      <c r="E719" s="135"/>
    </row>
    <row r="720" spans="3:5" x14ac:dyDescent="0.2">
      <c r="C720" s="127"/>
      <c r="D720" s="127"/>
      <c r="E720" s="135"/>
    </row>
    <row r="721" spans="3:5" x14ac:dyDescent="0.2">
      <c r="C721" s="127"/>
      <c r="D721" s="127"/>
      <c r="E721" s="135"/>
    </row>
    <row r="722" spans="3:5" x14ac:dyDescent="0.2">
      <c r="C722" s="127"/>
      <c r="D722" s="127"/>
      <c r="E722" s="135"/>
    </row>
    <row r="723" spans="3:5" x14ac:dyDescent="0.2">
      <c r="C723" s="127"/>
      <c r="D723" s="127"/>
      <c r="E723" s="135"/>
    </row>
    <row r="724" spans="3:5" x14ac:dyDescent="0.2">
      <c r="C724" s="127"/>
      <c r="D724" s="127"/>
      <c r="E724" s="135"/>
    </row>
    <row r="725" spans="3:5" x14ac:dyDescent="0.2">
      <c r="C725" s="127"/>
      <c r="D725" s="127"/>
      <c r="E725" s="135"/>
    </row>
    <row r="726" spans="3:5" x14ac:dyDescent="0.2">
      <c r="C726" s="127"/>
      <c r="D726" s="127"/>
      <c r="E726" s="135"/>
    </row>
    <row r="727" spans="3:5" x14ac:dyDescent="0.2">
      <c r="C727" s="127"/>
      <c r="D727" s="127"/>
      <c r="E727" s="135"/>
    </row>
    <row r="728" spans="3:5" x14ac:dyDescent="0.2">
      <c r="C728" s="127"/>
      <c r="D728" s="127"/>
      <c r="E728" s="135"/>
    </row>
    <row r="729" spans="3:5" x14ac:dyDescent="0.2">
      <c r="C729" s="127"/>
      <c r="D729" s="127"/>
      <c r="E729" s="135"/>
    </row>
    <row r="730" spans="3:5" x14ac:dyDescent="0.2">
      <c r="C730" s="127"/>
      <c r="D730" s="127"/>
      <c r="E730" s="135"/>
    </row>
    <row r="731" spans="3:5" x14ac:dyDescent="0.2">
      <c r="C731" s="127"/>
      <c r="D731" s="127"/>
      <c r="E731" s="135"/>
    </row>
    <row r="732" spans="3:5" x14ac:dyDescent="0.2">
      <c r="C732" s="127"/>
      <c r="D732" s="127"/>
      <c r="E732" s="135"/>
    </row>
    <row r="733" spans="3:5" x14ac:dyDescent="0.2">
      <c r="C733" s="127"/>
      <c r="D733" s="127"/>
      <c r="E733" s="135"/>
    </row>
    <row r="734" spans="3:5" x14ac:dyDescent="0.2">
      <c r="C734" s="127"/>
      <c r="D734" s="127"/>
      <c r="E734" s="135"/>
    </row>
    <row r="735" spans="3:5" x14ac:dyDescent="0.2">
      <c r="C735" s="127"/>
      <c r="D735" s="127"/>
      <c r="E735" s="135"/>
    </row>
    <row r="736" spans="3:5" x14ac:dyDescent="0.2">
      <c r="C736" s="127"/>
      <c r="D736" s="127"/>
      <c r="E736" s="135"/>
    </row>
    <row r="737" spans="3:5" x14ac:dyDescent="0.2">
      <c r="C737" s="127"/>
      <c r="D737" s="127"/>
      <c r="E737" s="135"/>
    </row>
    <row r="738" spans="3:5" x14ac:dyDescent="0.2">
      <c r="C738" s="127"/>
      <c r="D738" s="127"/>
      <c r="E738" s="135"/>
    </row>
    <row r="739" spans="3:5" x14ac:dyDescent="0.2">
      <c r="C739" s="127"/>
      <c r="D739" s="127"/>
      <c r="E739" s="135"/>
    </row>
    <row r="740" spans="3:5" x14ac:dyDescent="0.2">
      <c r="C740" s="127"/>
      <c r="D740" s="127"/>
      <c r="E740" s="135"/>
    </row>
    <row r="741" spans="3:5" x14ac:dyDescent="0.2">
      <c r="C741" s="127"/>
      <c r="D741" s="127"/>
      <c r="E741" s="135"/>
    </row>
    <row r="742" spans="3:5" x14ac:dyDescent="0.2">
      <c r="C742" s="127"/>
      <c r="D742" s="127"/>
      <c r="E742" s="135"/>
    </row>
    <row r="743" spans="3:5" x14ac:dyDescent="0.2">
      <c r="C743" s="127"/>
      <c r="D743" s="127"/>
      <c r="E743" s="135"/>
    </row>
    <row r="744" spans="3:5" x14ac:dyDescent="0.2">
      <c r="C744" s="127"/>
      <c r="D744" s="127"/>
      <c r="E744" s="135"/>
    </row>
    <row r="745" spans="3:5" x14ac:dyDescent="0.2">
      <c r="C745" s="127"/>
      <c r="D745" s="127"/>
      <c r="E745" s="135"/>
    </row>
    <row r="746" spans="3:5" x14ac:dyDescent="0.2">
      <c r="C746" s="127"/>
      <c r="D746" s="127"/>
      <c r="E746" s="135"/>
    </row>
    <row r="747" spans="3:5" x14ac:dyDescent="0.2">
      <c r="C747" s="127"/>
      <c r="D747" s="127"/>
      <c r="E747" s="135"/>
    </row>
    <row r="748" spans="3:5" x14ac:dyDescent="0.2">
      <c r="C748" s="127"/>
      <c r="D748" s="127"/>
      <c r="E748" s="135"/>
    </row>
    <row r="749" spans="3:5" x14ac:dyDescent="0.2">
      <c r="C749" s="127"/>
      <c r="D749" s="127"/>
      <c r="E749" s="135"/>
    </row>
    <row r="750" spans="3:5" x14ac:dyDescent="0.2">
      <c r="C750" s="127"/>
      <c r="D750" s="127"/>
      <c r="E750" s="135"/>
    </row>
    <row r="751" spans="3:5" x14ac:dyDescent="0.2">
      <c r="C751" s="127"/>
      <c r="D751" s="127"/>
      <c r="E751" s="135"/>
    </row>
    <row r="752" spans="3:5" x14ac:dyDescent="0.2">
      <c r="C752" s="127"/>
      <c r="D752" s="127"/>
      <c r="E752" s="135"/>
    </row>
    <row r="753" spans="3:5" x14ac:dyDescent="0.2">
      <c r="C753" s="127"/>
      <c r="D753" s="127"/>
      <c r="E753" s="135"/>
    </row>
    <row r="754" spans="3:5" x14ac:dyDescent="0.2">
      <c r="C754" s="127"/>
      <c r="D754" s="127"/>
      <c r="E754" s="135"/>
    </row>
    <row r="755" spans="3:5" x14ac:dyDescent="0.2">
      <c r="C755" s="127"/>
      <c r="D755" s="127"/>
      <c r="E755" s="135"/>
    </row>
    <row r="756" spans="3:5" x14ac:dyDescent="0.2">
      <c r="C756" s="127"/>
      <c r="D756" s="127"/>
      <c r="E756" s="135"/>
    </row>
    <row r="757" spans="3:5" x14ac:dyDescent="0.2">
      <c r="C757" s="127"/>
      <c r="D757" s="127"/>
      <c r="E757" s="135"/>
    </row>
    <row r="758" spans="3:5" x14ac:dyDescent="0.2">
      <c r="C758" s="127"/>
      <c r="D758" s="127"/>
      <c r="E758" s="135"/>
    </row>
    <row r="759" spans="3:5" x14ac:dyDescent="0.2">
      <c r="C759" s="127"/>
      <c r="D759" s="127"/>
      <c r="E759" s="135"/>
    </row>
    <row r="760" spans="3:5" x14ac:dyDescent="0.2">
      <c r="C760" s="127"/>
      <c r="D760" s="127"/>
      <c r="E760" s="135"/>
    </row>
    <row r="761" spans="3:5" x14ac:dyDescent="0.2">
      <c r="C761" s="127"/>
      <c r="D761" s="127"/>
      <c r="E761" s="135"/>
    </row>
    <row r="762" spans="3:5" x14ac:dyDescent="0.2">
      <c r="C762" s="127"/>
      <c r="D762" s="127"/>
      <c r="E762" s="135"/>
    </row>
    <row r="763" spans="3:5" x14ac:dyDescent="0.2">
      <c r="C763" s="127"/>
      <c r="D763" s="127"/>
      <c r="E763" s="135"/>
    </row>
    <row r="764" spans="3:5" x14ac:dyDescent="0.2">
      <c r="C764" s="127"/>
      <c r="D764" s="127"/>
      <c r="E764" s="135"/>
    </row>
    <row r="765" spans="3:5" x14ac:dyDescent="0.2">
      <c r="C765" s="127"/>
      <c r="D765" s="127"/>
      <c r="E765" s="135"/>
    </row>
    <row r="766" spans="3:5" x14ac:dyDescent="0.2">
      <c r="C766" s="127"/>
      <c r="D766" s="127"/>
      <c r="E766" s="135"/>
    </row>
    <row r="767" spans="3:5" x14ac:dyDescent="0.2">
      <c r="C767" s="127"/>
      <c r="D767" s="127"/>
      <c r="E767" s="135"/>
    </row>
    <row r="768" spans="3:5" x14ac:dyDescent="0.2">
      <c r="C768" s="127"/>
      <c r="D768" s="127"/>
      <c r="E768" s="135"/>
    </row>
    <row r="769" spans="3:5" x14ac:dyDescent="0.2">
      <c r="C769" s="127"/>
      <c r="D769" s="127"/>
      <c r="E769" s="135"/>
    </row>
    <row r="770" spans="3:5" x14ac:dyDescent="0.2">
      <c r="C770" s="127"/>
      <c r="D770" s="127"/>
      <c r="E770" s="135"/>
    </row>
    <row r="771" spans="3:5" x14ac:dyDescent="0.2">
      <c r="C771" s="127"/>
      <c r="D771" s="127"/>
      <c r="E771" s="135"/>
    </row>
    <row r="772" spans="3:5" x14ac:dyDescent="0.2">
      <c r="C772" s="127"/>
      <c r="D772" s="127"/>
      <c r="E772" s="135"/>
    </row>
    <row r="773" spans="3:5" x14ac:dyDescent="0.2">
      <c r="C773" s="127"/>
      <c r="D773" s="127"/>
      <c r="E773" s="135"/>
    </row>
    <row r="774" spans="3:5" x14ac:dyDescent="0.2">
      <c r="C774" s="127"/>
      <c r="D774" s="127"/>
      <c r="E774" s="135"/>
    </row>
    <row r="775" spans="3:5" x14ac:dyDescent="0.2">
      <c r="C775" s="127"/>
      <c r="D775" s="127"/>
      <c r="E775" s="135"/>
    </row>
    <row r="776" spans="3:5" x14ac:dyDescent="0.2">
      <c r="C776" s="127"/>
      <c r="D776" s="127"/>
      <c r="E776" s="135"/>
    </row>
    <row r="777" spans="3:5" x14ac:dyDescent="0.2">
      <c r="C777" s="127"/>
      <c r="D777" s="127"/>
      <c r="E777" s="135"/>
    </row>
    <row r="778" spans="3:5" x14ac:dyDescent="0.2">
      <c r="C778" s="127"/>
      <c r="D778" s="127"/>
      <c r="E778" s="135"/>
    </row>
    <row r="779" spans="3:5" x14ac:dyDescent="0.2">
      <c r="C779" s="127"/>
      <c r="D779" s="127"/>
      <c r="E779" s="135"/>
    </row>
    <row r="780" spans="3:5" x14ac:dyDescent="0.2">
      <c r="C780" s="127"/>
      <c r="D780" s="127"/>
      <c r="E780" s="135"/>
    </row>
    <row r="781" spans="3:5" x14ac:dyDescent="0.2">
      <c r="C781" s="127"/>
      <c r="D781" s="127"/>
      <c r="E781" s="135"/>
    </row>
    <row r="782" spans="3:5" x14ac:dyDescent="0.2">
      <c r="C782" s="127"/>
      <c r="D782" s="127"/>
      <c r="E782" s="135"/>
    </row>
    <row r="783" spans="3:5" x14ac:dyDescent="0.2">
      <c r="C783" s="127"/>
      <c r="D783" s="127"/>
      <c r="E783" s="135"/>
    </row>
    <row r="784" spans="3:5" x14ac:dyDescent="0.2">
      <c r="C784" s="127"/>
      <c r="D784" s="127"/>
      <c r="E784" s="135"/>
    </row>
    <row r="785" spans="3:5" x14ac:dyDescent="0.2">
      <c r="C785" s="127"/>
      <c r="D785" s="127"/>
      <c r="E785" s="135"/>
    </row>
    <row r="786" spans="3:5" x14ac:dyDescent="0.2">
      <c r="C786" s="127"/>
      <c r="D786" s="127"/>
      <c r="E786" s="135"/>
    </row>
    <row r="787" spans="3:5" x14ac:dyDescent="0.2">
      <c r="C787" s="127"/>
      <c r="D787" s="127"/>
      <c r="E787" s="135"/>
    </row>
    <row r="788" spans="3:5" x14ac:dyDescent="0.2">
      <c r="C788" s="127"/>
      <c r="D788" s="127"/>
      <c r="E788" s="135"/>
    </row>
    <row r="789" spans="3:5" x14ac:dyDescent="0.2">
      <c r="C789" s="127"/>
      <c r="D789" s="127"/>
      <c r="E789" s="135"/>
    </row>
    <row r="790" spans="3:5" x14ac:dyDescent="0.2">
      <c r="C790" s="127"/>
      <c r="D790" s="127"/>
      <c r="E790" s="135"/>
    </row>
    <row r="791" spans="3:5" x14ac:dyDescent="0.2">
      <c r="C791" s="127"/>
      <c r="D791" s="127"/>
      <c r="E791" s="135"/>
    </row>
    <row r="792" spans="3:5" x14ac:dyDescent="0.2">
      <c r="C792" s="127"/>
      <c r="D792" s="127"/>
      <c r="E792" s="135"/>
    </row>
    <row r="793" spans="3:5" x14ac:dyDescent="0.2">
      <c r="C793" s="127"/>
      <c r="D793" s="127"/>
      <c r="E793" s="135"/>
    </row>
    <row r="794" spans="3:5" x14ac:dyDescent="0.2">
      <c r="C794" s="127"/>
      <c r="D794" s="127"/>
      <c r="E794" s="135"/>
    </row>
    <row r="795" spans="3:5" x14ac:dyDescent="0.2">
      <c r="C795" s="127"/>
      <c r="D795" s="127"/>
      <c r="E795" s="135"/>
    </row>
    <row r="796" spans="3:5" x14ac:dyDescent="0.2">
      <c r="C796" s="127"/>
      <c r="D796" s="127"/>
      <c r="E796" s="135"/>
    </row>
    <row r="797" spans="3:5" x14ac:dyDescent="0.2">
      <c r="C797" s="127"/>
      <c r="D797" s="127"/>
      <c r="E797" s="135"/>
    </row>
    <row r="798" spans="3:5" x14ac:dyDescent="0.2">
      <c r="C798" s="127"/>
      <c r="D798" s="127"/>
      <c r="E798" s="135"/>
    </row>
    <row r="799" spans="3:5" x14ac:dyDescent="0.2">
      <c r="C799" s="127"/>
      <c r="D799" s="127"/>
      <c r="E799" s="135"/>
    </row>
    <row r="800" spans="3:5" x14ac:dyDescent="0.2">
      <c r="C800" s="127"/>
      <c r="D800" s="127"/>
      <c r="E800" s="135"/>
    </row>
    <row r="801" spans="3:5" x14ac:dyDescent="0.2">
      <c r="C801" s="127"/>
      <c r="D801" s="127"/>
      <c r="E801" s="135"/>
    </row>
    <row r="802" spans="3:5" x14ac:dyDescent="0.2">
      <c r="C802" s="127"/>
      <c r="D802" s="127"/>
      <c r="E802" s="135"/>
    </row>
    <row r="803" spans="3:5" x14ac:dyDescent="0.2">
      <c r="C803" s="127"/>
      <c r="D803" s="127"/>
      <c r="E803" s="135"/>
    </row>
    <row r="804" spans="3:5" x14ac:dyDescent="0.2">
      <c r="C804" s="127"/>
      <c r="D804" s="127"/>
      <c r="E804" s="135"/>
    </row>
    <row r="805" spans="3:5" x14ac:dyDescent="0.2">
      <c r="C805" s="127"/>
      <c r="D805" s="127"/>
      <c r="E805" s="135"/>
    </row>
    <row r="806" spans="3:5" x14ac:dyDescent="0.2">
      <c r="C806" s="127"/>
      <c r="D806" s="127"/>
      <c r="E806" s="135"/>
    </row>
    <row r="807" spans="3:5" x14ac:dyDescent="0.2">
      <c r="C807" s="127"/>
      <c r="D807" s="127"/>
      <c r="E807" s="135"/>
    </row>
    <row r="808" spans="3:5" x14ac:dyDescent="0.2">
      <c r="C808" s="127"/>
      <c r="D808" s="127"/>
      <c r="E808" s="135"/>
    </row>
    <row r="809" spans="3:5" x14ac:dyDescent="0.2">
      <c r="C809" s="127"/>
      <c r="D809" s="127"/>
      <c r="E809" s="135"/>
    </row>
    <row r="810" spans="3:5" x14ac:dyDescent="0.2">
      <c r="C810" s="127"/>
      <c r="D810" s="127"/>
      <c r="E810" s="135"/>
    </row>
    <row r="811" spans="3:5" x14ac:dyDescent="0.2">
      <c r="C811" s="127"/>
      <c r="D811" s="127"/>
      <c r="E811" s="135"/>
    </row>
    <row r="812" spans="3:5" x14ac:dyDescent="0.2">
      <c r="C812" s="127"/>
      <c r="D812" s="127"/>
      <c r="E812" s="135"/>
    </row>
    <row r="813" spans="3:5" x14ac:dyDescent="0.2">
      <c r="C813" s="127"/>
      <c r="D813" s="127"/>
      <c r="E813" s="135"/>
    </row>
    <row r="814" spans="3:5" x14ac:dyDescent="0.2">
      <c r="C814" s="127"/>
      <c r="D814" s="127"/>
      <c r="E814" s="135"/>
    </row>
    <row r="815" spans="3:5" x14ac:dyDescent="0.2">
      <c r="C815" s="127"/>
      <c r="D815" s="127"/>
      <c r="E815" s="135"/>
    </row>
    <row r="816" spans="3:5" x14ac:dyDescent="0.2">
      <c r="C816" s="127"/>
      <c r="D816" s="127"/>
      <c r="E816" s="135"/>
    </row>
    <row r="817" spans="3:5" x14ac:dyDescent="0.2">
      <c r="C817" s="127"/>
      <c r="D817" s="127"/>
      <c r="E817" s="135"/>
    </row>
    <row r="818" spans="3:5" x14ac:dyDescent="0.2">
      <c r="C818" s="127"/>
      <c r="D818" s="127"/>
      <c r="E818" s="135"/>
    </row>
    <row r="819" spans="3:5" x14ac:dyDescent="0.2">
      <c r="C819" s="127"/>
      <c r="D819" s="127"/>
      <c r="E819" s="135"/>
    </row>
    <row r="820" spans="3:5" x14ac:dyDescent="0.2">
      <c r="C820" s="127"/>
      <c r="D820" s="127"/>
      <c r="E820" s="135"/>
    </row>
    <row r="821" spans="3:5" x14ac:dyDescent="0.2">
      <c r="C821" s="127"/>
      <c r="D821" s="127"/>
      <c r="E821" s="135"/>
    </row>
    <row r="822" spans="3:5" x14ac:dyDescent="0.2">
      <c r="C822" s="127"/>
      <c r="D822" s="127"/>
      <c r="E822" s="135"/>
    </row>
    <row r="823" spans="3:5" x14ac:dyDescent="0.2">
      <c r="C823" s="127"/>
      <c r="D823" s="127"/>
      <c r="E823" s="135"/>
    </row>
    <row r="824" spans="3:5" x14ac:dyDescent="0.2">
      <c r="C824" s="127"/>
      <c r="D824" s="127"/>
      <c r="E824" s="135"/>
    </row>
    <row r="825" spans="3:5" x14ac:dyDescent="0.2">
      <c r="C825" s="127"/>
      <c r="D825" s="127"/>
      <c r="E825" s="135"/>
    </row>
    <row r="826" spans="3:5" x14ac:dyDescent="0.2">
      <c r="C826" s="127"/>
      <c r="D826" s="127"/>
      <c r="E826" s="135"/>
    </row>
    <row r="827" spans="3:5" x14ac:dyDescent="0.2">
      <c r="C827" s="127"/>
      <c r="D827" s="127"/>
      <c r="E827" s="135"/>
    </row>
    <row r="828" spans="3:5" x14ac:dyDescent="0.2">
      <c r="C828" s="127"/>
      <c r="D828" s="127"/>
      <c r="E828" s="135"/>
    </row>
    <row r="829" spans="3:5" x14ac:dyDescent="0.2">
      <c r="C829" s="127"/>
      <c r="D829" s="127"/>
      <c r="E829" s="135"/>
    </row>
    <row r="830" spans="3:5" x14ac:dyDescent="0.2">
      <c r="C830" s="127"/>
      <c r="D830" s="127"/>
      <c r="E830" s="135"/>
    </row>
    <row r="831" spans="3:5" x14ac:dyDescent="0.2">
      <c r="C831" s="127"/>
      <c r="D831" s="127"/>
      <c r="E831" s="135"/>
    </row>
    <row r="832" spans="3:5" x14ac:dyDescent="0.2">
      <c r="C832" s="127"/>
      <c r="D832" s="127"/>
      <c r="E832" s="135"/>
    </row>
    <row r="833" spans="3:5" x14ac:dyDescent="0.2">
      <c r="C833" s="127"/>
      <c r="D833" s="127"/>
      <c r="E833" s="135"/>
    </row>
    <row r="834" spans="3:5" x14ac:dyDescent="0.2">
      <c r="C834" s="127"/>
      <c r="D834" s="127"/>
      <c r="E834" s="135"/>
    </row>
    <row r="835" spans="3:5" x14ac:dyDescent="0.2">
      <c r="C835" s="127"/>
      <c r="D835" s="127"/>
      <c r="E835" s="135"/>
    </row>
    <row r="836" spans="3:5" x14ac:dyDescent="0.2">
      <c r="C836" s="127"/>
      <c r="D836" s="127"/>
      <c r="E836" s="135"/>
    </row>
    <row r="837" spans="3:5" x14ac:dyDescent="0.2">
      <c r="C837" s="127"/>
      <c r="D837" s="127"/>
      <c r="E837" s="135"/>
    </row>
    <row r="838" spans="3:5" x14ac:dyDescent="0.2">
      <c r="C838" s="127"/>
      <c r="D838" s="127"/>
      <c r="E838" s="135"/>
    </row>
    <row r="839" spans="3:5" x14ac:dyDescent="0.2">
      <c r="C839" s="127"/>
      <c r="D839" s="127"/>
      <c r="E839" s="135"/>
    </row>
    <row r="840" spans="3:5" x14ac:dyDescent="0.2">
      <c r="C840" s="127"/>
      <c r="D840" s="127"/>
      <c r="E840" s="135"/>
    </row>
    <row r="841" spans="3:5" x14ac:dyDescent="0.2">
      <c r="C841" s="127"/>
      <c r="D841" s="127"/>
      <c r="E841" s="135"/>
    </row>
    <row r="842" spans="3:5" x14ac:dyDescent="0.2">
      <c r="C842" s="127"/>
      <c r="D842" s="127"/>
      <c r="E842" s="135"/>
    </row>
    <row r="843" spans="3:5" x14ac:dyDescent="0.2">
      <c r="C843" s="127"/>
      <c r="D843" s="127"/>
      <c r="E843" s="135"/>
    </row>
    <row r="844" spans="3:5" x14ac:dyDescent="0.2">
      <c r="C844" s="127"/>
      <c r="D844" s="127"/>
      <c r="E844" s="135"/>
    </row>
    <row r="845" spans="3:5" x14ac:dyDescent="0.2">
      <c r="C845" s="127"/>
      <c r="D845" s="127"/>
      <c r="E845" s="135"/>
    </row>
    <row r="846" spans="3:5" x14ac:dyDescent="0.2">
      <c r="C846" s="127"/>
      <c r="D846" s="127"/>
      <c r="E846" s="135"/>
    </row>
    <row r="847" spans="3:5" x14ac:dyDescent="0.2">
      <c r="C847" s="127"/>
      <c r="D847" s="127"/>
      <c r="E847" s="135"/>
    </row>
    <row r="848" spans="3:5" x14ac:dyDescent="0.2">
      <c r="C848" s="127"/>
      <c r="D848" s="127"/>
      <c r="E848" s="135"/>
    </row>
    <row r="849" spans="3:5" x14ac:dyDescent="0.2">
      <c r="C849" s="127"/>
      <c r="D849" s="127"/>
      <c r="E849" s="135"/>
    </row>
    <row r="850" spans="3:5" x14ac:dyDescent="0.2">
      <c r="C850" s="127"/>
      <c r="D850" s="127"/>
      <c r="E850" s="135"/>
    </row>
    <row r="851" spans="3:5" x14ac:dyDescent="0.2">
      <c r="C851" s="127"/>
      <c r="D851" s="127"/>
      <c r="E851" s="135"/>
    </row>
    <row r="852" spans="3:5" x14ac:dyDescent="0.2">
      <c r="C852" s="127"/>
      <c r="D852" s="127"/>
      <c r="E852" s="135"/>
    </row>
    <row r="853" spans="3:5" x14ac:dyDescent="0.2">
      <c r="C853" s="127"/>
      <c r="D853" s="127"/>
      <c r="E853" s="135"/>
    </row>
    <row r="854" spans="3:5" x14ac:dyDescent="0.2">
      <c r="C854" s="127"/>
      <c r="D854" s="127"/>
      <c r="E854" s="135"/>
    </row>
    <row r="855" spans="3:5" x14ac:dyDescent="0.2">
      <c r="C855" s="127"/>
      <c r="D855" s="127"/>
      <c r="E855" s="135"/>
    </row>
    <row r="856" spans="3:5" x14ac:dyDescent="0.2">
      <c r="C856" s="127"/>
      <c r="D856" s="127"/>
      <c r="E856" s="135"/>
    </row>
    <row r="857" spans="3:5" x14ac:dyDescent="0.2">
      <c r="C857" s="127"/>
      <c r="D857" s="127"/>
      <c r="E857" s="135"/>
    </row>
    <row r="858" spans="3:5" x14ac:dyDescent="0.2">
      <c r="C858" s="127"/>
      <c r="D858" s="127"/>
      <c r="E858" s="135"/>
    </row>
    <row r="859" spans="3:5" x14ac:dyDescent="0.2">
      <c r="C859" s="127"/>
      <c r="D859" s="127"/>
      <c r="E859" s="135"/>
    </row>
    <row r="860" spans="3:5" x14ac:dyDescent="0.2">
      <c r="C860" s="127"/>
      <c r="D860" s="127"/>
      <c r="E860" s="135"/>
    </row>
    <row r="861" spans="3:5" x14ac:dyDescent="0.2">
      <c r="C861" s="127"/>
      <c r="D861" s="127"/>
      <c r="E861" s="135"/>
    </row>
    <row r="862" spans="3:5" x14ac:dyDescent="0.2">
      <c r="C862" s="127"/>
      <c r="D862" s="127"/>
      <c r="E862" s="135"/>
    </row>
    <row r="863" spans="3:5" x14ac:dyDescent="0.2">
      <c r="C863" s="127"/>
      <c r="D863" s="127"/>
      <c r="E863" s="135"/>
    </row>
    <row r="864" spans="3:5" x14ac:dyDescent="0.2">
      <c r="C864" s="127"/>
      <c r="D864" s="127"/>
      <c r="E864" s="135"/>
    </row>
    <row r="865" spans="3:5" x14ac:dyDescent="0.2">
      <c r="C865" s="127"/>
      <c r="D865" s="127"/>
      <c r="E865" s="135"/>
    </row>
    <row r="866" spans="3:5" x14ac:dyDescent="0.2">
      <c r="C866" s="127"/>
      <c r="D866" s="127"/>
      <c r="E866" s="135"/>
    </row>
    <row r="867" spans="3:5" x14ac:dyDescent="0.2">
      <c r="C867" s="127"/>
      <c r="D867" s="127"/>
      <c r="E867" s="135"/>
    </row>
    <row r="868" spans="3:5" x14ac:dyDescent="0.2">
      <c r="C868" s="127"/>
      <c r="D868" s="127"/>
      <c r="E868" s="135"/>
    </row>
    <row r="869" spans="3:5" x14ac:dyDescent="0.2">
      <c r="C869" s="127"/>
      <c r="D869" s="127"/>
      <c r="E869" s="135"/>
    </row>
    <row r="870" spans="3:5" x14ac:dyDescent="0.2">
      <c r="C870" s="127"/>
      <c r="D870" s="127"/>
      <c r="E870" s="135"/>
    </row>
    <row r="871" spans="3:5" x14ac:dyDescent="0.2">
      <c r="C871" s="127"/>
      <c r="D871" s="127"/>
      <c r="E871" s="135"/>
    </row>
    <row r="872" spans="3:5" x14ac:dyDescent="0.2">
      <c r="C872" s="127"/>
      <c r="D872" s="127"/>
      <c r="E872" s="135"/>
    </row>
    <row r="873" spans="3:5" x14ac:dyDescent="0.2">
      <c r="C873" s="127"/>
      <c r="D873" s="127"/>
      <c r="E873" s="135"/>
    </row>
    <row r="874" spans="3:5" x14ac:dyDescent="0.2">
      <c r="C874" s="127"/>
      <c r="D874" s="127"/>
      <c r="E874" s="135"/>
    </row>
    <row r="875" spans="3:5" x14ac:dyDescent="0.2">
      <c r="C875" s="127"/>
      <c r="D875" s="127"/>
      <c r="E875" s="135"/>
    </row>
    <row r="876" spans="3:5" x14ac:dyDescent="0.2">
      <c r="C876" s="127"/>
      <c r="D876" s="127"/>
      <c r="E876" s="135"/>
    </row>
    <row r="877" spans="3:5" x14ac:dyDescent="0.2">
      <c r="C877" s="127"/>
      <c r="D877" s="127"/>
      <c r="E877" s="135"/>
    </row>
    <row r="878" spans="3:5" x14ac:dyDescent="0.2">
      <c r="C878" s="127"/>
      <c r="D878" s="127"/>
      <c r="E878" s="135"/>
    </row>
    <row r="879" spans="3:5" x14ac:dyDescent="0.2">
      <c r="C879" s="127"/>
      <c r="D879" s="127"/>
      <c r="E879" s="135"/>
    </row>
    <row r="880" spans="3:5" x14ac:dyDescent="0.2">
      <c r="C880" s="127"/>
      <c r="D880" s="127"/>
      <c r="E880" s="135"/>
    </row>
    <row r="881" spans="3:5" x14ac:dyDescent="0.2">
      <c r="C881" s="127"/>
      <c r="D881" s="127"/>
      <c r="E881" s="135"/>
    </row>
    <row r="882" spans="3:5" x14ac:dyDescent="0.2">
      <c r="C882" s="127"/>
      <c r="D882" s="127"/>
      <c r="E882" s="135"/>
    </row>
    <row r="883" spans="3:5" x14ac:dyDescent="0.2">
      <c r="C883" s="127"/>
      <c r="D883" s="127"/>
      <c r="E883" s="135"/>
    </row>
    <row r="884" spans="3:5" x14ac:dyDescent="0.2">
      <c r="C884" s="127"/>
      <c r="D884" s="127"/>
      <c r="E884" s="135"/>
    </row>
    <row r="885" spans="3:5" x14ac:dyDescent="0.2">
      <c r="C885" s="127"/>
      <c r="D885" s="127"/>
      <c r="E885" s="135"/>
    </row>
    <row r="886" spans="3:5" x14ac:dyDescent="0.2">
      <c r="C886" s="127"/>
      <c r="D886" s="127"/>
      <c r="E886" s="135"/>
    </row>
    <row r="887" spans="3:5" x14ac:dyDescent="0.2">
      <c r="C887" s="127"/>
      <c r="D887" s="127"/>
      <c r="E887" s="135"/>
    </row>
    <row r="888" spans="3:5" x14ac:dyDescent="0.2">
      <c r="C888" s="127"/>
      <c r="D888" s="127"/>
      <c r="E888" s="135"/>
    </row>
    <row r="889" spans="3:5" x14ac:dyDescent="0.2">
      <c r="C889" s="127"/>
      <c r="D889" s="127"/>
      <c r="E889" s="135"/>
    </row>
    <row r="890" spans="3:5" x14ac:dyDescent="0.2">
      <c r="C890" s="127"/>
      <c r="D890" s="127"/>
      <c r="E890" s="135"/>
    </row>
    <row r="891" spans="3:5" x14ac:dyDescent="0.2">
      <c r="C891" s="127"/>
      <c r="D891" s="127"/>
      <c r="E891" s="135"/>
    </row>
    <row r="892" spans="3:5" x14ac:dyDescent="0.2">
      <c r="C892" s="127"/>
      <c r="D892" s="127"/>
      <c r="E892" s="135"/>
    </row>
    <row r="893" spans="3:5" x14ac:dyDescent="0.2">
      <c r="C893" s="127"/>
      <c r="D893" s="127"/>
      <c r="E893" s="135"/>
    </row>
    <row r="894" spans="3:5" x14ac:dyDescent="0.2">
      <c r="C894" s="127"/>
      <c r="D894" s="127"/>
      <c r="E894" s="135"/>
    </row>
    <row r="895" spans="3:5" x14ac:dyDescent="0.2">
      <c r="C895" s="127"/>
      <c r="D895" s="127"/>
      <c r="E895" s="135"/>
    </row>
    <row r="896" spans="3:5" x14ac:dyDescent="0.2">
      <c r="C896" s="127"/>
      <c r="D896" s="127"/>
      <c r="E896" s="135"/>
    </row>
    <row r="897" spans="3:5" x14ac:dyDescent="0.2">
      <c r="C897" s="127"/>
      <c r="D897" s="127"/>
      <c r="E897" s="135"/>
    </row>
    <row r="898" spans="3:5" x14ac:dyDescent="0.2">
      <c r="C898" s="127"/>
      <c r="D898" s="127"/>
      <c r="E898" s="135"/>
    </row>
    <row r="899" spans="3:5" x14ac:dyDescent="0.2">
      <c r="C899" s="127"/>
      <c r="D899" s="127"/>
      <c r="E899" s="135"/>
    </row>
    <row r="900" spans="3:5" x14ac:dyDescent="0.2">
      <c r="C900" s="127"/>
      <c r="D900" s="127"/>
      <c r="E900" s="135"/>
    </row>
    <row r="901" spans="3:5" x14ac:dyDescent="0.2">
      <c r="C901" s="127"/>
      <c r="D901" s="127"/>
      <c r="E901" s="135"/>
    </row>
    <row r="902" spans="3:5" x14ac:dyDescent="0.2">
      <c r="C902" s="127"/>
      <c r="D902" s="127"/>
      <c r="E902" s="135"/>
    </row>
    <row r="903" spans="3:5" x14ac:dyDescent="0.2">
      <c r="C903" s="127"/>
      <c r="D903" s="127"/>
      <c r="E903" s="135"/>
    </row>
    <row r="904" spans="3:5" x14ac:dyDescent="0.2">
      <c r="C904" s="127"/>
      <c r="D904" s="127"/>
      <c r="E904" s="135"/>
    </row>
    <row r="905" spans="3:5" x14ac:dyDescent="0.2">
      <c r="C905" s="127"/>
      <c r="D905" s="127"/>
      <c r="E905" s="135"/>
    </row>
    <row r="906" spans="3:5" x14ac:dyDescent="0.2">
      <c r="C906" s="127"/>
      <c r="D906" s="127"/>
      <c r="E906" s="135"/>
    </row>
    <row r="907" spans="3:5" x14ac:dyDescent="0.2">
      <c r="C907" s="127"/>
      <c r="D907" s="127"/>
      <c r="E907" s="135"/>
    </row>
    <row r="908" spans="3:5" x14ac:dyDescent="0.2">
      <c r="C908" s="127"/>
      <c r="D908" s="127"/>
      <c r="E908" s="135"/>
    </row>
    <row r="909" spans="3:5" x14ac:dyDescent="0.2">
      <c r="C909" s="127"/>
      <c r="D909" s="127"/>
      <c r="E909" s="135"/>
    </row>
    <row r="910" spans="3:5" x14ac:dyDescent="0.2">
      <c r="C910" s="127"/>
      <c r="D910" s="127"/>
      <c r="E910" s="135"/>
    </row>
    <row r="911" spans="3:5" x14ac:dyDescent="0.2">
      <c r="C911" s="127"/>
      <c r="D911" s="127"/>
      <c r="E911" s="135"/>
    </row>
    <row r="912" spans="3:5" x14ac:dyDescent="0.2">
      <c r="C912" s="127"/>
      <c r="D912" s="127"/>
      <c r="E912" s="135"/>
    </row>
    <row r="913" spans="3:5" x14ac:dyDescent="0.2">
      <c r="C913" s="127"/>
      <c r="D913" s="127"/>
      <c r="E913" s="135"/>
    </row>
    <row r="914" spans="3:5" x14ac:dyDescent="0.2">
      <c r="C914" s="127"/>
      <c r="D914" s="127"/>
      <c r="E914" s="135"/>
    </row>
    <row r="915" spans="3:5" x14ac:dyDescent="0.2">
      <c r="C915" s="127"/>
      <c r="D915" s="127"/>
      <c r="E915" s="135"/>
    </row>
    <row r="916" spans="3:5" x14ac:dyDescent="0.2">
      <c r="C916" s="127"/>
      <c r="D916" s="127"/>
      <c r="E916" s="135"/>
    </row>
    <row r="917" spans="3:5" x14ac:dyDescent="0.2">
      <c r="C917" s="127"/>
      <c r="D917" s="127"/>
      <c r="E917" s="135"/>
    </row>
    <row r="918" spans="3:5" x14ac:dyDescent="0.2">
      <c r="C918" s="127"/>
      <c r="D918" s="127"/>
      <c r="E918" s="135"/>
    </row>
    <row r="919" spans="3:5" x14ac:dyDescent="0.2">
      <c r="C919" s="127"/>
      <c r="D919" s="127"/>
      <c r="E919" s="135"/>
    </row>
    <row r="920" spans="3:5" x14ac:dyDescent="0.2">
      <c r="C920" s="127"/>
      <c r="D920" s="127"/>
      <c r="E920" s="135"/>
    </row>
    <row r="921" spans="3:5" x14ac:dyDescent="0.2">
      <c r="C921" s="127"/>
      <c r="D921" s="127"/>
      <c r="E921" s="135"/>
    </row>
    <row r="922" spans="3:5" x14ac:dyDescent="0.2">
      <c r="C922" s="127"/>
      <c r="D922" s="127"/>
      <c r="E922" s="135"/>
    </row>
    <row r="923" spans="3:5" x14ac:dyDescent="0.2">
      <c r="C923" s="127"/>
      <c r="D923" s="127"/>
      <c r="E923" s="135"/>
    </row>
    <row r="924" spans="3:5" x14ac:dyDescent="0.2">
      <c r="C924" s="127"/>
      <c r="D924" s="127"/>
      <c r="E924" s="135"/>
    </row>
    <row r="925" spans="3:5" x14ac:dyDescent="0.2">
      <c r="C925" s="127"/>
      <c r="D925" s="127"/>
      <c r="E925" s="135"/>
    </row>
    <row r="926" spans="3:5" x14ac:dyDescent="0.2">
      <c r="C926" s="127"/>
      <c r="D926" s="127"/>
      <c r="E926" s="135"/>
    </row>
    <row r="927" spans="3:5" x14ac:dyDescent="0.2">
      <c r="C927" s="127"/>
      <c r="D927" s="127"/>
      <c r="E927" s="135"/>
    </row>
    <row r="928" spans="3:5" x14ac:dyDescent="0.2">
      <c r="C928" s="127"/>
      <c r="D928" s="127"/>
      <c r="E928" s="135"/>
    </row>
    <row r="929" spans="3:5" x14ac:dyDescent="0.2">
      <c r="C929" s="127"/>
      <c r="D929" s="127"/>
      <c r="E929" s="135"/>
    </row>
    <row r="930" spans="3:5" x14ac:dyDescent="0.2">
      <c r="C930" s="127"/>
      <c r="D930" s="127"/>
      <c r="E930" s="135"/>
    </row>
    <row r="931" spans="3:5" x14ac:dyDescent="0.2">
      <c r="C931" s="127"/>
      <c r="D931" s="127"/>
      <c r="E931" s="135"/>
    </row>
    <row r="932" spans="3:5" x14ac:dyDescent="0.2">
      <c r="C932" s="127"/>
      <c r="D932" s="127"/>
      <c r="E932" s="135"/>
    </row>
    <row r="933" spans="3:5" x14ac:dyDescent="0.2">
      <c r="C933" s="127"/>
      <c r="D933" s="127"/>
      <c r="E933" s="135"/>
    </row>
    <row r="934" spans="3:5" x14ac:dyDescent="0.2">
      <c r="C934" s="127"/>
      <c r="D934" s="127"/>
      <c r="E934" s="135"/>
    </row>
    <row r="935" spans="3:5" x14ac:dyDescent="0.2">
      <c r="C935" s="127"/>
      <c r="D935" s="127"/>
      <c r="E935" s="135"/>
    </row>
    <row r="936" spans="3:5" x14ac:dyDescent="0.2">
      <c r="C936" s="127"/>
      <c r="D936" s="127"/>
      <c r="E936" s="135"/>
    </row>
    <row r="937" spans="3:5" x14ac:dyDescent="0.2">
      <c r="C937" s="127"/>
      <c r="D937" s="127"/>
      <c r="E937" s="135"/>
    </row>
    <row r="938" spans="3:5" x14ac:dyDescent="0.2">
      <c r="C938" s="127"/>
      <c r="D938" s="127"/>
      <c r="E938" s="135"/>
    </row>
    <row r="939" spans="3:5" x14ac:dyDescent="0.2">
      <c r="C939" s="127"/>
      <c r="D939" s="127"/>
      <c r="E939" s="135"/>
    </row>
    <row r="940" spans="3:5" x14ac:dyDescent="0.2">
      <c r="C940" s="127"/>
      <c r="D940" s="127"/>
      <c r="E940" s="135"/>
    </row>
    <row r="941" spans="3:5" x14ac:dyDescent="0.2">
      <c r="C941" s="127"/>
      <c r="D941" s="127"/>
      <c r="E941" s="135"/>
    </row>
    <row r="942" spans="3:5" x14ac:dyDescent="0.2">
      <c r="C942" s="127"/>
      <c r="D942" s="127"/>
      <c r="E942" s="135"/>
    </row>
    <row r="943" spans="3:5" x14ac:dyDescent="0.2">
      <c r="C943" s="127"/>
      <c r="D943" s="127"/>
      <c r="E943" s="135"/>
    </row>
    <row r="944" spans="3:5" x14ac:dyDescent="0.2">
      <c r="C944" s="127"/>
      <c r="D944" s="127"/>
      <c r="E944" s="135"/>
    </row>
    <row r="945" spans="3:5" x14ac:dyDescent="0.2">
      <c r="C945" s="127"/>
      <c r="D945" s="127"/>
      <c r="E945" s="135"/>
    </row>
    <row r="946" spans="3:5" x14ac:dyDescent="0.2">
      <c r="C946" s="127"/>
      <c r="D946" s="127"/>
      <c r="E946" s="135"/>
    </row>
    <row r="947" spans="3:5" x14ac:dyDescent="0.2">
      <c r="C947" s="127"/>
      <c r="D947" s="127"/>
      <c r="E947" s="135"/>
    </row>
    <row r="948" spans="3:5" x14ac:dyDescent="0.2">
      <c r="C948" s="127"/>
      <c r="D948" s="127"/>
      <c r="E948" s="135"/>
    </row>
    <row r="949" spans="3:5" x14ac:dyDescent="0.2">
      <c r="C949" s="127"/>
      <c r="D949" s="127"/>
      <c r="E949" s="135"/>
    </row>
    <row r="950" spans="3:5" x14ac:dyDescent="0.2">
      <c r="C950" s="127"/>
      <c r="D950" s="127"/>
      <c r="E950" s="135"/>
    </row>
    <row r="951" spans="3:5" x14ac:dyDescent="0.2">
      <c r="C951" s="127"/>
      <c r="D951" s="127"/>
      <c r="E951" s="135"/>
    </row>
    <row r="952" spans="3:5" x14ac:dyDescent="0.2">
      <c r="C952" s="127"/>
      <c r="D952" s="127"/>
      <c r="E952" s="135"/>
    </row>
    <row r="953" spans="3:5" x14ac:dyDescent="0.2">
      <c r="C953" s="127"/>
      <c r="D953" s="127"/>
      <c r="E953" s="135"/>
    </row>
    <row r="954" spans="3:5" x14ac:dyDescent="0.2">
      <c r="C954" s="127"/>
      <c r="D954" s="127"/>
      <c r="E954" s="135"/>
    </row>
    <row r="955" spans="3:5" x14ac:dyDescent="0.2">
      <c r="C955" s="127"/>
      <c r="D955" s="127"/>
      <c r="E955" s="135"/>
    </row>
    <row r="956" spans="3:5" x14ac:dyDescent="0.2">
      <c r="C956" s="127"/>
      <c r="D956" s="127"/>
      <c r="E956" s="135"/>
    </row>
    <row r="957" spans="3:5" x14ac:dyDescent="0.2">
      <c r="C957" s="128"/>
      <c r="D957" s="128"/>
      <c r="E957" s="129"/>
    </row>
    <row r="958" spans="3:5" x14ac:dyDescent="0.2">
      <c r="C958" s="144"/>
      <c r="D958" s="144"/>
      <c r="E958" s="145"/>
    </row>
    <row r="959" spans="3:5" x14ac:dyDescent="0.2">
      <c r="C959" s="144"/>
      <c r="D959" s="144"/>
      <c r="E959" s="145"/>
    </row>
    <row r="960" spans="3:5" x14ac:dyDescent="0.2">
      <c r="C960" s="144"/>
      <c r="D960" s="144"/>
      <c r="E960" s="145"/>
    </row>
    <row r="961" spans="3:5" x14ac:dyDescent="0.2">
      <c r="C961" s="144"/>
      <c r="D961" s="144"/>
      <c r="E961" s="145"/>
    </row>
    <row r="962" spans="3:5" x14ac:dyDescent="0.2">
      <c r="C962" s="144"/>
      <c r="D962" s="144"/>
      <c r="E962" s="145"/>
    </row>
    <row r="963" spans="3:5" x14ac:dyDescent="0.2">
      <c r="C963" s="144"/>
      <c r="D963" s="144"/>
      <c r="E963" s="145"/>
    </row>
    <row r="964" spans="3:5" x14ac:dyDescent="0.2">
      <c r="C964" s="144"/>
      <c r="D964" s="144"/>
      <c r="E964" s="145"/>
    </row>
    <row r="965" spans="3:5" x14ac:dyDescent="0.2">
      <c r="C965" s="144"/>
      <c r="D965" s="144"/>
      <c r="E965" s="88"/>
    </row>
    <row r="966" spans="3:5" x14ac:dyDescent="0.2">
      <c r="C966" s="144"/>
      <c r="D966" s="144"/>
      <c r="E966" s="88"/>
    </row>
    <row r="967" spans="3:5" x14ac:dyDescent="0.2">
      <c r="C967" s="144"/>
      <c r="D967" s="144"/>
      <c r="E967" s="88"/>
    </row>
    <row r="968" spans="3:5" x14ac:dyDescent="0.2">
      <c r="C968" s="144"/>
      <c r="D968" s="144"/>
      <c r="E968" s="88"/>
    </row>
    <row r="969" spans="3:5" x14ac:dyDescent="0.2">
      <c r="C969" s="144"/>
      <c r="D969" s="144"/>
      <c r="E969" s="88"/>
    </row>
    <row r="970" spans="3:5" x14ac:dyDescent="0.2">
      <c r="C970" s="144"/>
      <c r="D970" s="144"/>
      <c r="E970" s="88"/>
    </row>
    <row r="971" spans="3:5" x14ac:dyDescent="0.2">
      <c r="C971" s="144"/>
      <c r="D971" s="144"/>
      <c r="E971" s="88"/>
    </row>
    <row r="972" spans="3:5" x14ac:dyDescent="0.2">
      <c r="C972" s="144"/>
      <c r="D972" s="144"/>
      <c r="E972" s="88"/>
    </row>
    <row r="973" spans="3:5" x14ac:dyDescent="0.2">
      <c r="C973" s="88"/>
      <c r="D973" s="88"/>
      <c r="E973" s="88"/>
    </row>
    <row r="974" spans="3:5" x14ac:dyDescent="0.2">
      <c r="C974" s="88"/>
      <c r="D974" s="88"/>
      <c r="E974" s="88"/>
    </row>
    <row r="975" spans="3:5" x14ac:dyDescent="0.2">
      <c r="C975" s="88"/>
      <c r="D975" s="88"/>
      <c r="E975" s="88"/>
    </row>
    <row r="976" spans="3:5" x14ac:dyDescent="0.2">
      <c r="C976" s="88"/>
      <c r="D976" s="88"/>
      <c r="E976" s="88"/>
    </row>
    <row r="977" spans="3:5" x14ac:dyDescent="0.2">
      <c r="C977" s="88"/>
      <c r="D977" s="88"/>
      <c r="E977" s="88"/>
    </row>
    <row r="978" spans="3:5" x14ac:dyDescent="0.2">
      <c r="C978" s="88"/>
      <c r="D978" s="88"/>
      <c r="E978" s="88"/>
    </row>
    <row r="979" spans="3:5" x14ac:dyDescent="0.2">
      <c r="C979" s="88"/>
      <c r="D979" s="88"/>
      <c r="E979" s="88"/>
    </row>
    <row r="980" spans="3:5" x14ac:dyDescent="0.2">
      <c r="C980" s="88"/>
      <c r="D980" s="88"/>
      <c r="E980" s="88"/>
    </row>
    <row r="981" spans="3:5" x14ac:dyDescent="0.2">
      <c r="C981" s="88"/>
      <c r="D981" s="88"/>
      <c r="E981" s="88"/>
    </row>
    <row r="982" spans="3:5" x14ac:dyDescent="0.2">
      <c r="C982" s="88"/>
      <c r="D982" s="88"/>
      <c r="E982" s="88"/>
    </row>
    <row r="983" spans="3:5" x14ac:dyDescent="0.2">
      <c r="C983" s="88"/>
      <c r="D983" s="88"/>
      <c r="E983" s="88"/>
    </row>
    <row r="984" spans="3:5" x14ac:dyDescent="0.2">
      <c r="C984" s="88"/>
      <c r="D984" s="88"/>
      <c r="E984" s="88"/>
    </row>
    <row r="985" spans="3:5" x14ac:dyDescent="0.2">
      <c r="C985" s="88"/>
      <c r="D985" s="88"/>
      <c r="E985" s="88"/>
    </row>
    <row r="986" spans="3:5" x14ac:dyDescent="0.2">
      <c r="C986" s="88"/>
      <c r="D986" s="88"/>
      <c r="E986" s="88"/>
    </row>
    <row r="987" spans="3:5" x14ac:dyDescent="0.2">
      <c r="C987" s="88"/>
      <c r="D987" s="88"/>
      <c r="E987" s="88"/>
    </row>
    <row r="988" spans="3:5" x14ac:dyDescent="0.2">
      <c r="C988" s="88"/>
      <c r="D988" s="88"/>
      <c r="E988" s="88"/>
    </row>
    <row r="989" spans="3:5" x14ac:dyDescent="0.2">
      <c r="C989" s="88"/>
      <c r="D989" s="88"/>
      <c r="E989" s="88"/>
    </row>
    <row r="990" spans="3:5" x14ac:dyDescent="0.2">
      <c r="C990" s="88"/>
      <c r="D990" s="88"/>
      <c r="E990" s="88"/>
    </row>
    <row r="991" spans="3:5" x14ac:dyDescent="0.2">
      <c r="C991" s="88"/>
      <c r="D991" s="88"/>
      <c r="E991" s="88"/>
    </row>
    <row r="992" spans="3:5" x14ac:dyDescent="0.2">
      <c r="C992" s="88"/>
      <c r="D992" s="88"/>
      <c r="E992" s="88"/>
    </row>
    <row r="993" spans="3:5" x14ac:dyDescent="0.2">
      <c r="C993" s="88"/>
      <c r="D993" s="88"/>
      <c r="E993" s="88"/>
    </row>
    <row r="994" spans="3:5" x14ac:dyDescent="0.2">
      <c r="C994" s="88"/>
      <c r="D994" s="88"/>
      <c r="E994" s="88"/>
    </row>
    <row r="995" spans="3:5" x14ac:dyDescent="0.2">
      <c r="C995" s="88"/>
      <c r="D995" s="88"/>
      <c r="E995" s="88"/>
    </row>
    <row r="996" spans="3:5" x14ac:dyDescent="0.2">
      <c r="C996" s="88"/>
      <c r="D996" s="88"/>
      <c r="E996" s="88"/>
    </row>
    <row r="997" spans="3:5" x14ac:dyDescent="0.2">
      <c r="C997" s="88"/>
      <c r="D997" s="88"/>
      <c r="E997" s="88"/>
    </row>
    <row r="998" spans="3:5" x14ac:dyDescent="0.2">
      <c r="C998" s="88"/>
      <c r="D998" s="88"/>
      <c r="E998" s="88"/>
    </row>
    <row r="999" spans="3:5" x14ac:dyDescent="0.2">
      <c r="C999" s="88"/>
      <c r="D999" s="88"/>
      <c r="E999" s="88"/>
    </row>
    <row r="1000" spans="3:5" x14ac:dyDescent="0.2">
      <c r="C1000" s="88"/>
      <c r="D1000" s="88"/>
      <c r="E1000" s="88"/>
    </row>
    <row r="1001" spans="3:5" x14ac:dyDescent="0.2">
      <c r="C1001" s="88"/>
      <c r="D1001" s="88"/>
      <c r="E1001" s="88"/>
    </row>
    <row r="1002" spans="3:5" x14ac:dyDescent="0.2">
      <c r="C1002" s="88"/>
      <c r="D1002" s="88"/>
      <c r="E1002" s="88"/>
    </row>
    <row r="1003" spans="3:5" x14ac:dyDescent="0.2">
      <c r="C1003" s="88"/>
      <c r="D1003" s="88"/>
      <c r="E1003" s="88"/>
    </row>
    <row r="1004" spans="3:5" x14ac:dyDescent="0.2">
      <c r="C1004" s="88"/>
      <c r="D1004" s="88"/>
      <c r="E1004" s="88"/>
    </row>
    <row r="1005" spans="3:5" x14ac:dyDescent="0.2">
      <c r="C1005" s="88"/>
      <c r="D1005" s="88"/>
      <c r="E1005" s="88"/>
    </row>
    <row r="1006" spans="3:5" x14ac:dyDescent="0.2">
      <c r="C1006" s="88"/>
      <c r="D1006" s="88"/>
      <c r="E1006" s="88"/>
    </row>
    <row r="1007" spans="3:5" x14ac:dyDescent="0.2">
      <c r="C1007" s="88"/>
      <c r="D1007" s="88"/>
      <c r="E1007" s="88"/>
    </row>
    <row r="1008" spans="3:5" x14ac:dyDescent="0.2">
      <c r="C1008" s="88"/>
      <c r="D1008" s="88"/>
      <c r="E1008" s="88"/>
    </row>
    <row r="1009" spans="3:5" x14ac:dyDescent="0.2">
      <c r="C1009" s="88"/>
      <c r="D1009" s="88"/>
      <c r="E1009" s="88"/>
    </row>
    <row r="1010" spans="3:5" x14ac:dyDescent="0.2">
      <c r="C1010" s="88"/>
      <c r="D1010" s="88"/>
      <c r="E1010" s="88"/>
    </row>
    <row r="1011" spans="3:5" x14ac:dyDescent="0.2">
      <c r="C1011" s="88"/>
      <c r="D1011" s="88"/>
      <c r="E1011" s="88"/>
    </row>
    <row r="1012" spans="3:5" x14ac:dyDescent="0.2">
      <c r="C1012" s="88"/>
      <c r="D1012" s="88"/>
      <c r="E1012" s="88"/>
    </row>
    <row r="1013" spans="3:5" x14ac:dyDescent="0.2">
      <c r="C1013" s="88"/>
      <c r="D1013" s="88"/>
      <c r="E1013" s="88"/>
    </row>
    <row r="1014" spans="3:5" x14ac:dyDescent="0.2">
      <c r="C1014" s="88"/>
      <c r="D1014" s="88"/>
      <c r="E1014" s="88"/>
    </row>
    <row r="1015" spans="3:5" x14ac:dyDescent="0.2">
      <c r="C1015" s="88"/>
      <c r="D1015" s="88"/>
      <c r="E1015" s="88"/>
    </row>
    <row r="1016" spans="3:5" x14ac:dyDescent="0.2">
      <c r="C1016" s="88"/>
      <c r="D1016" s="88"/>
      <c r="E1016" s="88"/>
    </row>
    <row r="1017" spans="3:5" x14ac:dyDescent="0.2">
      <c r="C1017" s="88"/>
      <c r="D1017" s="88"/>
      <c r="E1017" s="88"/>
    </row>
    <row r="1018" spans="3:5" x14ac:dyDescent="0.2">
      <c r="C1018" s="88"/>
      <c r="D1018" s="88"/>
      <c r="E1018" s="88"/>
    </row>
    <row r="1019" spans="3:5" x14ac:dyDescent="0.2">
      <c r="C1019" s="88"/>
      <c r="D1019" s="88"/>
      <c r="E1019" s="88"/>
    </row>
    <row r="1020" spans="3:5" x14ac:dyDescent="0.2">
      <c r="C1020" s="88"/>
      <c r="D1020" s="88"/>
      <c r="E1020" s="88"/>
    </row>
    <row r="1021" spans="3:5" x14ac:dyDescent="0.2">
      <c r="C1021" s="88"/>
      <c r="D1021" s="88"/>
      <c r="E1021" s="88"/>
    </row>
    <row r="1022" spans="3:5" x14ac:dyDescent="0.2">
      <c r="C1022" s="88"/>
      <c r="D1022" s="88"/>
      <c r="E1022" s="88"/>
    </row>
    <row r="1023" spans="3:5" x14ac:dyDescent="0.2">
      <c r="C1023" s="88"/>
      <c r="D1023" s="88"/>
      <c r="E1023" s="88"/>
    </row>
    <row r="1024" spans="3:5" x14ac:dyDescent="0.2">
      <c r="C1024" s="88"/>
      <c r="D1024" s="88"/>
      <c r="E1024" s="88"/>
    </row>
    <row r="1025" spans="3:5" x14ac:dyDescent="0.2">
      <c r="C1025" s="88"/>
      <c r="D1025" s="88"/>
      <c r="E1025" s="88"/>
    </row>
    <row r="1026" spans="3:5" x14ac:dyDescent="0.2">
      <c r="C1026" s="88"/>
      <c r="D1026" s="88"/>
      <c r="E1026" s="88"/>
    </row>
    <row r="1027" spans="3:5" x14ac:dyDescent="0.2">
      <c r="C1027" s="88"/>
      <c r="D1027" s="88"/>
      <c r="E1027" s="88"/>
    </row>
    <row r="1028" spans="3:5" x14ac:dyDescent="0.2">
      <c r="C1028" s="88"/>
      <c r="D1028" s="88"/>
      <c r="E1028" s="88"/>
    </row>
    <row r="1029" spans="3:5" x14ac:dyDescent="0.2">
      <c r="C1029" s="88"/>
      <c r="D1029" s="88"/>
      <c r="E1029" s="88"/>
    </row>
    <row r="1030" spans="3:5" x14ac:dyDescent="0.2">
      <c r="C1030" s="88"/>
      <c r="D1030" s="88"/>
      <c r="E1030" s="88"/>
    </row>
    <row r="1031" spans="3:5" x14ac:dyDescent="0.2">
      <c r="C1031" s="88"/>
      <c r="D1031" s="88"/>
      <c r="E1031" s="88"/>
    </row>
    <row r="1032" spans="3:5" x14ac:dyDescent="0.2">
      <c r="C1032" s="88"/>
      <c r="D1032" s="88"/>
      <c r="E1032" s="88"/>
    </row>
    <row r="1033" spans="3:5" x14ac:dyDescent="0.2">
      <c r="C1033" s="88"/>
      <c r="D1033" s="88"/>
      <c r="E1033" s="88"/>
    </row>
    <row r="1034" spans="3:5" x14ac:dyDescent="0.2">
      <c r="C1034" s="88"/>
      <c r="D1034" s="88"/>
      <c r="E1034" s="88"/>
    </row>
    <row r="1035" spans="3:5" x14ac:dyDescent="0.2">
      <c r="C1035" s="88"/>
      <c r="D1035" s="88"/>
      <c r="E1035" s="88"/>
    </row>
    <row r="1036" spans="3:5" x14ac:dyDescent="0.2">
      <c r="C1036" s="88"/>
      <c r="D1036" s="88"/>
      <c r="E1036" s="88"/>
    </row>
    <row r="1037" spans="3:5" x14ac:dyDescent="0.2">
      <c r="C1037" s="88"/>
      <c r="D1037" s="88"/>
      <c r="E1037" s="88"/>
    </row>
    <row r="1038" spans="3:5" x14ac:dyDescent="0.2">
      <c r="C1038" s="88"/>
      <c r="D1038" s="88"/>
      <c r="E1038" s="88"/>
    </row>
    <row r="1039" spans="3:5" x14ac:dyDescent="0.2">
      <c r="C1039" s="88"/>
      <c r="D1039" s="88"/>
      <c r="E1039" s="88"/>
    </row>
    <row r="1040" spans="3:5" x14ac:dyDescent="0.2">
      <c r="C1040" s="88"/>
      <c r="D1040" s="88"/>
      <c r="E1040" s="88"/>
    </row>
    <row r="1041" spans="3:5" x14ac:dyDescent="0.2">
      <c r="C1041" s="88"/>
      <c r="D1041" s="88"/>
      <c r="E1041" s="88"/>
    </row>
    <row r="1042" spans="3:5" x14ac:dyDescent="0.2">
      <c r="C1042" s="88"/>
      <c r="D1042" s="88"/>
      <c r="E1042" s="88"/>
    </row>
    <row r="1043" spans="3:5" x14ac:dyDescent="0.2">
      <c r="C1043" s="88"/>
      <c r="D1043" s="88"/>
      <c r="E1043" s="88"/>
    </row>
    <row r="1044" spans="3:5" x14ac:dyDescent="0.2">
      <c r="C1044" s="88"/>
      <c r="D1044" s="88"/>
      <c r="E1044" s="88"/>
    </row>
    <row r="1045" spans="3:5" x14ac:dyDescent="0.2">
      <c r="C1045" s="88"/>
      <c r="D1045" s="88"/>
      <c r="E1045" s="88"/>
    </row>
    <row r="1046" spans="3:5" x14ac:dyDescent="0.2">
      <c r="C1046" s="88"/>
      <c r="D1046" s="88"/>
      <c r="E1046" s="88"/>
    </row>
    <row r="1047" spans="3:5" x14ac:dyDescent="0.2">
      <c r="C1047" s="88"/>
      <c r="D1047" s="88"/>
      <c r="E1047" s="88"/>
    </row>
    <row r="1048" spans="3:5" x14ac:dyDescent="0.2">
      <c r="C1048" s="88"/>
      <c r="D1048" s="88"/>
      <c r="E1048" s="88"/>
    </row>
    <row r="1049" spans="3:5" x14ac:dyDescent="0.2">
      <c r="C1049" s="88"/>
      <c r="D1049" s="88"/>
      <c r="E1049" s="88"/>
    </row>
    <row r="1050" spans="3:5" x14ac:dyDescent="0.2">
      <c r="C1050" s="88"/>
      <c r="D1050" s="88"/>
      <c r="E1050" s="88"/>
    </row>
    <row r="1051" spans="3:5" x14ac:dyDescent="0.2">
      <c r="C1051" s="88"/>
      <c r="D1051" s="88"/>
      <c r="E1051" s="88"/>
    </row>
    <row r="1052" spans="3:5" x14ac:dyDescent="0.2">
      <c r="C1052" s="88"/>
      <c r="D1052" s="88"/>
      <c r="E1052" s="88"/>
    </row>
    <row r="1053" spans="3:5" x14ac:dyDescent="0.2">
      <c r="C1053" s="88"/>
      <c r="D1053" s="88"/>
      <c r="E1053" s="88"/>
    </row>
    <row r="1054" spans="3:5" x14ac:dyDescent="0.2">
      <c r="C1054" s="88"/>
      <c r="D1054" s="88"/>
      <c r="E1054" s="88"/>
    </row>
    <row r="1055" spans="3:5" x14ac:dyDescent="0.2">
      <c r="C1055" s="88"/>
      <c r="D1055" s="88"/>
      <c r="E1055" s="88"/>
    </row>
    <row r="1056" spans="3:5" x14ac:dyDescent="0.2">
      <c r="C1056" s="88"/>
      <c r="D1056" s="88"/>
      <c r="E1056" s="88"/>
    </row>
    <row r="1057" spans="3:5" x14ac:dyDescent="0.2">
      <c r="C1057" s="88"/>
      <c r="D1057" s="88"/>
      <c r="E1057" s="88"/>
    </row>
    <row r="1058" spans="3:5" x14ac:dyDescent="0.2">
      <c r="C1058" s="88"/>
      <c r="D1058" s="88"/>
      <c r="E1058" s="88"/>
    </row>
    <row r="1059" spans="3:5" x14ac:dyDescent="0.2">
      <c r="C1059" s="88"/>
      <c r="D1059" s="88"/>
      <c r="E1059" s="88"/>
    </row>
    <row r="1060" spans="3:5" x14ac:dyDescent="0.2">
      <c r="C1060" s="88"/>
      <c r="D1060" s="88"/>
      <c r="E1060" s="88"/>
    </row>
    <row r="1061" spans="3:5" x14ac:dyDescent="0.2">
      <c r="C1061" s="88"/>
      <c r="D1061" s="88"/>
      <c r="E1061" s="88"/>
    </row>
    <row r="1062" spans="3:5" x14ac:dyDescent="0.2">
      <c r="C1062" s="88"/>
      <c r="D1062" s="88"/>
      <c r="E1062" s="88"/>
    </row>
    <row r="1063" spans="3:5" x14ac:dyDescent="0.2">
      <c r="C1063" s="88"/>
      <c r="D1063" s="88"/>
      <c r="E1063" s="88"/>
    </row>
    <row r="1064" spans="3:5" x14ac:dyDescent="0.2">
      <c r="C1064" s="88"/>
      <c r="D1064" s="88"/>
      <c r="E1064" s="88"/>
    </row>
    <row r="1065" spans="3:5" x14ac:dyDescent="0.2">
      <c r="C1065" s="88"/>
      <c r="D1065" s="88"/>
      <c r="E1065" s="88"/>
    </row>
    <row r="1066" spans="3:5" x14ac:dyDescent="0.2">
      <c r="C1066" s="88"/>
      <c r="D1066" s="88"/>
      <c r="E1066" s="88"/>
    </row>
    <row r="1067" spans="3:5" x14ac:dyDescent="0.2">
      <c r="C1067" s="88"/>
      <c r="D1067" s="88"/>
      <c r="E1067" s="88"/>
    </row>
    <row r="1068" spans="3:5" x14ac:dyDescent="0.2">
      <c r="C1068" s="88"/>
      <c r="D1068" s="88"/>
      <c r="E1068" s="88"/>
    </row>
  </sheetData>
  <autoFilter ref="A5:H130">
    <filterColumn colId="2" showButton="0"/>
    <filterColumn colId="3" showButton="0"/>
  </autoFilter>
  <sortState ref="A7:H129">
    <sortCondition descending="1" ref="C7:C129"/>
  </sortState>
  <mergeCells count="1">
    <mergeCell ref="C5:E5"/>
  </mergeCells>
  <pageMargins left="0.75" right="0.75" top="1" bottom="1" header="0.5" footer="0.5"/>
  <pageSetup orientation="portrait" verticalDpi="599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2253"/>
  <sheetViews>
    <sheetView showGridLines="0" workbookViewId="0"/>
  </sheetViews>
  <sheetFormatPr defaultRowHeight="12.75" x14ac:dyDescent="0.2"/>
  <cols>
    <col min="1" max="1" width="55.85546875" style="64" bestFit="1" customWidth="1"/>
    <col min="2" max="2" width="19.28515625" style="64" customWidth="1"/>
    <col min="3" max="3" width="24.7109375" style="64" customWidth="1"/>
    <col min="4" max="4" width="35.28515625" style="64" bestFit="1" customWidth="1"/>
    <col min="5" max="5" width="11.28515625" style="52" bestFit="1" customWidth="1"/>
    <col min="6" max="16384" width="9.140625" style="52"/>
  </cols>
  <sheetData>
    <row r="1" spans="1:4" ht="20.25" x14ac:dyDescent="0.3">
      <c r="A1" s="51" t="s">
        <v>626</v>
      </c>
      <c r="B1" s="52"/>
      <c r="C1" s="52"/>
      <c r="D1" s="52"/>
    </row>
    <row r="2" spans="1:4" ht="15" x14ac:dyDescent="0.2">
      <c r="A2" s="53" t="s">
        <v>3002</v>
      </c>
      <c r="B2" s="52"/>
      <c r="C2" s="52"/>
      <c r="D2" s="52"/>
    </row>
    <row r="3" spans="1:4" x14ac:dyDescent="0.2">
      <c r="A3" s="54"/>
      <c r="B3" s="54"/>
      <c r="C3" s="54"/>
      <c r="D3" s="54"/>
    </row>
    <row r="4" spans="1:4" x14ac:dyDescent="0.2">
      <c r="A4" s="52"/>
      <c r="B4" s="52"/>
      <c r="C4" s="52"/>
      <c r="D4" s="52"/>
    </row>
    <row r="5" spans="1:4" x14ac:dyDescent="0.2">
      <c r="A5" s="55" t="s">
        <v>818</v>
      </c>
      <c r="B5" s="56" t="s">
        <v>201</v>
      </c>
      <c r="C5" s="57" t="s">
        <v>1855</v>
      </c>
      <c r="D5" s="56" t="s">
        <v>1508</v>
      </c>
    </row>
    <row r="6" spans="1:4" x14ac:dyDescent="0.2">
      <c r="A6" s="58"/>
      <c r="B6" s="58"/>
      <c r="C6" s="59"/>
      <c r="D6" s="58"/>
    </row>
    <row r="7" spans="1:4" x14ac:dyDescent="0.2">
      <c r="A7" s="61" t="s">
        <v>2479</v>
      </c>
      <c r="B7" s="60" t="s">
        <v>970</v>
      </c>
      <c r="C7" s="61" t="s">
        <v>1826</v>
      </c>
      <c r="D7" s="61" t="s">
        <v>1509</v>
      </c>
    </row>
    <row r="8" spans="1:4" x14ac:dyDescent="0.2">
      <c r="A8" s="61"/>
      <c r="B8" s="61"/>
      <c r="C8" s="61"/>
      <c r="D8" s="61" t="s">
        <v>528</v>
      </c>
    </row>
    <row r="9" spans="1:4" x14ac:dyDescent="0.2">
      <c r="A9" s="61" t="s">
        <v>2480</v>
      </c>
      <c r="B9" s="61" t="s">
        <v>697</v>
      </c>
      <c r="C9" s="61" t="s">
        <v>1826</v>
      </c>
      <c r="D9" s="61" t="s">
        <v>527</v>
      </c>
    </row>
    <row r="10" spans="1:4" x14ac:dyDescent="0.2">
      <c r="A10" s="61" t="s">
        <v>2481</v>
      </c>
      <c r="B10" s="61" t="s">
        <v>2070</v>
      </c>
      <c r="C10" s="61" t="s">
        <v>1826</v>
      </c>
      <c r="D10" s="61" t="s">
        <v>1510</v>
      </c>
    </row>
    <row r="11" spans="1:4" x14ac:dyDescent="0.2">
      <c r="A11" s="61"/>
      <c r="B11" s="61"/>
      <c r="C11" s="61"/>
      <c r="D11" s="61" t="s">
        <v>570</v>
      </c>
    </row>
    <row r="12" spans="1:4" x14ac:dyDescent="0.2">
      <c r="A12" s="61" t="s">
        <v>2482</v>
      </c>
      <c r="B12" s="61" t="s">
        <v>2071</v>
      </c>
      <c r="C12" s="61" t="s">
        <v>1826</v>
      </c>
      <c r="D12" s="61" t="s">
        <v>1510</v>
      </c>
    </row>
    <row r="13" spans="1:4" x14ac:dyDescent="0.2">
      <c r="A13" s="61"/>
      <c r="B13" s="61"/>
      <c r="C13" s="61"/>
      <c r="D13" s="61" t="s">
        <v>570</v>
      </c>
    </row>
    <row r="14" spans="1:4" x14ac:dyDescent="0.2">
      <c r="A14" s="61" t="s">
        <v>2483</v>
      </c>
      <c r="B14" s="61" t="s">
        <v>2069</v>
      </c>
      <c r="C14" s="61" t="s">
        <v>1826</v>
      </c>
      <c r="D14" s="61" t="s">
        <v>1510</v>
      </c>
    </row>
    <row r="15" spans="1:4" x14ac:dyDescent="0.2">
      <c r="A15" s="61"/>
      <c r="B15" s="61"/>
      <c r="C15" s="61"/>
      <c r="D15" s="61" t="s">
        <v>570</v>
      </c>
    </row>
    <row r="16" spans="1:4" x14ac:dyDescent="0.2">
      <c r="A16" s="61" t="s">
        <v>2484</v>
      </c>
      <c r="B16" s="61" t="s">
        <v>2072</v>
      </c>
      <c r="C16" s="61" t="s">
        <v>1826</v>
      </c>
      <c r="D16" s="61" t="s">
        <v>1510</v>
      </c>
    </row>
    <row r="17" spans="1:4" x14ac:dyDescent="0.2">
      <c r="A17" s="61"/>
      <c r="B17" s="61"/>
      <c r="C17" s="61"/>
      <c r="D17" s="61" t="s">
        <v>570</v>
      </c>
    </row>
    <row r="18" spans="1:4" x14ac:dyDescent="0.2">
      <c r="A18" s="61" t="s">
        <v>2485</v>
      </c>
      <c r="B18" s="61" t="s">
        <v>136</v>
      </c>
      <c r="C18" s="61" t="s">
        <v>1826</v>
      </c>
      <c r="D18" s="61" t="s">
        <v>527</v>
      </c>
    </row>
    <row r="19" spans="1:4" x14ac:dyDescent="0.2">
      <c r="A19" s="61" t="s">
        <v>2486</v>
      </c>
      <c r="B19" s="61" t="s">
        <v>2114</v>
      </c>
      <c r="C19" s="61" t="s">
        <v>1826</v>
      </c>
      <c r="D19" s="61" t="s">
        <v>528</v>
      </c>
    </row>
    <row r="20" spans="1:4" x14ac:dyDescent="0.2">
      <c r="A20" s="61" t="s">
        <v>2487</v>
      </c>
      <c r="B20" s="61" t="s">
        <v>2112</v>
      </c>
      <c r="C20" s="61" t="s">
        <v>1826</v>
      </c>
      <c r="D20" s="61" t="s">
        <v>528</v>
      </c>
    </row>
    <row r="21" spans="1:4" x14ac:dyDescent="0.2">
      <c r="A21" s="61" t="s">
        <v>2488</v>
      </c>
      <c r="B21" s="61" t="s">
        <v>418</v>
      </c>
      <c r="C21" s="61" t="s">
        <v>1826</v>
      </c>
      <c r="D21" s="61" t="s">
        <v>528</v>
      </c>
    </row>
    <row r="22" spans="1:4" x14ac:dyDescent="0.2">
      <c r="A22" s="61" t="s">
        <v>2489</v>
      </c>
      <c r="B22" s="61" t="s">
        <v>419</v>
      </c>
      <c r="C22" s="61" t="s">
        <v>1826</v>
      </c>
      <c r="D22" s="61" t="s">
        <v>528</v>
      </c>
    </row>
    <row r="23" spans="1:4" x14ac:dyDescent="0.2">
      <c r="A23" s="61" t="s">
        <v>2490</v>
      </c>
      <c r="B23" s="61" t="s">
        <v>134</v>
      </c>
      <c r="C23" s="61" t="s">
        <v>1826</v>
      </c>
      <c r="D23" s="61" t="s">
        <v>1509</v>
      </c>
    </row>
    <row r="24" spans="1:4" x14ac:dyDescent="0.2">
      <c r="A24" s="61"/>
      <c r="B24" s="61"/>
      <c r="C24" s="61"/>
      <c r="D24" s="61" t="s">
        <v>527</v>
      </c>
    </row>
    <row r="25" spans="1:4" x14ac:dyDescent="0.2">
      <c r="A25" s="61"/>
      <c r="B25" s="61"/>
      <c r="C25" s="61"/>
      <c r="D25" s="61" t="s">
        <v>1512</v>
      </c>
    </row>
    <row r="26" spans="1:4" x14ac:dyDescent="0.2">
      <c r="A26" s="61"/>
      <c r="B26" s="61"/>
      <c r="C26" s="61"/>
      <c r="D26" s="61" t="s">
        <v>1513</v>
      </c>
    </row>
    <row r="27" spans="1:4" x14ac:dyDescent="0.2">
      <c r="A27" s="61" t="s">
        <v>2337</v>
      </c>
      <c r="B27" s="61" t="s">
        <v>683</v>
      </c>
      <c r="C27" s="61" t="s">
        <v>1826</v>
      </c>
      <c r="D27" s="61" t="s">
        <v>527</v>
      </c>
    </row>
    <row r="28" spans="1:4" x14ac:dyDescent="0.2">
      <c r="A28" s="61" t="s">
        <v>2491</v>
      </c>
      <c r="B28" s="61" t="s">
        <v>426</v>
      </c>
      <c r="C28" s="61" t="s">
        <v>1826</v>
      </c>
      <c r="D28" s="61" t="s">
        <v>1509</v>
      </c>
    </row>
    <row r="29" spans="1:4" x14ac:dyDescent="0.2">
      <c r="A29" s="61"/>
      <c r="B29" s="61"/>
      <c r="C29" s="61"/>
      <c r="D29" s="61" t="s">
        <v>528</v>
      </c>
    </row>
    <row r="30" spans="1:4" x14ac:dyDescent="0.2">
      <c r="A30" s="61" t="s">
        <v>2492</v>
      </c>
      <c r="B30" s="61" t="s">
        <v>693</v>
      </c>
      <c r="C30" s="61" t="s">
        <v>1826</v>
      </c>
      <c r="D30" s="61" t="s">
        <v>528</v>
      </c>
    </row>
    <row r="31" spans="1:4" x14ac:dyDescent="0.2">
      <c r="A31" s="61" t="s">
        <v>2493</v>
      </c>
      <c r="B31" s="61" t="s">
        <v>420</v>
      </c>
      <c r="C31" s="61" t="s">
        <v>1826</v>
      </c>
      <c r="D31" s="61" t="s">
        <v>1509</v>
      </c>
    </row>
    <row r="32" spans="1:4" x14ac:dyDescent="0.2">
      <c r="A32" s="61"/>
      <c r="B32" s="61"/>
      <c r="C32" s="61"/>
      <c r="D32" s="61" t="s">
        <v>528</v>
      </c>
    </row>
    <row r="33" spans="1:4" x14ac:dyDescent="0.2">
      <c r="A33" s="61" t="s">
        <v>2494</v>
      </c>
      <c r="B33" s="61" t="s">
        <v>421</v>
      </c>
      <c r="C33" s="61" t="s">
        <v>1826</v>
      </c>
      <c r="D33" s="61" t="s">
        <v>1509</v>
      </c>
    </row>
    <row r="34" spans="1:4" x14ac:dyDescent="0.2">
      <c r="A34" s="61"/>
      <c r="B34" s="61"/>
      <c r="C34" s="61"/>
      <c r="D34" s="61" t="s">
        <v>528</v>
      </c>
    </row>
    <row r="35" spans="1:4" x14ac:dyDescent="0.2">
      <c r="A35" s="61" t="s">
        <v>2495</v>
      </c>
      <c r="B35" s="61" t="s">
        <v>422</v>
      </c>
      <c r="C35" s="61" t="s">
        <v>1826</v>
      </c>
      <c r="D35" s="61" t="s">
        <v>1509</v>
      </c>
    </row>
    <row r="36" spans="1:4" x14ac:dyDescent="0.2">
      <c r="A36" s="61"/>
      <c r="B36" s="61"/>
      <c r="C36" s="61"/>
      <c r="D36" s="61" t="s">
        <v>528</v>
      </c>
    </row>
    <row r="37" spans="1:4" x14ac:dyDescent="0.2">
      <c r="A37" s="61" t="s">
        <v>2496</v>
      </c>
      <c r="B37" s="61" t="s">
        <v>423</v>
      </c>
      <c r="C37" s="61" t="s">
        <v>1826</v>
      </c>
      <c r="D37" s="61" t="s">
        <v>1509</v>
      </c>
    </row>
    <row r="38" spans="1:4" x14ac:dyDescent="0.2">
      <c r="A38" s="61"/>
      <c r="B38" s="61"/>
      <c r="C38" s="61"/>
      <c r="D38" s="61" t="s">
        <v>528</v>
      </c>
    </row>
    <row r="39" spans="1:4" x14ac:dyDescent="0.2">
      <c r="A39" s="61" t="s">
        <v>2497</v>
      </c>
      <c r="B39" s="61" t="s">
        <v>424</v>
      </c>
      <c r="C39" s="61" t="s">
        <v>1826</v>
      </c>
      <c r="D39" s="61" t="s">
        <v>1509</v>
      </c>
    </row>
    <row r="40" spans="1:4" x14ac:dyDescent="0.2">
      <c r="A40" s="61"/>
      <c r="B40" s="61"/>
      <c r="C40" s="61"/>
      <c r="D40" s="61" t="s">
        <v>528</v>
      </c>
    </row>
    <row r="41" spans="1:4" x14ac:dyDescent="0.2">
      <c r="A41" s="61" t="s">
        <v>2498</v>
      </c>
      <c r="B41" s="61" t="s">
        <v>425</v>
      </c>
      <c r="C41" s="61" t="s">
        <v>1826</v>
      </c>
      <c r="D41" s="61" t="s">
        <v>1509</v>
      </c>
    </row>
    <row r="42" spans="1:4" x14ac:dyDescent="0.2">
      <c r="A42" s="61"/>
      <c r="B42" s="61"/>
      <c r="C42" s="61"/>
      <c r="D42" s="61" t="s">
        <v>528</v>
      </c>
    </row>
    <row r="43" spans="1:4" x14ac:dyDescent="0.2">
      <c r="A43" s="61" t="s">
        <v>2336</v>
      </c>
      <c r="B43" s="61" t="s">
        <v>2098</v>
      </c>
      <c r="C43" s="61" t="s">
        <v>1826</v>
      </c>
      <c r="D43" s="61" t="s">
        <v>527</v>
      </c>
    </row>
    <row r="44" spans="1:4" x14ac:dyDescent="0.2">
      <c r="A44" s="61" t="s">
        <v>2313</v>
      </c>
      <c r="B44" s="61" t="s">
        <v>137</v>
      </c>
      <c r="C44" s="61" t="s">
        <v>1826</v>
      </c>
      <c r="D44" s="61" t="s">
        <v>527</v>
      </c>
    </row>
    <row r="45" spans="1:4" x14ac:dyDescent="0.2">
      <c r="A45" s="61" t="s">
        <v>2314</v>
      </c>
      <c r="B45" s="61" t="s">
        <v>139</v>
      </c>
      <c r="C45" s="61" t="s">
        <v>1826</v>
      </c>
      <c r="D45" s="61" t="s">
        <v>527</v>
      </c>
    </row>
    <row r="46" spans="1:4" x14ac:dyDescent="0.2">
      <c r="A46" s="61" t="s">
        <v>2499</v>
      </c>
      <c r="B46" s="61" t="s">
        <v>141</v>
      </c>
      <c r="C46" s="61" t="s">
        <v>1826</v>
      </c>
      <c r="D46" s="61" t="s">
        <v>527</v>
      </c>
    </row>
    <row r="47" spans="1:4" x14ac:dyDescent="0.2">
      <c r="A47" s="61" t="s">
        <v>2326</v>
      </c>
      <c r="B47" s="61" t="s">
        <v>2073</v>
      </c>
      <c r="C47" s="61" t="s">
        <v>1826</v>
      </c>
      <c r="D47" s="61" t="s">
        <v>527</v>
      </c>
    </row>
    <row r="48" spans="1:4" x14ac:dyDescent="0.2">
      <c r="A48" s="61" t="s">
        <v>2500</v>
      </c>
      <c r="B48" s="61" t="s">
        <v>143</v>
      </c>
      <c r="C48" s="61" t="s">
        <v>1826</v>
      </c>
      <c r="D48" s="61" t="s">
        <v>527</v>
      </c>
    </row>
    <row r="49" spans="1:4" x14ac:dyDescent="0.2">
      <c r="A49" s="61" t="s">
        <v>2501</v>
      </c>
      <c r="B49" s="61" t="s">
        <v>2046</v>
      </c>
      <c r="C49" s="61" t="s">
        <v>1826</v>
      </c>
      <c r="D49" s="61" t="s">
        <v>527</v>
      </c>
    </row>
    <row r="50" spans="1:4" x14ac:dyDescent="0.2">
      <c r="A50" s="61" t="s">
        <v>2701</v>
      </c>
      <c r="B50" s="61" t="s">
        <v>2702</v>
      </c>
      <c r="C50" s="61" t="s">
        <v>1826</v>
      </c>
      <c r="D50" s="61" t="s">
        <v>527</v>
      </c>
    </row>
    <row r="51" spans="1:4" x14ac:dyDescent="0.2">
      <c r="A51" s="61"/>
      <c r="B51" s="61"/>
      <c r="C51" s="61"/>
      <c r="D51" s="61" t="s">
        <v>570</v>
      </c>
    </row>
    <row r="52" spans="1:4" x14ac:dyDescent="0.2">
      <c r="A52" s="61" t="s">
        <v>2699</v>
      </c>
      <c r="B52" s="61" t="s">
        <v>2700</v>
      </c>
      <c r="C52" s="61" t="s">
        <v>1826</v>
      </c>
      <c r="D52" s="61" t="s">
        <v>527</v>
      </c>
    </row>
    <row r="53" spans="1:4" x14ac:dyDescent="0.2">
      <c r="A53" s="61"/>
      <c r="B53" s="61"/>
      <c r="C53" s="61"/>
      <c r="D53" s="61" t="s">
        <v>570</v>
      </c>
    </row>
    <row r="54" spans="1:4" x14ac:dyDescent="0.2">
      <c r="A54" s="61" t="s">
        <v>2502</v>
      </c>
      <c r="B54" s="61" t="s">
        <v>982</v>
      </c>
      <c r="C54" s="61" t="s">
        <v>1826</v>
      </c>
      <c r="D54" s="61" t="s">
        <v>570</v>
      </c>
    </row>
    <row r="55" spans="1:4" x14ac:dyDescent="0.2">
      <c r="A55" s="61" t="s">
        <v>2315</v>
      </c>
      <c r="B55" s="61" t="s">
        <v>145</v>
      </c>
      <c r="C55" s="61" t="s">
        <v>1826</v>
      </c>
      <c r="D55" s="61" t="s">
        <v>527</v>
      </c>
    </row>
    <row r="56" spans="1:4" x14ac:dyDescent="0.2">
      <c r="A56" s="61" t="s">
        <v>2306</v>
      </c>
      <c r="B56" s="61" t="s">
        <v>427</v>
      </c>
      <c r="C56" s="61" t="s">
        <v>1826</v>
      </c>
      <c r="D56" s="61" t="s">
        <v>527</v>
      </c>
    </row>
    <row r="57" spans="1:4" x14ac:dyDescent="0.2">
      <c r="A57" s="61" t="s">
        <v>2316</v>
      </c>
      <c r="B57" s="62" t="s">
        <v>147</v>
      </c>
      <c r="C57" s="61" t="s">
        <v>1826</v>
      </c>
      <c r="D57" s="61" t="s">
        <v>1509</v>
      </c>
    </row>
    <row r="58" spans="1:4" x14ac:dyDescent="0.2">
      <c r="A58" s="61"/>
      <c r="B58" s="65"/>
      <c r="C58" s="61"/>
      <c r="D58" s="61" t="s">
        <v>527</v>
      </c>
    </row>
    <row r="59" spans="1:4" x14ac:dyDescent="0.2">
      <c r="A59" s="61" t="s">
        <v>2307</v>
      </c>
      <c r="B59" s="61" t="s">
        <v>428</v>
      </c>
      <c r="C59" s="61" t="s">
        <v>1826</v>
      </c>
      <c r="D59" s="61" t="s">
        <v>527</v>
      </c>
    </row>
    <row r="60" spans="1:4" x14ac:dyDescent="0.2">
      <c r="A60" s="61" t="s">
        <v>2503</v>
      </c>
      <c r="B60" s="61" t="s">
        <v>429</v>
      </c>
      <c r="C60" s="61" t="s">
        <v>1826</v>
      </c>
      <c r="D60" s="61" t="s">
        <v>527</v>
      </c>
    </row>
    <row r="61" spans="1:4" x14ac:dyDescent="0.2">
      <c r="A61" s="61" t="s">
        <v>2308</v>
      </c>
      <c r="B61" s="61" t="s">
        <v>430</v>
      </c>
      <c r="C61" s="61" t="s">
        <v>1826</v>
      </c>
      <c r="D61" s="61" t="s">
        <v>1509</v>
      </c>
    </row>
    <row r="62" spans="1:4" x14ac:dyDescent="0.2">
      <c r="A62" s="61"/>
      <c r="B62" s="61"/>
      <c r="C62" s="61"/>
      <c r="D62" s="61" t="s">
        <v>527</v>
      </c>
    </row>
    <row r="63" spans="1:4" x14ac:dyDescent="0.2">
      <c r="A63" s="61" t="s">
        <v>2331</v>
      </c>
      <c r="B63" s="61" t="s">
        <v>976</v>
      </c>
      <c r="C63" s="61" t="s">
        <v>1826</v>
      </c>
      <c r="D63" s="61" t="s">
        <v>1509</v>
      </c>
    </row>
    <row r="64" spans="1:4" x14ac:dyDescent="0.2">
      <c r="A64" s="61"/>
      <c r="B64" s="61"/>
      <c r="C64" s="61"/>
      <c r="D64" s="61" t="s">
        <v>527</v>
      </c>
    </row>
    <row r="65" spans="1:4" x14ac:dyDescent="0.2">
      <c r="A65" s="61" t="s">
        <v>2327</v>
      </c>
      <c r="B65" s="61" t="s">
        <v>2074</v>
      </c>
      <c r="C65" s="61" t="s">
        <v>1826</v>
      </c>
      <c r="D65" s="61" t="s">
        <v>527</v>
      </c>
    </row>
    <row r="66" spans="1:4" x14ac:dyDescent="0.2">
      <c r="A66" s="61" t="s">
        <v>2309</v>
      </c>
      <c r="B66" s="61" t="s">
        <v>431</v>
      </c>
      <c r="C66" s="61" t="s">
        <v>1826</v>
      </c>
      <c r="D66" s="61" t="s">
        <v>1509</v>
      </c>
    </row>
    <row r="67" spans="1:4" x14ac:dyDescent="0.2">
      <c r="A67" s="61"/>
      <c r="B67" s="61"/>
      <c r="C67" s="61"/>
      <c r="D67" s="61" t="s">
        <v>527</v>
      </c>
    </row>
    <row r="68" spans="1:4" x14ac:dyDescent="0.2">
      <c r="A68" s="61" t="s">
        <v>2310</v>
      </c>
      <c r="B68" s="61" t="s">
        <v>432</v>
      </c>
      <c r="C68" s="61" t="s">
        <v>1826</v>
      </c>
      <c r="D68" s="61" t="s">
        <v>527</v>
      </c>
    </row>
    <row r="69" spans="1:4" x14ac:dyDescent="0.2">
      <c r="A69" s="61" t="s">
        <v>2311</v>
      </c>
      <c r="B69" s="61" t="s">
        <v>433</v>
      </c>
      <c r="C69" s="61" t="s">
        <v>1826</v>
      </c>
      <c r="D69" s="61" t="s">
        <v>527</v>
      </c>
    </row>
    <row r="70" spans="1:4" x14ac:dyDescent="0.2">
      <c r="A70" s="61" t="s">
        <v>2312</v>
      </c>
      <c r="B70" s="61" t="s">
        <v>434</v>
      </c>
      <c r="C70" s="61" t="s">
        <v>1826</v>
      </c>
      <c r="D70" s="61" t="s">
        <v>527</v>
      </c>
    </row>
    <row r="71" spans="1:4" x14ac:dyDescent="0.2">
      <c r="A71" s="61" t="s">
        <v>2321</v>
      </c>
      <c r="B71" s="61" t="s">
        <v>435</v>
      </c>
      <c r="C71" s="61" t="s">
        <v>1826</v>
      </c>
      <c r="D71" s="61" t="s">
        <v>527</v>
      </c>
    </row>
    <row r="72" spans="1:4" x14ac:dyDescent="0.2">
      <c r="A72" s="61" t="s">
        <v>2322</v>
      </c>
      <c r="B72" s="61" t="s">
        <v>436</v>
      </c>
      <c r="C72" s="61" t="s">
        <v>1826</v>
      </c>
      <c r="D72" s="61" t="s">
        <v>527</v>
      </c>
    </row>
    <row r="73" spans="1:4" x14ac:dyDescent="0.2">
      <c r="A73" s="61" t="s">
        <v>2323</v>
      </c>
      <c r="B73" s="61" t="s">
        <v>437</v>
      </c>
      <c r="C73" s="61" t="s">
        <v>1826</v>
      </c>
      <c r="D73" s="61" t="s">
        <v>527</v>
      </c>
    </row>
    <row r="74" spans="1:4" x14ac:dyDescent="0.2">
      <c r="A74" s="61" t="s">
        <v>2324</v>
      </c>
      <c r="B74" s="61" t="s">
        <v>438</v>
      </c>
      <c r="C74" s="61" t="s">
        <v>1826</v>
      </c>
      <c r="D74" s="61" t="s">
        <v>527</v>
      </c>
    </row>
    <row r="75" spans="1:4" x14ac:dyDescent="0.2">
      <c r="A75" s="61" t="s">
        <v>2317</v>
      </c>
      <c r="B75" s="61" t="s">
        <v>149</v>
      </c>
      <c r="C75" s="61" t="s">
        <v>1826</v>
      </c>
      <c r="D75" s="61" t="s">
        <v>1509</v>
      </c>
    </row>
    <row r="76" spans="1:4" x14ac:dyDescent="0.2">
      <c r="A76" s="61"/>
      <c r="B76" s="61"/>
      <c r="C76" s="61"/>
      <c r="D76" s="61" t="s">
        <v>527</v>
      </c>
    </row>
    <row r="77" spans="1:4" x14ac:dyDescent="0.2">
      <c r="A77" s="61" t="s">
        <v>2504</v>
      </c>
      <c r="B77" s="61" t="s">
        <v>151</v>
      </c>
      <c r="C77" s="61" t="s">
        <v>1826</v>
      </c>
      <c r="D77" s="61" t="s">
        <v>527</v>
      </c>
    </row>
    <row r="78" spans="1:4" x14ac:dyDescent="0.2">
      <c r="A78" s="61" t="s">
        <v>2505</v>
      </c>
      <c r="B78" s="61" t="s">
        <v>153</v>
      </c>
      <c r="C78" s="61" t="s">
        <v>1826</v>
      </c>
      <c r="D78" s="61" t="s">
        <v>1509</v>
      </c>
    </row>
    <row r="79" spans="1:4" x14ac:dyDescent="0.2">
      <c r="A79" s="61"/>
      <c r="B79" s="61"/>
      <c r="C79" s="61"/>
      <c r="D79" s="61" t="s">
        <v>527</v>
      </c>
    </row>
    <row r="80" spans="1:4" x14ac:dyDescent="0.2">
      <c r="A80" s="61" t="s">
        <v>2328</v>
      </c>
      <c r="B80" s="61" t="s">
        <v>2051</v>
      </c>
      <c r="C80" s="61" t="s">
        <v>1826</v>
      </c>
      <c r="D80" s="61" t="s">
        <v>527</v>
      </c>
    </row>
    <row r="81" spans="1:4" x14ac:dyDescent="0.2">
      <c r="A81" s="61" t="s">
        <v>2506</v>
      </c>
      <c r="B81" s="61" t="s">
        <v>155</v>
      </c>
      <c r="C81" s="61" t="s">
        <v>1826</v>
      </c>
      <c r="D81" s="61" t="s">
        <v>1509</v>
      </c>
    </row>
    <row r="82" spans="1:4" x14ac:dyDescent="0.2">
      <c r="A82" s="61"/>
      <c r="B82" s="61"/>
      <c r="C82" s="61"/>
      <c r="D82" s="61" t="s">
        <v>527</v>
      </c>
    </row>
    <row r="83" spans="1:4" x14ac:dyDescent="0.2">
      <c r="A83" s="61" t="s">
        <v>2703</v>
      </c>
      <c r="B83" s="61" t="s">
        <v>2704</v>
      </c>
      <c r="C83" s="61" t="s">
        <v>1826</v>
      </c>
      <c r="D83" s="61" t="s">
        <v>527</v>
      </c>
    </row>
    <row r="84" spans="1:4" x14ac:dyDescent="0.2">
      <c r="A84" s="61" t="s">
        <v>2507</v>
      </c>
      <c r="B84" s="61" t="s">
        <v>2057</v>
      </c>
      <c r="C84" s="61" t="s">
        <v>1826</v>
      </c>
      <c r="D84" s="61" t="s">
        <v>527</v>
      </c>
    </row>
    <row r="85" spans="1:4" x14ac:dyDescent="0.2">
      <c r="A85" s="61" t="s">
        <v>2329</v>
      </c>
      <c r="B85" s="61" t="s">
        <v>2075</v>
      </c>
      <c r="C85" s="61" t="s">
        <v>1826</v>
      </c>
      <c r="D85" s="61" t="s">
        <v>527</v>
      </c>
    </row>
    <row r="86" spans="1:4" x14ac:dyDescent="0.2">
      <c r="A86" s="61" t="s">
        <v>2508</v>
      </c>
      <c r="B86" s="61" t="s">
        <v>157</v>
      </c>
      <c r="C86" s="61" t="s">
        <v>1826</v>
      </c>
      <c r="D86" s="61" t="s">
        <v>527</v>
      </c>
    </row>
    <row r="87" spans="1:4" x14ac:dyDescent="0.2">
      <c r="A87" s="61" t="s">
        <v>2697</v>
      </c>
      <c r="B87" s="61" t="s">
        <v>2698</v>
      </c>
      <c r="C87" s="61" t="s">
        <v>1826</v>
      </c>
      <c r="D87" s="61" t="s">
        <v>527</v>
      </c>
    </row>
    <row r="88" spans="1:4" x14ac:dyDescent="0.2">
      <c r="A88" s="61" t="s">
        <v>2509</v>
      </c>
      <c r="B88" s="61" t="s">
        <v>2076</v>
      </c>
      <c r="C88" s="61" t="s">
        <v>1826</v>
      </c>
      <c r="D88" s="61" t="s">
        <v>527</v>
      </c>
    </row>
    <row r="89" spans="1:4" x14ac:dyDescent="0.2">
      <c r="A89" s="61" t="s">
        <v>2318</v>
      </c>
      <c r="B89" s="61" t="s">
        <v>159</v>
      </c>
      <c r="C89" s="61" t="s">
        <v>1826</v>
      </c>
      <c r="D89" s="61" t="s">
        <v>527</v>
      </c>
    </row>
    <row r="90" spans="1:4" x14ac:dyDescent="0.2">
      <c r="A90" s="61" t="s">
        <v>2510</v>
      </c>
      <c r="B90" s="61" t="s">
        <v>161</v>
      </c>
      <c r="C90" s="61" t="s">
        <v>1826</v>
      </c>
      <c r="D90" s="61" t="s">
        <v>1509</v>
      </c>
    </row>
    <row r="91" spans="1:4" x14ac:dyDescent="0.2">
      <c r="A91" s="61"/>
      <c r="B91" s="61"/>
      <c r="C91" s="61"/>
      <c r="D91" s="61" t="s">
        <v>527</v>
      </c>
    </row>
    <row r="92" spans="1:4" x14ac:dyDescent="0.2">
      <c r="A92" s="61" t="s">
        <v>2511</v>
      </c>
      <c r="B92" s="62" t="s">
        <v>2063</v>
      </c>
      <c r="C92" s="61" t="s">
        <v>1826</v>
      </c>
      <c r="D92" s="62" t="s">
        <v>527</v>
      </c>
    </row>
    <row r="93" spans="1:4" x14ac:dyDescent="0.2">
      <c r="A93" s="61" t="s">
        <v>2512</v>
      </c>
      <c r="B93" s="61" t="s">
        <v>664</v>
      </c>
      <c r="C93" s="61" t="s">
        <v>1826</v>
      </c>
      <c r="D93" s="61" t="s">
        <v>527</v>
      </c>
    </row>
    <row r="94" spans="1:4" x14ac:dyDescent="0.2">
      <c r="A94" s="61"/>
      <c r="B94" s="61"/>
      <c r="C94" s="61"/>
      <c r="D94" s="61" t="s">
        <v>1513</v>
      </c>
    </row>
    <row r="95" spans="1:4" x14ac:dyDescent="0.2">
      <c r="A95" s="61" t="s">
        <v>2330</v>
      </c>
      <c r="B95" s="61" t="s">
        <v>2077</v>
      </c>
      <c r="C95" s="61" t="s">
        <v>1826</v>
      </c>
      <c r="D95" s="61" t="s">
        <v>527</v>
      </c>
    </row>
    <row r="96" spans="1:4" x14ac:dyDescent="0.2">
      <c r="A96" s="61" t="s">
        <v>2513</v>
      </c>
      <c r="B96" s="61" t="s">
        <v>666</v>
      </c>
      <c r="C96" s="61" t="s">
        <v>1826</v>
      </c>
      <c r="D96" s="61" t="s">
        <v>527</v>
      </c>
    </row>
    <row r="97" spans="1:4" x14ac:dyDescent="0.2">
      <c r="A97" s="61" t="s">
        <v>2319</v>
      </c>
      <c r="B97" s="61" t="s">
        <v>163</v>
      </c>
      <c r="C97" s="61" t="s">
        <v>1826</v>
      </c>
      <c r="D97" s="61" t="s">
        <v>527</v>
      </c>
    </row>
    <row r="98" spans="1:4" x14ac:dyDescent="0.2">
      <c r="A98" s="61" t="s">
        <v>2320</v>
      </c>
      <c r="B98" s="61" t="s">
        <v>164</v>
      </c>
      <c r="C98" s="61" t="s">
        <v>1826</v>
      </c>
      <c r="D98" s="61" t="s">
        <v>527</v>
      </c>
    </row>
    <row r="99" spans="1:4" x14ac:dyDescent="0.2">
      <c r="A99" s="61" t="s">
        <v>2514</v>
      </c>
      <c r="B99" s="61" t="s">
        <v>2068</v>
      </c>
      <c r="C99" s="61" t="s">
        <v>1826</v>
      </c>
      <c r="D99" s="61" t="s">
        <v>1509</v>
      </c>
    </row>
    <row r="100" spans="1:4" x14ac:dyDescent="0.2">
      <c r="A100" s="61"/>
      <c r="B100" s="61"/>
      <c r="C100" s="61"/>
      <c r="D100" s="61" t="s">
        <v>528</v>
      </c>
    </row>
    <row r="101" spans="1:4" x14ac:dyDescent="0.2">
      <c r="A101" s="61" t="s">
        <v>2515</v>
      </c>
      <c r="B101" s="61" t="s">
        <v>2054</v>
      </c>
      <c r="C101" s="61" t="s">
        <v>1826</v>
      </c>
      <c r="D101" s="61" t="s">
        <v>1509</v>
      </c>
    </row>
    <row r="102" spans="1:4" x14ac:dyDescent="0.2">
      <c r="A102" s="61"/>
      <c r="B102" s="61"/>
      <c r="C102" s="61"/>
      <c r="D102" s="61" t="s">
        <v>528</v>
      </c>
    </row>
    <row r="103" spans="1:4" x14ac:dyDescent="0.2">
      <c r="A103" s="61" t="s">
        <v>2516</v>
      </c>
      <c r="B103" s="61" t="s">
        <v>2078</v>
      </c>
      <c r="C103" s="61" t="s">
        <v>1826</v>
      </c>
      <c r="D103" s="61" t="s">
        <v>1509</v>
      </c>
    </row>
    <row r="104" spans="1:4" x14ac:dyDescent="0.2">
      <c r="A104" s="61"/>
      <c r="B104" s="61"/>
      <c r="C104" s="61"/>
      <c r="D104" s="61" t="s">
        <v>528</v>
      </c>
    </row>
    <row r="105" spans="1:4" x14ac:dyDescent="0.2">
      <c r="A105" s="61" t="s">
        <v>2517</v>
      </c>
      <c r="B105" s="61" t="s">
        <v>2061</v>
      </c>
      <c r="C105" s="61" t="s">
        <v>1826</v>
      </c>
      <c r="D105" s="61" t="s">
        <v>1509</v>
      </c>
    </row>
    <row r="106" spans="1:4" x14ac:dyDescent="0.2">
      <c r="A106" s="61"/>
      <c r="B106" s="61"/>
      <c r="C106" s="61"/>
      <c r="D106" s="61" t="s">
        <v>528</v>
      </c>
    </row>
    <row r="107" spans="1:4" x14ac:dyDescent="0.2">
      <c r="A107" s="61" t="s">
        <v>2518</v>
      </c>
      <c r="B107" s="61" t="s">
        <v>2079</v>
      </c>
      <c r="C107" s="61" t="s">
        <v>1826</v>
      </c>
      <c r="D107" s="61" t="s">
        <v>1509</v>
      </c>
    </row>
    <row r="108" spans="1:4" x14ac:dyDescent="0.2">
      <c r="A108" s="61"/>
      <c r="B108" s="61"/>
      <c r="C108" s="61"/>
      <c r="D108" s="61" t="s">
        <v>528</v>
      </c>
    </row>
    <row r="109" spans="1:4" x14ac:dyDescent="0.2">
      <c r="A109" s="61" t="s">
        <v>2519</v>
      </c>
      <c r="B109" s="61" t="s">
        <v>2062</v>
      </c>
      <c r="C109" s="61" t="s">
        <v>1826</v>
      </c>
      <c r="D109" s="61" t="s">
        <v>1509</v>
      </c>
    </row>
    <row r="110" spans="1:4" x14ac:dyDescent="0.2">
      <c r="A110" s="61"/>
      <c r="B110" s="61"/>
      <c r="C110" s="61"/>
      <c r="D110" s="61" t="s">
        <v>528</v>
      </c>
    </row>
    <row r="111" spans="1:4" x14ac:dyDescent="0.2">
      <c r="A111" s="61" t="s">
        <v>2325</v>
      </c>
      <c r="B111" s="61" t="s">
        <v>2058</v>
      </c>
      <c r="C111" s="61" t="s">
        <v>1826</v>
      </c>
      <c r="D111" s="61" t="s">
        <v>1509</v>
      </c>
    </row>
    <row r="112" spans="1:4" x14ac:dyDescent="0.2">
      <c r="A112" s="61"/>
      <c r="B112" s="61"/>
      <c r="C112" s="61"/>
      <c r="D112" s="61" t="s">
        <v>527</v>
      </c>
    </row>
    <row r="113" spans="1:4" x14ac:dyDescent="0.2">
      <c r="A113" s="61" t="s">
        <v>1397</v>
      </c>
      <c r="B113" s="61" t="s">
        <v>698</v>
      </c>
      <c r="C113" s="61" t="s">
        <v>1828</v>
      </c>
      <c r="D113" s="61" t="s">
        <v>883</v>
      </c>
    </row>
    <row r="114" spans="1:4" x14ac:dyDescent="0.2">
      <c r="A114" s="61" t="s">
        <v>1240</v>
      </c>
      <c r="B114" s="61" t="s">
        <v>1241</v>
      </c>
      <c r="C114" s="61" t="s">
        <v>1827</v>
      </c>
      <c r="D114" s="61" t="s">
        <v>1509</v>
      </c>
    </row>
    <row r="115" spans="1:4" x14ac:dyDescent="0.2">
      <c r="A115" s="61" t="s">
        <v>1835</v>
      </c>
      <c r="B115" s="61" t="s">
        <v>1836</v>
      </c>
      <c r="C115" s="61" t="s">
        <v>1827</v>
      </c>
      <c r="D115" s="61" t="s">
        <v>1509</v>
      </c>
    </row>
    <row r="116" spans="1:4" x14ac:dyDescent="0.2">
      <c r="A116" s="61" t="s">
        <v>1837</v>
      </c>
      <c r="B116" s="61" t="s">
        <v>1838</v>
      </c>
      <c r="C116" s="61" t="s">
        <v>1827</v>
      </c>
      <c r="D116" s="61" t="s">
        <v>1509</v>
      </c>
    </row>
    <row r="117" spans="1:4" x14ac:dyDescent="0.2">
      <c r="A117" s="61" t="s">
        <v>2200</v>
      </c>
      <c r="B117" s="61" t="s">
        <v>1839</v>
      </c>
      <c r="C117" s="61" t="s">
        <v>1827</v>
      </c>
      <c r="D117" s="61" t="s">
        <v>1509</v>
      </c>
    </row>
    <row r="118" spans="1:4" x14ac:dyDescent="0.2">
      <c r="A118" s="61" t="s">
        <v>589</v>
      </c>
      <c r="B118" s="61" t="s">
        <v>590</v>
      </c>
      <c r="C118" s="61" t="s">
        <v>1827</v>
      </c>
      <c r="D118" s="61" t="s">
        <v>1509</v>
      </c>
    </row>
    <row r="119" spans="1:4" x14ac:dyDescent="0.2">
      <c r="A119" s="61" t="s">
        <v>591</v>
      </c>
      <c r="B119" s="61" t="s">
        <v>592</v>
      </c>
      <c r="C119" s="61" t="s">
        <v>1827</v>
      </c>
      <c r="D119" s="61" t="s">
        <v>1509</v>
      </c>
    </row>
    <row r="120" spans="1:4" x14ac:dyDescent="0.2">
      <c r="A120" s="61" t="s">
        <v>579</v>
      </c>
      <c r="B120" s="61" t="s">
        <v>580</v>
      </c>
      <c r="C120" s="61" t="s">
        <v>1827</v>
      </c>
      <c r="D120" s="61" t="s">
        <v>1509</v>
      </c>
    </row>
    <row r="121" spans="1:4" x14ac:dyDescent="0.2">
      <c r="A121" s="61" t="s">
        <v>521</v>
      </c>
      <c r="B121" s="61" t="s">
        <v>522</v>
      </c>
      <c r="C121" s="61" t="s">
        <v>1827</v>
      </c>
      <c r="D121" s="61" t="s">
        <v>1509</v>
      </c>
    </row>
    <row r="122" spans="1:4" x14ac:dyDescent="0.2">
      <c r="A122" s="61" t="s">
        <v>71</v>
      </c>
      <c r="B122" s="61" t="s">
        <v>72</v>
      </c>
      <c r="C122" s="61" t="s">
        <v>1827</v>
      </c>
      <c r="D122" s="61" t="s">
        <v>1509</v>
      </c>
    </row>
    <row r="123" spans="1:4" x14ac:dyDescent="0.2">
      <c r="A123" s="61" t="s">
        <v>964</v>
      </c>
      <c r="B123" s="61" t="s">
        <v>965</v>
      </c>
      <c r="C123" s="61" t="s">
        <v>1827</v>
      </c>
      <c r="D123" s="61" t="s">
        <v>1509</v>
      </c>
    </row>
    <row r="124" spans="1:4" x14ac:dyDescent="0.2">
      <c r="A124" s="61" t="s">
        <v>2520</v>
      </c>
      <c r="B124" s="62" t="s">
        <v>967</v>
      </c>
      <c r="C124" s="61" t="s">
        <v>1827</v>
      </c>
      <c r="D124" s="61" t="s">
        <v>1509</v>
      </c>
    </row>
    <row r="125" spans="1:4" x14ac:dyDescent="0.2">
      <c r="A125" s="61" t="s">
        <v>903</v>
      </c>
      <c r="B125" s="65" t="s">
        <v>904</v>
      </c>
      <c r="C125" s="61" t="s">
        <v>1827</v>
      </c>
      <c r="D125" s="61" t="s">
        <v>1509</v>
      </c>
    </row>
    <row r="126" spans="1:4" x14ac:dyDescent="0.2">
      <c r="A126" s="61"/>
      <c r="B126" s="61"/>
      <c r="C126" s="61"/>
      <c r="D126" s="61" t="s">
        <v>530</v>
      </c>
    </row>
    <row r="127" spans="1:4" x14ac:dyDescent="0.2">
      <c r="A127" s="61"/>
      <c r="B127" s="61"/>
      <c r="C127" s="61"/>
      <c r="D127" s="61" t="s">
        <v>1513</v>
      </c>
    </row>
    <row r="128" spans="1:4" x14ac:dyDescent="0.2">
      <c r="A128" s="61" t="s">
        <v>1715</v>
      </c>
      <c r="B128" s="61" t="s">
        <v>1716</v>
      </c>
      <c r="C128" s="61" t="s">
        <v>1827</v>
      </c>
      <c r="D128" s="61" t="s">
        <v>1509</v>
      </c>
    </row>
    <row r="129" spans="1:4" x14ac:dyDescent="0.2">
      <c r="A129" s="61" t="s">
        <v>531</v>
      </c>
      <c r="B129" s="61" t="s">
        <v>959</v>
      </c>
      <c r="C129" s="61" t="s">
        <v>1827</v>
      </c>
      <c r="D129" s="61" t="s">
        <v>1509</v>
      </c>
    </row>
    <row r="130" spans="1:4" x14ac:dyDescent="0.2">
      <c r="A130" s="61" t="s">
        <v>532</v>
      </c>
      <c r="B130" s="61" t="s">
        <v>1239</v>
      </c>
      <c r="C130" s="61" t="s">
        <v>1827</v>
      </c>
      <c r="D130" s="61" t="s">
        <v>1509</v>
      </c>
    </row>
    <row r="131" spans="1:4" x14ac:dyDescent="0.2">
      <c r="A131" s="61"/>
      <c r="B131" s="61"/>
      <c r="C131" s="61"/>
      <c r="D131" s="61" t="s">
        <v>1512</v>
      </c>
    </row>
    <row r="132" spans="1:4" x14ac:dyDescent="0.2">
      <c r="A132" s="61" t="s">
        <v>533</v>
      </c>
      <c r="B132" s="61" t="s">
        <v>1238</v>
      </c>
      <c r="C132" s="61" t="s">
        <v>1827</v>
      </c>
      <c r="D132" s="61" t="s">
        <v>1509</v>
      </c>
    </row>
    <row r="133" spans="1:4" x14ac:dyDescent="0.2">
      <c r="A133" s="61" t="s">
        <v>534</v>
      </c>
      <c r="B133" s="61" t="s">
        <v>905</v>
      </c>
      <c r="C133" s="61" t="s">
        <v>1827</v>
      </c>
      <c r="D133" s="61" t="s">
        <v>1509</v>
      </c>
    </row>
    <row r="134" spans="1:4" x14ac:dyDescent="0.2">
      <c r="A134" s="61"/>
      <c r="B134" s="61"/>
      <c r="C134" s="61"/>
      <c r="D134" s="61" t="s">
        <v>530</v>
      </c>
    </row>
    <row r="135" spans="1:4" x14ac:dyDescent="0.2">
      <c r="A135" s="61"/>
      <c r="B135" s="61"/>
      <c r="C135" s="61"/>
      <c r="D135" s="61" t="s">
        <v>1512</v>
      </c>
    </row>
    <row r="136" spans="1:4" x14ac:dyDescent="0.2">
      <c r="A136" s="61" t="s">
        <v>535</v>
      </c>
      <c r="B136" s="61" t="s">
        <v>906</v>
      </c>
      <c r="C136" s="61" t="s">
        <v>1827</v>
      </c>
      <c r="D136" s="61" t="s">
        <v>1509</v>
      </c>
    </row>
    <row r="137" spans="1:4" x14ac:dyDescent="0.2">
      <c r="A137" s="61" t="s">
        <v>2522</v>
      </c>
      <c r="B137" s="61" t="s">
        <v>2521</v>
      </c>
      <c r="C137" s="61" t="s">
        <v>1827</v>
      </c>
      <c r="D137" s="61" t="s">
        <v>1509</v>
      </c>
    </row>
    <row r="138" spans="1:4" x14ac:dyDescent="0.2">
      <c r="A138" s="61" t="s">
        <v>2332</v>
      </c>
      <c r="B138" s="61" t="s">
        <v>1339</v>
      </c>
      <c r="C138" s="61" t="s">
        <v>1827</v>
      </c>
      <c r="D138" s="61" t="s">
        <v>1509</v>
      </c>
    </row>
    <row r="139" spans="1:4" x14ac:dyDescent="0.2">
      <c r="A139" s="61" t="s">
        <v>2333</v>
      </c>
      <c r="B139" s="61" t="s">
        <v>1341</v>
      </c>
      <c r="C139" s="61" t="s">
        <v>1827</v>
      </c>
      <c r="D139" s="61" t="s">
        <v>1509</v>
      </c>
    </row>
    <row r="140" spans="1:4" x14ac:dyDescent="0.2">
      <c r="A140" s="61" t="s">
        <v>661</v>
      </c>
      <c r="B140" s="61" t="s">
        <v>662</v>
      </c>
      <c r="C140" s="61" t="s">
        <v>1827</v>
      </c>
      <c r="D140" s="61" t="s">
        <v>1509</v>
      </c>
    </row>
    <row r="141" spans="1:4" x14ac:dyDescent="0.2">
      <c r="A141" s="61" t="s">
        <v>659</v>
      </c>
      <c r="B141" s="61" t="s">
        <v>660</v>
      </c>
      <c r="C141" s="61" t="s">
        <v>1827</v>
      </c>
      <c r="D141" s="61" t="s">
        <v>1509</v>
      </c>
    </row>
    <row r="142" spans="1:4" x14ac:dyDescent="0.2">
      <c r="A142" s="61" t="s">
        <v>1348</v>
      </c>
      <c r="B142" s="61" t="s">
        <v>1343</v>
      </c>
      <c r="C142" s="61" t="s">
        <v>1827</v>
      </c>
      <c r="D142" s="61" t="s">
        <v>1509</v>
      </c>
    </row>
    <row r="143" spans="1:4" x14ac:dyDescent="0.2">
      <c r="A143" s="61" t="s">
        <v>709</v>
      </c>
      <c r="B143" s="61" t="s">
        <v>721</v>
      </c>
      <c r="C143" s="61" t="s">
        <v>1827</v>
      </c>
      <c r="D143" s="61" t="s">
        <v>1509</v>
      </c>
    </row>
    <row r="144" spans="1:4" x14ac:dyDescent="0.2">
      <c r="A144" s="61" t="s">
        <v>710</v>
      </c>
      <c r="B144" s="61" t="s">
        <v>722</v>
      </c>
      <c r="C144" s="61" t="s">
        <v>1827</v>
      </c>
      <c r="D144" s="61" t="s">
        <v>1509</v>
      </c>
    </row>
    <row r="145" spans="1:4" x14ac:dyDescent="0.2">
      <c r="A145" s="61" t="s">
        <v>1346</v>
      </c>
      <c r="B145" s="61" t="s">
        <v>1340</v>
      </c>
      <c r="C145" s="61" t="s">
        <v>1827</v>
      </c>
      <c r="D145" s="61" t="s">
        <v>1509</v>
      </c>
    </row>
    <row r="146" spans="1:4" x14ac:dyDescent="0.2">
      <c r="A146" s="61" t="s">
        <v>1347</v>
      </c>
      <c r="B146" s="61" t="s">
        <v>1342</v>
      </c>
      <c r="C146" s="61" t="s">
        <v>1827</v>
      </c>
      <c r="D146" s="61" t="s">
        <v>1509</v>
      </c>
    </row>
    <row r="147" spans="1:4" x14ac:dyDescent="0.2">
      <c r="A147" s="61" t="s">
        <v>536</v>
      </c>
      <c r="B147" s="61" t="s">
        <v>2056</v>
      </c>
      <c r="C147" s="61" t="s">
        <v>1827</v>
      </c>
      <c r="D147" s="61" t="s">
        <v>1509</v>
      </c>
    </row>
    <row r="148" spans="1:4" x14ac:dyDescent="0.2">
      <c r="A148" s="61" t="s">
        <v>537</v>
      </c>
      <c r="B148" s="61" t="s">
        <v>2055</v>
      </c>
      <c r="C148" s="61" t="s">
        <v>1827</v>
      </c>
      <c r="D148" s="61" t="s">
        <v>1509</v>
      </c>
    </row>
    <row r="149" spans="1:4" x14ac:dyDescent="0.2">
      <c r="A149" s="61" t="s">
        <v>538</v>
      </c>
      <c r="B149" s="61" t="s">
        <v>2080</v>
      </c>
      <c r="C149" s="61" t="s">
        <v>1827</v>
      </c>
      <c r="D149" s="61" t="s">
        <v>1509</v>
      </c>
    </row>
    <row r="150" spans="1:4" x14ac:dyDescent="0.2">
      <c r="A150" s="61" t="s">
        <v>539</v>
      </c>
      <c r="B150" s="61" t="s">
        <v>1338</v>
      </c>
      <c r="C150" s="61" t="s">
        <v>1827</v>
      </c>
      <c r="D150" s="61" t="s">
        <v>1509</v>
      </c>
    </row>
    <row r="151" spans="1:4" x14ac:dyDescent="0.2">
      <c r="A151" s="61" t="s">
        <v>846</v>
      </c>
      <c r="B151" s="61" t="s">
        <v>847</v>
      </c>
      <c r="C151" s="61" t="s">
        <v>1827</v>
      </c>
      <c r="D151" s="61" t="s">
        <v>1509</v>
      </c>
    </row>
    <row r="152" spans="1:4" x14ac:dyDescent="0.2">
      <c r="A152" s="61" t="s">
        <v>838</v>
      </c>
      <c r="B152" s="61" t="s">
        <v>839</v>
      </c>
      <c r="C152" s="61" t="s">
        <v>1827</v>
      </c>
      <c r="D152" s="61" t="s">
        <v>1509</v>
      </c>
    </row>
    <row r="153" spans="1:4" x14ac:dyDescent="0.2">
      <c r="A153" s="61" t="s">
        <v>848</v>
      </c>
      <c r="B153" s="61" t="s">
        <v>849</v>
      </c>
      <c r="C153" s="61" t="s">
        <v>1827</v>
      </c>
      <c r="D153" s="61" t="s">
        <v>1509</v>
      </c>
    </row>
    <row r="154" spans="1:4" x14ac:dyDescent="0.2">
      <c r="A154" s="61" t="s">
        <v>850</v>
      </c>
      <c r="B154" s="61" t="s">
        <v>851</v>
      </c>
      <c r="C154" s="61" t="s">
        <v>1827</v>
      </c>
      <c r="D154" s="61" t="s">
        <v>1509</v>
      </c>
    </row>
    <row r="155" spans="1:4" x14ac:dyDescent="0.2">
      <c r="A155" s="61" t="s">
        <v>840</v>
      </c>
      <c r="B155" s="61" t="s">
        <v>841</v>
      </c>
      <c r="C155" s="61" t="s">
        <v>1827</v>
      </c>
      <c r="D155" s="61" t="s">
        <v>1509</v>
      </c>
    </row>
    <row r="156" spans="1:4" x14ac:dyDescent="0.2">
      <c r="A156" s="61" t="s">
        <v>459</v>
      </c>
      <c r="B156" s="61" t="s">
        <v>460</v>
      </c>
      <c r="C156" s="61" t="s">
        <v>1827</v>
      </c>
      <c r="D156" s="61" t="s">
        <v>1509</v>
      </c>
    </row>
    <row r="157" spans="1:4" x14ac:dyDescent="0.2">
      <c r="A157" s="61" t="s">
        <v>842</v>
      </c>
      <c r="B157" s="61" t="s">
        <v>843</v>
      </c>
      <c r="C157" s="61" t="s">
        <v>1827</v>
      </c>
      <c r="D157" s="61" t="s">
        <v>1509</v>
      </c>
    </row>
    <row r="158" spans="1:4" x14ac:dyDescent="0.2">
      <c r="A158" s="61" t="s">
        <v>844</v>
      </c>
      <c r="B158" s="61" t="s">
        <v>845</v>
      </c>
      <c r="C158" s="61" t="s">
        <v>1827</v>
      </c>
      <c r="D158" s="61" t="s">
        <v>1509</v>
      </c>
    </row>
    <row r="159" spans="1:4" x14ac:dyDescent="0.2">
      <c r="A159" s="61" t="s">
        <v>836</v>
      </c>
      <c r="B159" s="61" t="s">
        <v>837</v>
      </c>
      <c r="C159" s="61" t="s">
        <v>1827</v>
      </c>
      <c r="D159" s="61" t="s">
        <v>1509</v>
      </c>
    </row>
    <row r="160" spans="1:4" x14ac:dyDescent="0.2">
      <c r="A160" s="61" t="s">
        <v>856</v>
      </c>
      <c r="B160" s="61" t="s">
        <v>857</v>
      </c>
      <c r="C160" s="61" t="s">
        <v>1827</v>
      </c>
      <c r="D160" s="61" t="s">
        <v>1509</v>
      </c>
    </row>
    <row r="161" spans="1:4" x14ac:dyDescent="0.2">
      <c r="A161" s="61" t="s">
        <v>852</v>
      </c>
      <c r="B161" s="61" t="s">
        <v>853</v>
      </c>
      <c r="C161" s="61" t="s">
        <v>1827</v>
      </c>
      <c r="D161" s="61" t="s">
        <v>1509</v>
      </c>
    </row>
    <row r="162" spans="1:4" x14ac:dyDescent="0.2">
      <c r="A162" s="61" t="s">
        <v>455</v>
      </c>
      <c r="B162" s="61" t="s">
        <v>456</v>
      </c>
      <c r="C162" s="61" t="s">
        <v>1827</v>
      </c>
      <c r="D162" s="61" t="s">
        <v>1509</v>
      </c>
    </row>
    <row r="163" spans="1:4" x14ac:dyDescent="0.2">
      <c r="A163" s="61" t="s">
        <v>854</v>
      </c>
      <c r="B163" s="61" t="s">
        <v>855</v>
      </c>
      <c r="C163" s="61" t="s">
        <v>1827</v>
      </c>
      <c r="D163" s="61" t="s">
        <v>1509</v>
      </c>
    </row>
    <row r="164" spans="1:4" x14ac:dyDescent="0.2">
      <c r="A164" s="61" t="s">
        <v>457</v>
      </c>
      <c r="B164" s="61" t="s">
        <v>458</v>
      </c>
      <c r="C164" s="61" t="s">
        <v>1827</v>
      </c>
      <c r="D164" s="61" t="s">
        <v>1509</v>
      </c>
    </row>
    <row r="165" spans="1:4" x14ac:dyDescent="0.2">
      <c r="A165" s="61" t="s">
        <v>1206</v>
      </c>
      <c r="B165" s="61" t="s">
        <v>1207</v>
      </c>
      <c r="C165" s="61" t="s">
        <v>1827</v>
      </c>
      <c r="D165" s="61" t="s">
        <v>1509</v>
      </c>
    </row>
    <row r="166" spans="1:4" x14ac:dyDescent="0.2">
      <c r="A166" s="61" t="s">
        <v>2911</v>
      </c>
      <c r="B166" s="61" t="s">
        <v>2912</v>
      </c>
      <c r="C166" s="61" t="s">
        <v>1827</v>
      </c>
      <c r="D166" s="61" t="s">
        <v>1509</v>
      </c>
    </row>
    <row r="167" spans="1:4" x14ac:dyDescent="0.2">
      <c r="A167" s="61" t="s">
        <v>2525</v>
      </c>
      <c r="B167" s="61" t="s">
        <v>2524</v>
      </c>
      <c r="C167" s="61" t="s">
        <v>1827</v>
      </c>
      <c r="D167" s="61" t="s">
        <v>1509</v>
      </c>
    </row>
    <row r="168" spans="1:4" x14ac:dyDescent="0.2">
      <c r="A168" s="61" t="s">
        <v>1198</v>
      </c>
      <c r="B168" s="61" t="s">
        <v>1199</v>
      </c>
      <c r="C168" s="61" t="s">
        <v>1827</v>
      </c>
      <c r="D168" s="61" t="s">
        <v>1509</v>
      </c>
    </row>
    <row r="169" spans="1:4" x14ac:dyDescent="0.2">
      <c r="A169" s="61" t="s">
        <v>1228</v>
      </c>
      <c r="B169" s="61" t="s">
        <v>1229</v>
      </c>
      <c r="C169" s="61" t="s">
        <v>1827</v>
      </c>
      <c r="D169" s="61" t="s">
        <v>1509</v>
      </c>
    </row>
    <row r="170" spans="1:4" x14ac:dyDescent="0.2">
      <c r="A170" s="61" t="s">
        <v>1230</v>
      </c>
      <c r="B170" s="61" t="s">
        <v>1231</v>
      </c>
      <c r="C170" s="61" t="s">
        <v>1827</v>
      </c>
      <c r="D170" s="61" t="s">
        <v>1509</v>
      </c>
    </row>
    <row r="171" spans="1:4" x14ac:dyDescent="0.2">
      <c r="A171" s="61" t="s">
        <v>1232</v>
      </c>
      <c r="B171" s="61" t="s">
        <v>1233</v>
      </c>
      <c r="C171" s="61" t="s">
        <v>1827</v>
      </c>
      <c r="D171" s="61" t="s">
        <v>1509</v>
      </c>
    </row>
    <row r="172" spans="1:4" x14ac:dyDescent="0.2">
      <c r="A172" s="61" t="s">
        <v>1196</v>
      </c>
      <c r="B172" s="61" t="s">
        <v>1197</v>
      </c>
      <c r="C172" s="61" t="s">
        <v>1827</v>
      </c>
      <c r="D172" s="61" t="s">
        <v>1509</v>
      </c>
    </row>
    <row r="173" spans="1:4" x14ac:dyDescent="0.2">
      <c r="A173" s="61" t="s">
        <v>1208</v>
      </c>
      <c r="B173" s="61" t="s">
        <v>1209</v>
      </c>
      <c r="C173" s="61" t="s">
        <v>1827</v>
      </c>
      <c r="D173" s="61" t="s">
        <v>1509</v>
      </c>
    </row>
    <row r="174" spans="1:4" x14ac:dyDescent="0.2">
      <c r="A174" s="61" t="s">
        <v>1200</v>
      </c>
      <c r="B174" s="61" t="s">
        <v>1201</v>
      </c>
      <c r="C174" s="61" t="s">
        <v>1827</v>
      </c>
      <c r="D174" s="61" t="s">
        <v>1509</v>
      </c>
    </row>
    <row r="175" spans="1:4" x14ac:dyDescent="0.2">
      <c r="A175" s="61" t="s">
        <v>1204</v>
      </c>
      <c r="B175" s="61" t="s">
        <v>1205</v>
      </c>
      <c r="C175" s="61" t="s">
        <v>1827</v>
      </c>
      <c r="D175" s="61" t="s">
        <v>1509</v>
      </c>
    </row>
    <row r="176" spans="1:4" x14ac:dyDescent="0.2">
      <c r="A176" s="61" t="s">
        <v>1202</v>
      </c>
      <c r="B176" s="61" t="s">
        <v>1203</v>
      </c>
      <c r="C176" s="61" t="s">
        <v>1827</v>
      </c>
      <c r="D176" s="61" t="s">
        <v>1509</v>
      </c>
    </row>
    <row r="177" spans="1:4" x14ac:dyDescent="0.2">
      <c r="A177" s="61" t="s">
        <v>1210</v>
      </c>
      <c r="B177" s="61" t="s">
        <v>1211</v>
      </c>
      <c r="C177" s="61" t="s">
        <v>1827</v>
      </c>
      <c r="D177" s="61" t="s">
        <v>1509</v>
      </c>
    </row>
    <row r="178" spans="1:4" x14ac:dyDescent="0.2">
      <c r="A178" s="61" t="s">
        <v>1212</v>
      </c>
      <c r="B178" s="62" t="s">
        <v>1213</v>
      </c>
      <c r="C178" s="61" t="s">
        <v>1827</v>
      </c>
      <c r="D178" s="61" t="s">
        <v>1509</v>
      </c>
    </row>
    <row r="179" spans="1:4" x14ac:dyDescent="0.2">
      <c r="A179" s="61" t="s">
        <v>1222</v>
      </c>
      <c r="B179" s="65" t="s">
        <v>1223</v>
      </c>
      <c r="C179" s="61" t="s">
        <v>1827</v>
      </c>
      <c r="D179" s="61" t="s">
        <v>1509</v>
      </c>
    </row>
    <row r="180" spans="1:4" x14ac:dyDescent="0.2">
      <c r="A180" s="61" t="s">
        <v>1224</v>
      </c>
      <c r="B180" s="61" t="s">
        <v>1225</v>
      </c>
      <c r="C180" s="61" t="s">
        <v>1827</v>
      </c>
      <c r="D180" s="61" t="s">
        <v>1509</v>
      </c>
    </row>
    <row r="181" spans="1:4" x14ac:dyDescent="0.2">
      <c r="A181" s="61" t="s">
        <v>1226</v>
      </c>
      <c r="B181" s="61" t="s">
        <v>1227</v>
      </c>
      <c r="C181" s="61" t="s">
        <v>1827</v>
      </c>
      <c r="D181" s="61" t="s">
        <v>1509</v>
      </c>
    </row>
    <row r="182" spans="1:4" x14ac:dyDescent="0.2">
      <c r="A182" s="61" t="s">
        <v>1214</v>
      </c>
      <c r="B182" s="61" t="s">
        <v>1215</v>
      </c>
      <c r="C182" s="61" t="s">
        <v>1827</v>
      </c>
      <c r="D182" s="61" t="s">
        <v>1509</v>
      </c>
    </row>
    <row r="183" spans="1:4" x14ac:dyDescent="0.2">
      <c r="A183" s="61" t="s">
        <v>1194</v>
      </c>
      <c r="B183" s="61" t="s">
        <v>1195</v>
      </c>
      <c r="C183" s="61" t="s">
        <v>1827</v>
      </c>
      <c r="D183" s="61" t="s">
        <v>1509</v>
      </c>
    </row>
    <row r="184" spans="1:4" x14ac:dyDescent="0.2">
      <c r="A184" s="61" t="s">
        <v>2526</v>
      </c>
      <c r="B184" s="61" t="s">
        <v>961</v>
      </c>
      <c r="C184" s="61" t="s">
        <v>1827</v>
      </c>
      <c r="D184" s="61" t="s">
        <v>1509</v>
      </c>
    </row>
    <row r="185" spans="1:4" x14ac:dyDescent="0.2">
      <c r="A185" s="61" t="s">
        <v>962</v>
      </c>
      <c r="B185" s="61" t="s">
        <v>963</v>
      </c>
      <c r="C185" s="61" t="s">
        <v>1827</v>
      </c>
      <c r="D185" s="61" t="s">
        <v>1509</v>
      </c>
    </row>
    <row r="186" spans="1:4" x14ac:dyDescent="0.2">
      <c r="A186" s="61" t="s">
        <v>2527</v>
      </c>
      <c r="B186" s="61" t="s">
        <v>1841</v>
      </c>
      <c r="C186" s="61" t="s">
        <v>1827</v>
      </c>
      <c r="D186" s="61" t="s">
        <v>1509</v>
      </c>
    </row>
    <row r="187" spans="1:4" x14ac:dyDescent="0.2">
      <c r="A187" s="61" t="s">
        <v>308</v>
      </c>
      <c r="B187" s="61" t="s">
        <v>316</v>
      </c>
      <c r="C187" s="61" t="s">
        <v>1827</v>
      </c>
      <c r="D187" s="61" t="s">
        <v>1509</v>
      </c>
    </row>
    <row r="188" spans="1:4" x14ac:dyDescent="0.2">
      <c r="A188" s="61" t="s">
        <v>310</v>
      </c>
      <c r="B188" s="61" t="s">
        <v>318</v>
      </c>
      <c r="C188" s="61" t="s">
        <v>1827</v>
      </c>
      <c r="D188" s="61" t="s">
        <v>1509</v>
      </c>
    </row>
    <row r="189" spans="1:4" x14ac:dyDescent="0.2">
      <c r="A189" s="61" t="s">
        <v>1842</v>
      </c>
      <c r="B189" s="61" t="s">
        <v>1843</v>
      </c>
      <c r="C189" s="61" t="s">
        <v>1827</v>
      </c>
      <c r="D189" s="61" t="s">
        <v>1509</v>
      </c>
    </row>
    <row r="190" spans="1:4" x14ac:dyDescent="0.2">
      <c r="A190" s="61" t="s">
        <v>1701</v>
      </c>
      <c r="B190" s="61" t="s">
        <v>1702</v>
      </c>
      <c r="C190" s="61" t="s">
        <v>1827</v>
      </c>
      <c r="D190" s="61" t="s">
        <v>1509</v>
      </c>
    </row>
    <row r="191" spans="1:4" x14ac:dyDescent="0.2">
      <c r="A191" s="61" t="s">
        <v>1721</v>
      </c>
      <c r="B191" s="61" t="s">
        <v>1722</v>
      </c>
      <c r="C191" s="61" t="s">
        <v>1827</v>
      </c>
      <c r="D191" s="61" t="s">
        <v>1509</v>
      </c>
    </row>
    <row r="192" spans="1:4" x14ac:dyDescent="0.2">
      <c r="A192" s="61" t="s">
        <v>1234</v>
      </c>
      <c r="B192" s="61" t="s">
        <v>1235</v>
      </c>
      <c r="C192" s="61" t="s">
        <v>1827</v>
      </c>
      <c r="D192" s="61" t="s">
        <v>1509</v>
      </c>
    </row>
    <row r="193" spans="1:4" x14ac:dyDescent="0.2">
      <c r="A193" s="61" t="s">
        <v>2528</v>
      </c>
      <c r="B193" s="61" t="s">
        <v>1714</v>
      </c>
      <c r="C193" s="61" t="s">
        <v>1827</v>
      </c>
      <c r="D193" s="61" t="s">
        <v>1509</v>
      </c>
    </row>
    <row r="194" spans="1:4" x14ac:dyDescent="0.2">
      <c r="A194" s="61" t="s">
        <v>540</v>
      </c>
      <c r="B194" s="61" t="s">
        <v>908</v>
      </c>
      <c r="C194" s="61" t="s">
        <v>1827</v>
      </c>
      <c r="D194" s="61" t="s">
        <v>1509</v>
      </c>
    </row>
    <row r="195" spans="1:4" x14ac:dyDescent="0.2">
      <c r="A195" s="61" t="s">
        <v>541</v>
      </c>
      <c r="B195" s="61" t="s">
        <v>909</v>
      </c>
      <c r="C195" s="61" t="s">
        <v>1827</v>
      </c>
      <c r="D195" s="61" t="s">
        <v>1509</v>
      </c>
    </row>
    <row r="196" spans="1:4" x14ac:dyDescent="0.2">
      <c r="A196" s="61" t="s">
        <v>542</v>
      </c>
      <c r="B196" s="61" t="s">
        <v>910</v>
      </c>
      <c r="C196" s="61" t="s">
        <v>1827</v>
      </c>
      <c r="D196" s="61" t="s">
        <v>1509</v>
      </c>
    </row>
    <row r="197" spans="1:4" x14ac:dyDescent="0.2">
      <c r="A197" s="61" t="s">
        <v>543</v>
      </c>
      <c r="B197" s="61" t="s">
        <v>911</v>
      </c>
      <c r="C197" s="61" t="s">
        <v>1827</v>
      </c>
      <c r="D197" s="61" t="s">
        <v>1509</v>
      </c>
    </row>
    <row r="198" spans="1:4" x14ac:dyDescent="0.2">
      <c r="A198" s="61" t="s">
        <v>544</v>
      </c>
      <c r="B198" s="61" t="s">
        <v>912</v>
      </c>
      <c r="C198" s="61" t="s">
        <v>1827</v>
      </c>
      <c r="D198" s="61" t="s">
        <v>1509</v>
      </c>
    </row>
    <row r="199" spans="1:4" x14ac:dyDescent="0.2">
      <c r="A199" s="61" t="s">
        <v>545</v>
      </c>
      <c r="B199" s="61" t="s">
        <v>913</v>
      </c>
      <c r="C199" s="61" t="s">
        <v>1827</v>
      </c>
      <c r="D199" s="61" t="s">
        <v>1509</v>
      </c>
    </row>
    <row r="200" spans="1:4" x14ac:dyDescent="0.2">
      <c r="A200" s="61" t="s">
        <v>546</v>
      </c>
      <c r="B200" s="61" t="s">
        <v>947</v>
      </c>
      <c r="C200" s="61" t="s">
        <v>1827</v>
      </c>
      <c r="D200" s="61" t="s">
        <v>1509</v>
      </c>
    </row>
    <row r="201" spans="1:4" x14ac:dyDescent="0.2">
      <c r="A201" s="61" t="s">
        <v>547</v>
      </c>
      <c r="B201" s="61" t="s">
        <v>948</v>
      </c>
      <c r="C201" s="61" t="s">
        <v>1827</v>
      </c>
      <c r="D201" s="61" t="s">
        <v>1509</v>
      </c>
    </row>
    <row r="202" spans="1:4" x14ac:dyDescent="0.2">
      <c r="A202" s="61" t="s">
        <v>548</v>
      </c>
      <c r="B202" s="61" t="s">
        <v>949</v>
      </c>
      <c r="C202" s="61" t="s">
        <v>1827</v>
      </c>
      <c r="D202" s="61" t="s">
        <v>1509</v>
      </c>
    </row>
    <row r="203" spans="1:4" x14ac:dyDescent="0.2">
      <c r="A203" s="61" t="s">
        <v>549</v>
      </c>
      <c r="B203" s="61" t="s">
        <v>950</v>
      </c>
      <c r="C203" s="61" t="s">
        <v>1827</v>
      </c>
      <c r="D203" s="61" t="s">
        <v>1509</v>
      </c>
    </row>
    <row r="204" spans="1:4" x14ac:dyDescent="0.2">
      <c r="A204" s="61" t="s">
        <v>550</v>
      </c>
      <c r="B204" s="61" t="s">
        <v>951</v>
      </c>
      <c r="C204" s="61" t="s">
        <v>1827</v>
      </c>
      <c r="D204" s="61" t="s">
        <v>1509</v>
      </c>
    </row>
    <row r="205" spans="1:4" x14ac:dyDescent="0.2">
      <c r="A205" s="61" t="s">
        <v>551</v>
      </c>
      <c r="B205" s="61" t="s">
        <v>907</v>
      </c>
      <c r="C205" s="61" t="s">
        <v>1827</v>
      </c>
      <c r="D205" s="61" t="s">
        <v>1509</v>
      </c>
    </row>
    <row r="206" spans="1:4" x14ac:dyDescent="0.2">
      <c r="A206" s="61" t="s">
        <v>552</v>
      </c>
      <c r="B206" s="61" t="s">
        <v>952</v>
      </c>
      <c r="C206" s="61" t="s">
        <v>1827</v>
      </c>
      <c r="D206" s="61" t="s">
        <v>1509</v>
      </c>
    </row>
    <row r="207" spans="1:4" x14ac:dyDescent="0.2">
      <c r="A207" s="61" t="s">
        <v>553</v>
      </c>
      <c r="B207" s="61" t="s">
        <v>953</v>
      </c>
      <c r="C207" s="61" t="s">
        <v>1827</v>
      </c>
      <c r="D207" s="61" t="s">
        <v>1509</v>
      </c>
    </row>
    <row r="208" spans="1:4" x14ac:dyDescent="0.2">
      <c r="A208" s="61" t="s">
        <v>554</v>
      </c>
      <c r="B208" s="61" t="s">
        <v>869</v>
      </c>
      <c r="C208" s="61" t="s">
        <v>1827</v>
      </c>
      <c r="D208" s="61" t="s">
        <v>1509</v>
      </c>
    </row>
    <row r="209" spans="1:4" x14ac:dyDescent="0.2">
      <c r="A209" s="61" t="s">
        <v>555</v>
      </c>
      <c r="B209" s="61" t="s">
        <v>954</v>
      </c>
      <c r="C209" s="61" t="s">
        <v>1827</v>
      </c>
      <c r="D209" s="61" t="s">
        <v>1509</v>
      </c>
    </row>
    <row r="210" spans="1:4" x14ac:dyDescent="0.2">
      <c r="A210" s="61" t="s">
        <v>556</v>
      </c>
      <c r="B210" s="61" t="s">
        <v>955</v>
      </c>
      <c r="C210" s="61" t="s">
        <v>1827</v>
      </c>
      <c r="D210" s="61" t="s">
        <v>1509</v>
      </c>
    </row>
    <row r="211" spans="1:4" x14ac:dyDescent="0.2">
      <c r="A211" s="61" t="s">
        <v>557</v>
      </c>
      <c r="B211" s="61" t="s">
        <v>956</v>
      </c>
      <c r="C211" s="61" t="s">
        <v>1827</v>
      </c>
      <c r="D211" s="61" t="s">
        <v>1509</v>
      </c>
    </row>
    <row r="212" spans="1:4" x14ac:dyDescent="0.2">
      <c r="A212" s="61" t="s">
        <v>558</v>
      </c>
      <c r="B212" s="61" t="s">
        <v>957</v>
      </c>
      <c r="C212" s="61" t="s">
        <v>1827</v>
      </c>
      <c r="D212" s="61" t="s">
        <v>1509</v>
      </c>
    </row>
    <row r="213" spans="1:4" x14ac:dyDescent="0.2">
      <c r="A213" s="61" t="s">
        <v>559</v>
      </c>
      <c r="B213" s="62" t="s">
        <v>958</v>
      </c>
      <c r="C213" s="61" t="s">
        <v>1827</v>
      </c>
      <c r="D213" s="62" t="s">
        <v>1509</v>
      </c>
    </row>
    <row r="214" spans="1:4" x14ac:dyDescent="0.2">
      <c r="A214" s="61" t="s">
        <v>1236</v>
      </c>
      <c r="B214" s="61" t="s">
        <v>1237</v>
      </c>
      <c r="C214" s="61" t="s">
        <v>1827</v>
      </c>
      <c r="D214" s="61" t="s">
        <v>1509</v>
      </c>
    </row>
    <row r="215" spans="1:4" x14ac:dyDescent="0.2">
      <c r="A215" s="61" t="s">
        <v>2066</v>
      </c>
      <c r="B215" s="61" t="s">
        <v>2067</v>
      </c>
      <c r="C215" s="61" t="s">
        <v>1828</v>
      </c>
      <c r="D215" s="61" t="s">
        <v>1511</v>
      </c>
    </row>
    <row r="216" spans="1:4" x14ac:dyDescent="0.2">
      <c r="A216" s="61" t="s">
        <v>2064</v>
      </c>
      <c r="B216" s="61" t="s">
        <v>2065</v>
      </c>
      <c r="C216" s="61" t="s">
        <v>1828</v>
      </c>
      <c r="D216" s="61" t="s">
        <v>1511</v>
      </c>
    </row>
    <row r="217" spans="1:4" x14ac:dyDescent="0.2">
      <c r="A217" s="61" t="s">
        <v>701</v>
      </c>
      <c r="B217" s="61" t="s">
        <v>702</v>
      </c>
      <c r="C217" s="61" t="s">
        <v>703</v>
      </c>
      <c r="D217" s="61" t="s">
        <v>1509</v>
      </c>
    </row>
    <row r="218" spans="1:4" x14ac:dyDescent="0.2">
      <c r="A218" s="61" t="s">
        <v>1650</v>
      </c>
      <c r="B218" s="61" t="s">
        <v>1651</v>
      </c>
      <c r="C218" s="61" t="s">
        <v>1846</v>
      </c>
      <c r="D218" s="61" t="s">
        <v>560</v>
      </c>
    </row>
    <row r="219" spans="1:4" x14ac:dyDescent="0.2">
      <c r="A219" s="61" t="s">
        <v>669</v>
      </c>
      <c r="B219" s="61" t="s">
        <v>671</v>
      </c>
      <c r="C219" s="61" t="s">
        <v>1846</v>
      </c>
      <c r="D219" s="61" t="s">
        <v>560</v>
      </c>
    </row>
    <row r="220" spans="1:4" x14ac:dyDescent="0.2">
      <c r="A220" s="61" t="s">
        <v>561</v>
      </c>
      <c r="B220" s="61" t="s">
        <v>406</v>
      </c>
      <c r="C220" s="61" t="s">
        <v>1846</v>
      </c>
      <c r="D220" s="61" t="s">
        <v>1509</v>
      </c>
    </row>
    <row r="221" spans="1:4" x14ac:dyDescent="0.2">
      <c r="A221" s="61"/>
      <c r="B221" s="61"/>
      <c r="C221" s="61"/>
      <c r="D221" s="61" t="s">
        <v>1510</v>
      </c>
    </row>
    <row r="222" spans="1:4" x14ac:dyDescent="0.2">
      <c r="A222" s="61"/>
      <c r="B222" s="61"/>
      <c r="C222" s="61"/>
      <c r="D222" s="61" t="s">
        <v>560</v>
      </c>
    </row>
    <row r="223" spans="1:4" x14ac:dyDescent="0.2">
      <c r="A223" s="61" t="s">
        <v>1632</v>
      </c>
      <c r="B223" s="61" t="s">
        <v>1633</v>
      </c>
      <c r="C223" s="61" t="s">
        <v>1846</v>
      </c>
      <c r="D223" s="61" t="s">
        <v>560</v>
      </c>
    </row>
    <row r="224" spans="1:4" x14ac:dyDescent="0.2">
      <c r="A224" s="61" t="s">
        <v>2201</v>
      </c>
      <c r="B224" s="61" t="s">
        <v>405</v>
      </c>
      <c r="C224" s="61" t="s">
        <v>1846</v>
      </c>
      <c r="D224" s="61" t="s">
        <v>1509</v>
      </c>
    </row>
    <row r="225" spans="1:4" x14ac:dyDescent="0.2">
      <c r="A225" s="61"/>
      <c r="B225" s="61"/>
      <c r="C225" s="61"/>
      <c r="D225" s="61" t="s">
        <v>1512</v>
      </c>
    </row>
    <row r="226" spans="1:4" x14ac:dyDescent="0.2">
      <c r="A226" s="61"/>
      <c r="B226" s="61"/>
      <c r="C226" s="61"/>
      <c r="D226" s="61" t="s">
        <v>1511</v>
      </c>
    </row>
    <row r="227" spans="1:4" x14ac:dyDescent="0.2">
      <c r="A227" s="61"/>
      <c r="B227" s="61"/>
      <c r="C227" s="61"/>
      <c r="D227" s="61" t="s">
        <v>560</v>
      </c>
    </row>
    <row r="228" spans="1:4" x14ac:dyDescent="0.2">
      <c r="A228" s="61" t="s">
        <v>1644</v>
      </c>
      <c r="B228" s="61" t="s">
        <v>1645</v>
      </c>
      <c r="C228" s="61" t="s">
        <v>1846</v>
      </c>
      <c r="D228" s="61" t="s">
        <v>560</v>
      </c>
    </row>
    <row r="229" spans="1:4" x14ac:dyDescent="0.2">
      <c r="A229" s="61" t="s">
        <v>248</v>
      </c>
      <c r="B229" s="61" t="s">
        <v>408</v>
      </c>
      <c r="C229" s="61" t="s">
        <v>1846</v>
      </c>
      <c r="D229" s="61" t="s">
        <v>1509</v>
      </c>
    </row>
    <row r="230" spans="1:4" x14ac:dyDescent="0.2">
      <c r="A230" s="61"/>
      <c r="B230" s="61"/>
      <c r="C230" s="61"/>
      <c r="D230" s="61" t="s">
        <v>1511</v>
      </c>
    </row>
    <row r="231" spans="1:4" x14ac:dyDescent="0.2">
      <c r="A231" s="61"/>
      <c r="B231" s="61"/>
      <c r="C231" s="61"/>
      <c r="D231" s="61" t="s">
        <v>570</v>
      </c>
    </row>
    <row r="232" spans="1:4" x14ac:dyDescent="0.2">
      <c r="A232" s="61"/>
      <c r="B232" s="61"/>
      <c r="C232" s="61"/>
      <c r="D232" s="61" t="s">
        <v>560</v>
      </c>
    </row>
    <row r="233" spans="1:4" x14ac:dyDescent="0.2">
      <c r="A233" s="61" t="s">
        <v>249</v>
      </c>
      <c r="B233" s="61" t="s">
        <v>409</v>
      </c>
      <c r="C233" s="61" t="s">
        <v>1846</v>
      </c>
      <c r="D233" s="61" t="s">
        <v>1509</v>
      </c>
    </row>
    <row r="234" spans="1:4" x14ac:dyDescent="0.2">
      <c r="A234" s="61"/>
      <c r="B234" s="61"/>
      <c r="C234" s="61"/>
      <c r="D234" s="61" t="s">
        <v>560</v>
      </c>
    </row>
    <row r="235" spans="1:4" x14ac:dyDescent="0.2">
      <c r="A235" s="61" t="s">
        <v>250</v>
      </c>
      <c r="B235" s="61" t="s">
        <v>31</v>
      </c>
      <c r="C235" s="61" t="s">
        <v>1846</v>
      </c>
      <c r="D235" s="61" t="s">
        <v>1509</v>
      </c>
    </row>
    <row r="236" spans="1:4" x14ac:dyDescent="0.2">
      <c r="A236" s="61"/>
      <c r="B236" s="61"/>
      <c r="C236" s="61"/>
      <c r="D236" s="61" t="s">
        <v>1510</v>
      </c>
    </row>
    <row r="237" spans="1:4" x14ac:dyDescent="0.2">
      <c r="A237" s="61"/>
      <c r="B237" s="61"/>
      <c r="C237" s="61"/>
      <c r="D237" s="61" t="s">
        <v>560</v>
      </c>
    </row>
    <row r="238" spans="1:4" x14ac:dyDescent="0.2">
      <c r="A238" s="61" t="s">
        <v>251</v>
      </c>
      <c r="B238" s="61" t="s">
        <v>32</v>
      </c>
      <c r="C238" s="61" t="s">
        <v>1846</v>
      </c>
      <c r="D238" s="61" t="s">
        <v>1509</v>
      </c>
    </row>
    <row r="239" spans="1:4" x14ac:dyDescent="0.2">
      <c r="A239" s="61"/>
      <c r="B239" s="61"/>
      <c r="C239" s="61"/>
      <c r="D239" s="61" t="s">
        <v>1510</v>
      </c>
    </row>
    <row r="240" spans="1:4" x14ac:dyDescent="0.2">
      <c r="A240" s="61"/>
      <c r="B240" s="61"/>
      <c r="C240" s="61"/>
      <c r="D240" s="61" t="s">
        <v>560</v>
      </c>
    </row>
    <row r="241" spans="1:4" x14ac:dyDescent="0.2">
      <c r="A241" s="61" t="s">
        <v>252</v>
      </c>
      <c r="B241" s="61" t="s">
        <v>33</v>
      </c>
      <c r="C241" s="61" t="s">
        <v>1846</v>
      </c>
      <c r="D241" s="61" t="s">
        <v>1509</v>
      </c>
    </row>
    <row r="242" spans="1:4" x14ac:dyDescent="0.2">
      <c r="A242" s="61"/>
      <c r="B242" s="61"/>
      <c r="C242" s="61"/>
      <c r="D242" s="61" t="s">
        <v>1510</v>
      </c>
    </row>
    <row r="243" spans="1:4" x14ac:dyDescent="0.2">
      <c r="A243" s="61"/>
      <c r="B243" s="61"/>
      <c r="C243" s="61"/>
      <c r="D243" s="61" t="s">
        <v>560</v>
      </c>
    </row>
    <row r="244" spans="1:4" x14ac:dyDescent="0.2">
      <c r="A244" s="61" t="s">
        <v>253</v>
      </c>
      <c r="B244" s="61" t="s">
        <v>35</v>
      </c>
      <c r="C244" s="61" t="s">
        <v>1846</v>
      </c>
      <c r="D244" s="61" t="s">
        <v>1510</v>
      </c>
    </row>
    <row r="245" spans="1:4" x14ac:dyDescent="0.2">
      <c r="A245" s="61"/>
      <c r="B245" s="62"/>
      <c r="C245" s="61"/>
      <c r="D245" s="61" t="s">
        <v>560</v>
      </c>
    </row>
    <row r="246" spans="1:4" x14ac:dyDescent="0.2">
      <c r="A246" s="61" t="s">
        <v>261</v>
      </c>
      <c r="B246" s="65" t="s">
        <v>28</v>
      </c>
      <c r="C246" s="61" t="s">
        <v>1846</v>
      </c>
      <c r="D246" s="61" t="s">
        <v>1510</v>
      </c>
    </row>
    <row r="247" spans="1:4" x14ac:dyDescent="0.2">
      <c r="A247" s="61"/>
      <c r="B247" s="61"/>
      <c r="C247" s="61"/>
      <c r="D247" s="61" t="s">
        <v>560</v>
      </c>
    </row>
    <row r="248" spans="1:4" x14ac:dyDescent="0.2">
      <c r="A248" s="61" t="s">
        <v>262</v>
      </c>
      <c r="B248" s="61" t="s">
        <v>29</v>
      </c>
      <c r="C248" s="61" t="s">
        <v>1846</v>
      </c>
      <c r="D248" s="61" t="s">
        <v>1510</v>
      </c>
    </row>
    <row r="249" spans="1:4" x14ac:dyDescent="0.2">
      <c r="A249" s="61"/>
      <c r="B249" s="61"/>
      <c r="C249" s="61"/>
      <c r="D249" s="61" t="s">
        <v>560</v>
      </c>
    </row>
    <row r="250" spans="1:4" x14ac:dyDescent="0.2">
      <c r="A250" s="61" t="s">
        <v>263</v>
      </c>
      <c r="B250" s="61" t="s">
        <v>30</v>
      </c>
      <c r="C250" s="61" t="s">
        <v>1846</v>
      </c>
      <c r="D250" s="61" t="s">
        <v>1510</v>
      </c>
    </row>
    <row r="251" spans="1:4" x14ac:dyDescent="0.2">
      <c r="A251" s="61"/>
      <c r="B251" s="61"/>
      <c r="C251" s="61"/>
      <c r="D251" s="61" t="s">
        <v>560</v>
      </c>
    </row>
    <row r="252" spans="1:4" x14ac:dyDescent="0.2">
      <c r="A252" s="61" t="s">
        <v>264</v>
      </c>
      <c r="B252" s="61" t="s">
        <v>34</v>
      </c>
      <c r="C252" s="61" t="s">
        <v>1846</v>
      </c>
      <c r="D252" s="61" t="s">
        <v>1510</v>
      </c>
    </row>
    <row r="253" spans="1:4" x14ac:dyDescent="0.2">
      <c r="A253" s="61"/>
      <c r="B253" s="61"/>
      <c r="C253" s="61"/>
      <c r="D253" s="61" t="s">
        <v>560</v>
      </c>
    </row>
    <row r="254" spans="1:4" x14ac:dyDescent="0.2">
      <c r="A254" s="61" t="s">
        <v>674</v>
      </c>
      <c r="B254" s="61" t="s">
        <v>675</v>
      </c>
      <c r="C254" s="61" t="s">
        <v>1846</v>
      </c>
      <c r="D254" s="61" t="s">
        <v>1509</v>
      </c>
    </row>
    <row r="255" spans="1:4" x14ac:dyDescent="0.2">
      <c r="A255" s="61"/>
      <c r="B255" s="61"/>
      <c r="C255" s="61"/>
      <c r="D255" s="61" t="s">
        <v>1511</v>
      </c>
    </row>
    <row r="256" spans="1:4" x14ac:dyDescent="0.2">
      <c r="A256" s="61"/>
      <c r="B256" s="61"/>
      <c r="C256" s="61"/>
      <c r="D256" s="61" t="s">
        <v>560</v>
      </c>
    </row>
    <row r="257" spans="1:4" x14ac:dyDescent="0.2">
      <c r="A257" s="61" t="s">
        <v>680</v>
      </c>
      <c r="B257" s="61" t="s">
        <v>682</v>
      </c>
      <c r="C257" s="61" t="s">
        <v>1846</v>
      </c>
      <c r="D257" s="61" t="s">
        <v>570</v>
      </c>
    </row>
    <row r="258" spans="1:4" x14ac:dyDescent="0.2">
      <c r="A258" s="61"/>
      <c r="B258" s="61"/>
      <c r="C258" s="61"/>
      <c r="D258" s="61" t="s">
        <v>560</v>
      </c>
    </row>
    <row r="259" spans="1:4" x14ac:dyDescent="0.2">
      <c r="A259" s="61" t="s">
        <v>265</v>
      </c>
      <c r="B259" s="61" t="s">
        <v>412</v>
      </c>
      <c r="C259" s="61" t="s">
        <v>1846</v>
      </c>
      <c r="D259" s="61" t="s">
        <v>1509</v>
      </c>
    </row>
    <row r="260" spans="1:4" x14ac:dyDescent="0.2">
      <c r="A260" s="61"/>
      <c r="B260" s="61"/>
      <c r="C260" s="61"/>
      <c r="D260" s="61" t="s">
        <v>560</v>
      </c>
    </row>
    <row r="261" spans="1:4" x14ac:dyDescent="0.2">
      <c r="A261" s="61" t="s">
        <v>672</v>
      </c>
      <c r="B261" s="61" t="s">
        <v>673</v>
      </c>
      <c r="C261" s="61" t="s">
        <v>1846</v>
      </c>
      <c r="D261" s="61" t="s">
        <v>570</v>
      </c>
    </row>
    <row r="262" spans="1:4" x14ac:dyDescent="0.2">
      <c r="A262" s="61"/>
      <c r="B262" s="61"/>
      <c r="C262" s="61"/>
      <c r="D262" s="61" t="s">
        <v>560</v>
      </c>
    </row>
    <row r="263" spans="1:4" x14ac:dyDescent="0.2">
      <c r="A263" s="61" t="s">
        <v>690</v>
      </c>
      <c r="B263" s="61" t="s">
        <v>691</v>
      </c>
      <c r="C263" s="61" t="s">
        <v>1846</v>
      </c>
      <c r="D263" s="61" t="s">
        <v>570</v>
      </c>
    </row>
    <row r="264" spans="1:4" x14ac:dyDescent="0.2">
      <c r="A264" s="61"/>
      <c r="B264" s="61"/>
      <c r="C264" s="61"/>
      <c r="D264" s="61" t="s">
        <v>560</v>
      </c>
    </row>
    <row r="265" spans="1:4" x14ac:dyDescent="0.2">
      <c r="A265" s="61" t="s">
        <v>694</v>
      </c>
      <c r="B265" s="61" t="s">
        <v>695</v>
      </c>
      <c r="C265" s="61" t="s">
        <v>1846</v>
      </c>
      <c r="D265" s="61" t="s">
        <v>570</v>
      </c>
    </row>
    <row r="266" spans="1:4" x14ac:dyDescent="0.2">
      <c r="A266" s="61"/>
      <c r="B266" s="61"/>
      <c r="C266" s="61"/>
      <c r="D266" s="61" t="s">
        <v>560</v>
      </c>
    </row>
    <row r="267" spans="1:4" x14ac:dyDescent="0.2">
      <c r="A267" s="61" t="s">
        <v>678</v>
      </c>
      <c r="B267" s="61" t="s">
        <v>679</v>
      </c>
      <c r="C267" s="61" t="s">
        <v>1846</v>
      </c>
      <c r="D267" s="61" t="s">
        <v>570</v>
      </c>
    </row>
    <row r="268" spans="1:4" x14ac:dyDescent="0.2">
      <c r="A268" s="61"/>
      <c r="B268" s="61"/>
      <c r="C268" s="61"/>
      <c r="D268" s="61" t="s">
        <v>560</v>
      </c>
    </row>
    <row r="269" spans="1:4" x14ac:dyDescent="0.2">
      <c r="A269" s="61" t="s">
        <v>266</v>
      </c>
      <c r="B269" s="61" t="s">
        <v>417</v>
      </c>
      <c r="C269" s="61" t="s">
        <v>1846</v>
      </c>
      <c r="D269" s="61" t="s">
        <v>1509</v>
      </c>
    </row>
    <row r="270" spans="1:4" x14ac:dyDescent="0.2">
      <c r="A270" s="61"/>
      <c r="B270" s="61"/>
      <c r="C270" s="61"/>
      <c r="D270" s="61" t="s">
        <v>1510</v>
      </c>
    </row>
    <row r="271" spans="1:4" x14ac:dyDescent="0.2">
      <c r="A271" s="61"/>
      <c r="B271" s="61"/>
      <c r="C271" s="61"/>
      <c r="D271" s="61" t="s">
        <v>560</v>
      </c>
    </row>
    <row r="272" spans="1:4" x14ac:dyDescent="0.2">
      <c r="A272" s="61" t="s">
        <v>267</v>
      </c>
      <c r="B272" s="61" t="s">
        <v>27</v>
      </c>
      <c r="C272" s="61" t="s">
        <v>1846</v>
      </c>
      <c r="D272" s="61" t="s">
        <v>1509</v>
      </c>
    </row>
    <row r="273" spans="1:4" x14ac:dyDescent="0.2">
      <c r="A273" s="61"/>
      <c r="B273" s="61"/>
      <c r="C273" s="61"/>
      <c r="D273" s="61" t="s">
        <v>1510</v>
      </c>
    </row>
    <row r="274" spans="1:4" x14ac:dyDescent="0.2">
      <c r="A274" s="61"/>
      <c r="B274" s="61"/>
      <c r="C274" s="61"/>
      <c r="D274" s="61" t="s">
        <v>570</v>
      </c>
    </row>
    <row r="275" spans="1:4" x14ac:dyDescent="0.2">
      <c r="A275" s="61"/>
      <c r="B275" s="61"/>
      <c r="C275" s="61"/>
      <c r="D275" s="61" t="s">
        <v>560</v>
      </c>
    </row>
    <row r="276" spans="1:4" x14ac:dyDescent="0.2">
      <c r="A276" s="61" t="s">
        <v>268</v>
      </c>
      <c r="B276" s="61" t="s">
        <v>416</v>
      </c>
      <c r="C276" s="61" t="s">
        <v>1846</v>
      </c>
      <c r="D276" s="61" t="s">
        <v>1509</v>
      </c>
    </row>
    <row r="277" spans="1:4" x14ac:dyDescent="0.2">
      <c r="A277" s="61"/>
      <c r="B277" s="61"/>
      <c r="C277" s="61"/>
      <c r="D277" s="61" t="s">
        <v>1510</v>
      </c>
    </row>
    <row r="278" spans="1:4" x14ac:dyDescent="0.2">
      <c r="A278" s="61"/>
      <c r="B278" s="61"/>
      <c r="C278" s="61"/>
      <c r="D278" s="61" t="s">
        <v>1511</v>
      </c>
    </row>
    <row r="279" spans="1:4" x14ac:dyDescent="0.2">
      <c r="A279" s="61"/>
      <c r="B279" s="61"/>
      <c r="C279" s="61"/>
      <c r="D279" s="61" t="s">
        <v>560</v>
      </c>
    </row>
    <row r="280" spans="1:4" x14ac:dyDescent="0.2">
      <c r="A280" s="61" t="s">
        <v>676</v>
      </c>
      <c r="B280" s="62" t="s">
        <v>677</v>
      </c>
      <c r="C280" s="61" t="s">
        <v>1846</v>
      </c>
      <c r="D280" s="62" t="s">
        <v>570</v>
      </c>
    </row>
    <row r="281" spans="1:4" x14ac:dyDescent="0.2">
      <c r="A281" s="61"/>
      <c r="B281" s="61"/>
      <c r="C281" s="61"/>
      <c r="D281" s="61" t="s">
        <v>560</v>
      </c>
    </row>
    <row r="282" spans="1:4" x14ac:dyDescent="0.2">
      <c r="A282" s="61" t="s">
        <v>269</v>
      </c>
      <c r="B282" s="61" t="s">
        <v>415</v>
      </c>
      <c r="C282" s="61" t="s">
        <v>1846</v>
      </c>
      <c r="D282" s="61" t="s">
        <v>1509</v>
      </c>
    </row>
    <row r="283" spans="1:4" x14ac:dyDescent="0.2">
      <c r="A283" s="61"/>
      <c r="B283" s="61"/>
      <c r="C283" s="61"/>
      <c r="D283" s="61" t="s">
        <v>1510</v>
      </c>
    </row>
    <row r="284" spans="1:4" x14ac:dyDescent="0.2">
      <c r="A284" s="61"/>
      <c r="B284" s="61"/>
      <c r="C284" s="61"/>
      <c r="D284" s="61" t="s">
        <v>1511</v>
      </c>
    </row>
    <row r="285" spans="1:4" x14ac:dyDescent="0.2">
      <c r="A285" s="61"/>
      <c r="B285" s="61"/>
      <c r="C285" s="61"/>
      <c r="D285" s="61" t="s">
        <v>560</v>
      </c>
    </row>
    <row r="286" spans="1:4" x14ac:dyDescent="0.2">
      <c r="A286" s="61" t="s">
        <v>270</v>
      </c>
      <c r="B286" s="61" t="s">
        <v>25</v>
      </c>
      <c r="C286" s="61" t="s">
        <v>1846</v>
      </c>
      <c r="D286" s="61" t="s">
        <v>1509</v>
      </c>
    </row>
    <row r="287" spans="1:4" x14ac:dyDescent="0.2">
      <c r="A287" s="61"/>
      <c r="B287" s="61"/>
      <c r="C287" s="61"/>
      <c r="D287" s="61" t="s">
        <v>1510</v>
      </c>
    </row>
    <row r="288" spans="1:4" x14ac:dyDescent="0.2">
      <c r="A288" s="61"/>
      <c r="B288" s="61"/>
      <c r="C288" s="61"/>
      <c r="D288" s="61" t="s">
        <v>560</v>
      </c>
    </row>
    <row r="289" spans="1:4" x14ac:dyDescent="0.2">
      <c r="A289" s="61" t="s">
        <v>271</v>
      </c>
      <c r="B289" s="61" t="s">
        <v>26</v>
      </c>
      <c r="C289" s="61" t="s">
        <v>1846</v>
      </c>
      <c r="D289" s="61" t="s">
        <v>1509</v>
      </c>
    </row>
    <row r="290" spans="1:4" x14ac:dyDescent="0.2">
      <c r="A290" s="61"/>
      <c r="B290" s="61"/>
      <c r="C290" s="61"/>
      <c r="D290" s="61" t="s">
        <v>1510</v>
      </c>
    </row>
    <row r="291" spans="1:4" x14ac:dyDescent="0.2">
      <c r="A291" s="61"/>
      <c r="B291" s="61"/>
      <c r="C291" s="61"/>
      <c r="D291" s="61" t="s">
        <v>560</v>
      </c>
    </row>
    <row r="292" spans="1:4" x14ac:dyDescent="0.2">
      <c r="A292" s="61" t="s">
        <v>667</v>
      </c>
      <c r="B292" s="61" t="s">
        <v>668</v>
      </c>
      <c r="C292" s="61" t="s">
        <v>1846</v>
      </c>
      <c r="D292" s="61" t="s">
        <v>570</v>
      </c>
    </row>
    <row r="293" spans="1:4" x14ac:dyDescent="0.2">
      <c r="A293" s="61"/>
      <c r="B293" s="61"/>
      <c r="C293" s="61"/>
      <c r="D293" s="61" t="s">
        <v>560</v>
      </c>
    </row>
    <row r="294" spans="1:4" x14ac:dyDescent="0.2">
      <c r="A294" s="61" t="s">
        <v>708</v>
      </c>
      <c r="B294" s="61" t="s">
        <v>720</v>
      </c>
      <c r="C294" s="61" t="s">
        <v>1846</v>
      </c>
      <c r="D294" s="61" t="s">
        <v>570</v>
      </c>
    </row>
    <row r="295" spans="1:4" x14ac:dyDescent="0.2">
      <c r="A295" s="61"/>
      <c r="B295" s="61"/>
      <c r="C295" s="61"/>
      <c r="D295" s="61" t="s">
        <v>560</v>
      </c>
    </row>
    <row r="296" spans="1:4" x14ac:dyDescent="0.2">
      <c r="A296" s="61" t="s">
        <v>272</v>
      </c>
      <c r="B296" s="61" t="s">
        <v>411</v>
      </c>
      <c r="C296" s="61" t="s">
        <v>1846</v>
      </c>
      <c r="D296" s="61" t="s">
        <v>1509</v>
      </c>
    </row>
    <row r="297" spans="1:4" x14ac:dyDescent="0.2">
      <c r="A297" s="61"/>
      <c r="B297" s="61"/>
      <c r="C297" s="61"/>
      <c r="D297" s="61" t="s">
        <v>570</v>
      </c>
    </row>
    <row r="298" spans="1:4" x14ac:dyDescent="0.2">
      <c r="A298" s="61"/>
      <c r="B298" s="61"/>
      <c r="C298" s="61"/>
      <c r="D298" s="61" t="s">
        <v>560</v>
      </c>
    </row>
    <row r="299" spans="1:4" x14ac:dyDescent="0.2">
      <c r="A299" s="61" t="s">
        <v>684</v>
      </c>
      <c r="B299" s="61" t="s">
        <v>685</v>
      </c>
      <c r="C299" s="61" t="s">
        <v>1846</v>
      </c>
      <c r="D299" s="61" t="s">
        <v>570</v>
      </c>
    </row>
    <row r="300" spans="1:4" x14ac:dyDescent="0.2">
      <c r="A300" s="61"/>
      <c r="B300" s="61"/>
      <c r="C300" s="61"/>
      <c r="D300" s="61" t="s">
        <v>560</v>
      </c>
    </row>
    <row r="301" spans="1:4" x14ac:dyDescent="0.2">
      <c r="A301" s="61" t="s">
        <v>706</v>
      </c>
      <c r="B301" s="61" t="s">
        <v>707</v>
      </c>
      <c r="C301" s="61" t="s">
        <v>1846</v>
      </c>
      <c r="D301" s="61" t="s">
        <v>570</v>
      </c>
    </row>
    <row r="302" spans="1:4" x14ac:dyDescent="0.2">
      <c r="A302" s="61"/>
      <c r="B302" s="61"/>
      <c r="C302" s="61"/>
      <c r="D302" s="61" t="s">
        <v>560</v>
      </c>
    </row>
    <row r="303" spans="1:4" x14ac:dyDescent="0.2">
      <c r="A303" s="61" t="s">
        <v>688</v>
      </c>
      <c r="B303" s="61" t="s">
        <v>689</v>
      </c>
      <c r="C303" s="61" t="s">
        <v>1846</v>
      </c>
      <c r="D303" s="61" t="s">
        <v>570</v>
      </c>
    </row>
    <row r="304" spans="1:4" x14ac:dyDescent="0.2">
      <c r="A304" s="61"/>
      <c r="B304" s="61"/>
      <c r="C304" s="61"/>
      <c r="D304" s="61" t="s">
        <v>560</v>
      </c>
    </row>
    <row r="305" spans="1:4" x14ac:dyDescent="0.2">
      <c r="A305" s="61" t="s">
        <v>273</v>
      </c>
      <c r="B305" s="61" t="s">
        <v>413</v>
      </c>
      <c r="C305" s="61" t="s">
        <v>1846</v>
      </c>
      <c r="D305" s="61" t="s">
        <v>1509</v>
      </c>
    </row>
    <row r="306" spans="1:4" x14ac:dyDescent="0.2">
      <c r="A306" s="61"/>
      <c r="B306" s="61"/>
      <c r="C306" s="61"/>
      <c r="D306" s="61" t="s">
        <v>560</v>
      </c>
    </row>
    <row r="307" spans="1:4" x14ac:dyDescent="0.2">
      <c r="A307" s="61" t="s">
        <v>274</v>
      </c>
      <c r="B307" s="61" t="s">
        <v>21</v>
      </c>
      <c r="C307" s="61" t="s">
        <v>1846</v>
      </c>
      <c r="D307" s="61" t="s">
        <v>1509</v>
      </c>
    </row>
    <row r="308" spans="1:4" x14ac:dyDescent="0.2">
      <c r="A308" s="61"/>
      <c r="B308" s="61"/>
      <c r="C308" s="61"/>
      <c r="D308" s="61" t="s">
        <v>570</v>
      </c>
    </row>
    <row r="309" spans="1:4" x14ac:dyDescent="0.2">
      <c r="A309" s="61"/>
      <c r="B309" s="61"/>
      <c r="C309" s="61"/>
      <c r="D309" s="61" t="s">
        <v>560</v>
      </c>
    </row>
    <row r="310" spans="1:4" x14ac:dyDescent="0.2">
      <c r="A310" s="61" t="s">
        <v>275</v>
      </c>
      <c r="B310" s="61" t="s">
        <v>22</v>
      </c>
      <c r="C310" s="61" t="s">
        <v>1846</v>
      </c>
      <c r="D310" s="61" t="s">
        <v>1509</v>
      </c>
    </row>
    <row r="311" spans="1:4" x14ac:dyDescent="0.2">
      <c r="A311" s="61"/>
      <c r="B311" s="61"/>
      <c r="C311" s="61"/>
      <c r="D311" s="61" t="s">
        <v>570</v>
      </c>
    </row>
    <row r="312" spans="1:4" x14ac:dyDescent="0.2">
      <c r="A312" s="61"/>
      <c r="B312" s="61"/>
      <c r="C312" s="61"/>
      <c r="D312" s="61" t="s">
        <v>560</v>
      </c>
    </row>
    <row r="313" spans="1:4" x14ac:dyDescent="0.2">
      <c r="A313" s="61" t="s">
        <v>276</v>
      </c>
      <c r="B313" s="61" t="s">
        <v>414</v>
      </c>
      <c r="C313" s="61" t="s">
        <v>1846</v>
      </c>
      <c r="D313" s="61" t="s">
        <v>1509</v>
      </c>
    </row>
    <row r="314" spans="1:4" x14ac:dyDescent="0.2">
      <c r="A314" s="61"/>
      <c r="B314" s="61"/>
      <c r="C314" s="61"/>
      <c r="D314" s="61" t="s">
        <v>1510</v>
      </c>
    </row>
    <row r="315" spans="1:4" x14ac:dyDescent="0.2">
      <c r="A315" s="61"/>
      <c r="B315" s="61"/>
      <c r="C315" s="61"/>
      <c r="D315" s="61" t="s">
        <v>1511</v>
      </c>
    </row>
    <row r="316" spans="1:4" x14ac:dyDescent="0.2">
      <c r="A316" s="61"/>
      <c r="B316" s="61"/>
      <c r="C316" s="61"/>
      <c r="D316" s="61" t="s">
        <v>560</v>
      </c>
    </row>
    <row r="317" spans="1:4" x14ac:dyDescent="0.2">
      <c r="A317" s="61" t="s">
        <v>277</v>
      </c>
      <c r="B317" s="61" t="s">
        <v>23</v>
      </c>
      <c r="C317" s="61" t="s">
        <v>1846</v>
      </c>
      <c r="D317" s="61" t="s">
        <v>1509</v>
      </c>
    </row>
    <row r="318" spans="1:4" x14ac:dyDescent="0.2">
      <c r="A318" s="61"/>
      <c r="B318" s="61"/>
      <c r="C318" s="61"/>
      <c r="D318" s="61" t="s">
        <v>1510</v>
      </c>
    </row>
    <row r="319" spans="1:4" x14ac:dyDescent="0.2">
      <c r="A319" s="61"/>
      <c r="B319" s="61"/>
      <c r="C319" s="61"/>
      <c r="D319" s="61" t="s">
        <v>560</v>
      </c>
    </row>
    <row r="320" spans="1:4" x14ac:dyDescent="0.2">
      <c r="A320" s="61" t="s">
        <v>278</v>
      </c>
      <c r="B320" s="61" t="s">
        <v>24</v>
      </c>
      <c r="C320" s="61" t="s">
        <v>1846</v>
      </c>
      <c r="D320" s="61" t="s">
        <v>1509</v>
      </c>
    </row>
    <row r="321" spans="1:4" x14ac:dyDescent="0.2">
      <c r="A321" s="61"/>
      <c r="B321" s="61"/>
      <c r="C321" s="61"/>
      <c r="D321" s="61" t="s">
        <v>1510</v>
      </c>
    </row>
    <row r="322" spans="1:4" x14ac:dyDescent="0.2">
      <c r="A322" s="61"/>
      <c r="B322" s="61"/>
      <c r="C322" s="61"/>
      <c r="D322" s="61" t="s">
        <v>560</v>
      </c>
    </row>
    <row r="323" spans="1:4" x14ac:dyDescent="0.2">
      <c r="A323" s="61" t="s">
        <v>1654</v>
      </c>
      <c r="B323" s="61" t="s">
        <v>1655</v>
      </c>
      <c r="C323" s="61" t="s">
        <v>1846</v>
      </c>
      <c r="D323" s="61" t="s">
        <v>560</v>
      </c>
    </row>
    <row r="324" spans="1:4" x14ac:dyDescent="0.2">
      <c r="A324" s="61" t="s">
        <v>279</v>
      </c>
      <c r="B324" s="61" t="s">
        <v>407</v>
      </c>
      <c r="C324" s="61" t="s">
        <v>1846</v>
      </c>
      <c r="D324" s="61" t="s">
        <v>1509</v>
      </c>
    </row>
    <row r="325" spans="1:4" x14ac:dyDescent="0.2">
      <c r="A325" s="61"/>
      <c r="B325" s="61"/>
      <c r="C325" s="61"/>
      <c r="D325" s="61" t="s">
        <v>1510</v>
      </c>
    </row>
    <row r="326" spans="1:4" x14ac:dyDescent="0.2">
      <c r="A326" s="61"/>
      <c r="B326" s="61"/>
      <c r="C326" s="61"/>
      <c r="D326" s="61" t="s">
        <v>1511</v>
      </c>
    </row>
    <row r="327" spans="1:4" x14ac:dyDescent="0.2">
      <c r="A327" s="61"/>
      <c r="B327" s="61"/>
      <c r="C327" s="61"/>
      <c r="D327" s="61" t="s">
        <v>560</v>
      </c>
    </row>
    <row r="328" spans="1:4" x14ac:dyDescent="0.2">
      <c r="A328" s="61" t="s">
        <v>280</v>
      </c>
      <c r="B328" s="61" t="s">
        <v>410</v>
      </c>
      <c r="C328" s="61" t="s">
        <v>1846</v>
      </c>
      <c r="D328" s="61" t="s">
        <v>1509</v>
      </c>
    </row>
    <row r="329" spans="1:4" x14ac:dyDescent="0.2">
      <c r="A329" s="61"/>
      <c r="B329" s="61"/>
      <c r="C329" s="61"/>
      <c r="D329" s="61" t="s">
        <v>1510</v>
      </c>
    </row>
    <row r="330" spans="1:4" x14ac:dyDescent="0.2">
      <c r="A330" s="61"/>
      <c r="B330" s="61"/>
      <c r="C330" s="61"/>
      <c r="D330" s="61" t="s">
        <v>1511</v>
      </c>
    </row>
    <row r="331" spans="1:4" x14ac:dyDescent="0.2">
      <c r="A331" s="61"/>
      <c r="B331" s="61"/>
      <c r="C331" s="61"/>
      <c r="D331" s="61" t="s">
        <v>560</v>
      </c>
    </row>
    <row r="332" spans="1:4" x14ac:dyDescent="0.2">
      <c r="A332" s="61" t="s">
        <v>1844</v>
      </c>
      <c r="B332" s="61" t="s">
        <v>1845</v>
      </c>
      <c r="C332" s="61" t="s">
        <v>1846</v>
      </c>
      <c r="D332" s="61" t="s">
        <v>1510</v>
      </c>
    </row>
    <row r="333" spans="1:4" x14ac:dyDescent="0.2">
      <c r="A333" s="61"/>
      <c r="B333" s="61"/>
      <c r="C333" s="61"/>
      <c r="D333" s="61" t="s">
        <v>1511</v>
      </c>
    </row>
    <row r="334" spans="1:4" x14ac:dyDescent="0.2">
      <c r="A334" s="61"/>
      <c r="B334" s="61"/>
      <c r="C334" s="61"/>
      <c r="D334" s="61" t="s">
        <v>560</v>
      </c>
    </row>
    <row r="335" spans="1:4" x14ac:dyDescent="0.2">
      <c r="A335" s="61" t="s">
        <v>281</v>
      </c>
      <c r="B335" s="61" t="s">
        <v>36</v>
      </c>
      <c r="C335" s="61" t="s">
        <v>1846</v>
      </c>
      <c r="D335" s="61" t="s">
        <v>1509</v>
      </c>
    </row>
    <row r="336" spans="1:4" x14ac:dyDescent="0.2">
      <c r="A336" s="61"/>
      <c r="B336" s="61"/>
      <c r="C336" s="61"/>
      <c r="D336" s="61" t="s">
        <v>2420</v>
      </c>
    </row>
    <row r="337" spans="1:4" x14ac:dyDescent="0.2">
      <c r="A337" s="61"/>
      <c r="B337" s="61"/>
      <c r="C337" s="61"/>
      <c r="D337" s="61" t="s">
        <v>1511</v>
      </c>
    </row>
    <row r="338" spans="1:4" x14ac:dyDescent="0.2">
      <c r="A338" s="61"/>
      <c r="B338" s="62"/>
      <c r="C338" s="61"/>
      <c r="D338" s="61" t="s">
        <v>570</v>
      </c>
    </row>
    <row r="339" spans="1:4" x14ac:dyDescent="0.2">
      <c r="A339" s="61"/>
      <c r="B339" s="65"/>
      <c r="C339" s="61"/>
      <c r="D339" s="61" t="s">
        <v>560</v>
      </c>
    </row>
    <row r="340" spans="1:4" x14ac:dyDescent="0.2">
      <c r="A340" s="61" t="s">
        <v>282</v>
      </c>
      <c r="B340" s="61" t="s">
        <v>195</v>
      </c>
      <c r="C340" s="61" t="s">
        <v>1846</v>
      </c>
      <c r="D340" s="61" t="s">
        <v>1509</v>
      </c>
    </row>
    <row r="341" spans="1:4" x14ac:dyDescent="0.2">
      <c r="A341" s="61"/>
      <c r="B341" s="61"/>
      <c r="C341" s="61"/>
      <c r="D341" s="61" t="s">
        <v>562</v>
      </c>
    </row>
    <row r="342" spans="1:4" x14ac:dyDescent="0.2">
      <c r="A342" s="61"/>
      <c r="B342" s="61"/>
      <c r="C342" s="61"/>
      <c r="D342" s="61" t="s">
        <v>1510</v>
      </c>
    </row>
    <row r="343" spans="1:4" x14ac:dyDescent="0.2">
      <c r="A343" s="61"/>
      <c r="B343" s="61"/>
      <c r="C343" s="61"/>
      <c r="D343" s="61" t="s">
        <v>570</v>
      </c>
    </row>
    <row r="344" spans="1:4" x14ac:dyDescent="0.2">
      <c r="A344" s="61"/>
      <c r="B344" s="61"/>
      <c r="C344" s="61"/>
      <c r="D344" s="61" t="s">
        <v>560</v>
      </c>
    </row>
    <row r="345" spans="1:4" x14ac:dyDescent="0.2">
      <c r="A345" s="61" t="s">
        <v>381</v>
      </c>
      <c r="B345" s="61" t="s">
        <v>380</v>
      </c>
      <c r="C345" s="61" t="s">
        <v>1846</v>
      </c>
      <c r="D345" s="61" t="s">
        <v>1510</v>
      </c>
    </row>
    <row r="346" spans="1:4" x14ac:dyDescent="0.2">
      <c r="A346" s="61"/>
      <c r="B346" s="61"/>
      <c r="C346" s="61"/>
      <c r="D346" s="61" t="s">
        <v>570</v>
      </c>
    </row>
    <row r="347" spans="1:4" x14ac:dyDescent="0.2">
      <c r="A347" s="61"/>
      <c r="B347" s="61"/>
      <c r="C347" s="61"/>
      <c r="D347" s="61" t="s">
        <v>560</v>
      </c>
    </row>
    <row r="348" spans="1:4" x14ac:dyDescent="0.2">
      <c r="A348" s="61" t="s">
        <v>2059</v>
      </c>
      <c r="B348" s="61" t="s">
        <v>2060</v>
      </c>
      <c r="C348" s="61" t="s">
        <v>1828</v>
      </c>
      <c r="D348" s="61" t="s">
        <v>1511</v>
      </c>
    </row>
    <row r="349" spans="1:4" x14ac:dyDescent="0.2">
      <c r="A349" s="61" t="s">
        <v>165</v>
      </c>
      <c r="B349" s="61" t="s">
        <v>166</v>
      </c>
      <c r="C349" s="61" t="s">
        <v>1828</v>
      </c>
      <c r="D349" s="61" t="s">
        <v>1509</v>
      </c>
    </row>
    <row r="350" spans="1:4" x14ac:dyDescent="0.2">
      <c r="A350" s="61"/>
      <c r="B350" s="61"/>
      <c r="C350" s="61"/>
      <c r="D350" s="61" t="s">
        <v>1512</v>
      </c>
    </row>
    <row r="351" spans="1:4" x14ac:dyDescent="0.2">
      <c r="A351" s="61"/>
      <c r="B351" s="61"/>
      <c r="C351" s="61"/>
      <c r="D351" s="61" t="s">
        <v>1511</v>
      </c>
    </row>
    <row r="352" spans="1:4" x14ac:dyDescent="0.2">
      <c r="A352" s="61" t="s">
        <v>2859</v>
      </c>
      <c r="B352" s="61" t="s">
        <v>2860</v>
      </c>
      <c r="C352" s="61" t="s">
        <v>1398</v>
      </c>
      <c r="D352" s="61" t="s">
        <v>563</v>
      </c>
    </row>
    <row r="353" spans="1:4" x14ac:dyDescent="0.2">
      <c r="A353" s="61" t="s">
        <v>798</v>
      </c>
      <c r="B353" s="61" t="s">
        <v>799</v>
      </c>
      <c r="C353" s="61" t="s">
        <v>1398</v>
      </c>
      <c r="D353" s="61" t="s">
        <v>1509</v>
      </c>
    </row>
    <row r="354" spans="1:4" x14ac:dyDescent="0.2">
      <c r="A354" s="61"/>
      <c r="B354" s="61"/>
      <c r="C354" s="61"/>
      <c r="D354" s="61" t="s">
        <v>563</v>
      </c>
    </row>
    <row r="355" spans="1:4" x14ac:dyDescent="0.2">
      <c r="A355" s="61"/>
      <c r="B355" s="61"/>
      <c r="C355" s="61"/>
      <c r="D355" s="61" t="s">
        <v>1512</v>
      </c>
    </row>
    <row r="356" spans="1:4" x14ac:dyDescent="0.2">
      <c r="A356" s="61"/>
      <c r="B356" s="61"/>
      <c r="C356" s="61"/>
      <c r="D356" s="61" t="s">
        <v>1513</v>
      </c>
    </row>
    <row r="357" spans="1:4" x14ac:dyDescent="0.2">
      <c r="A357" s="61" t="s">
        <v>2421</v>
      </c>
      <c r="B357" s="61" t="s">
        <v>797</v>
      </c>
      <c r="C357" s="61" t="s">
        <v>1398</v>
      </c>
      <c r="D357" s="61" t="s">
        <v>563</v>
      </c>
    </row>
    <row r="358" spans="1:4" x14ac:dyDescent="0.2">
      <c r="A358" s="61"/>
      <c r="B358" s="61"/>
      <c r="C358" s="61"/>
      <c r="D358" s="61" t="s">
        <v>1512</v>
      </c>
    </row>
    <row r="359" spans="1:4" x14ac:dyDescent="0.2">
      <c r="A359" s="61"/>
      <c r="B359" s="61"/>
      <c r="C359" s="61"/>
      <c r="D359" s="61" t="s">
        <v>1513</v>
      </c>
    </row>
    <row r="360" spans="1:4" x14ac:dyDescent="0.2">
      <c r="A360" s="61" t="s">
        <v>2422</v>
      </c>
      <c r="B360" s="61" t="s">
        <v>203</v>
      </c>
      <c r="C360" s="61" t="s">
        <v>1398</v>
      </c>
      <c r="D360" s="61" t="s">
        <v>563</v>
      </c>
    </row>
    <row r="361" spans="1:4" x14ac:dyDescent="0.2">
      <c r="A361" s="61" t="s">
        <v>2423</v>
      </c>
      <c r="B361" s="61" t="s">
        <v>205</v>
      </c>
      <c r="C361" s="61" t="s">
        <v>1398</v>
      </c>
      <c r="D361" s="61" t="s">
        <v>563</v>
      </c>
    </row>
    <row r="362" spans="1:4" x14ac:dyDescent="0.2">
      <c r="A362" s="61" t="s">
        <v>2424</v>
      </c>
      <c r="B362" s="61" t="s">
        <v>207</v>
      </c>
      <c r="C362" s="61" t="s">
        <v>1398</v>
      </c>
      <c r="D362" s="61" t="s">
        <v>563</v>
      </c>
    </row>
    <row r="363" spans="1:4" x14ac:dyDescent="0.2">
      <c r="A363" s="61" t="s">
        <v>2425</v>
      </c>
      <c r="B363" s="61" t="s">
        <v>209</v>
      </c>
      <c r="C363" s="61" t="s">
        <v>1398</v>
      </c>
      <c r="D363" s="61" t="s">
        <v>563</v>
      </c>
    </row>
    <row r="364" spans="1:4" x14ac:dyDescent="0.2">
      <c r="A364" s="61" t="s">
        <v>210</v>
      </c>
      <c r="B364" s="61" t="s">
        <v>211</v>
      </c>
      <c r="C364" s="61" t="s">
        <v>1398</v>
      </c>
      <c r="D364" s="61" t="s">
        <v>1509</v>
      </c>
    </row>
    <row r="365" spans="1:4" x14ac:dyDescent="0.2">
      <c r="A365" s="61"/>
      <c r="B365" s="61"/>
      <c r="C365" s="61"/>
      <c r="D365" s="61" t="s">
        <v>563</v>
      </c>
    </row>
    <row r="366" spans="1:4" x14ac:dyDescent="0.2">
      <c r="A366" s="61"/>
      <c r="B366" s="61"/>
      <c r="C366" s="61"/>
      <c r="D366" s="61" t="s">
        <v>530</v>
      </c>
    </row>
    <row r="367" spans="1:4" x14ac:dyDescent="0.2">
      <c r="A367" s="61"/>
      <c r="B367" s="61"/>
      <c r="C367" s="61"/>
      <c r="D367" s="61" t="s">
        <v>1512</v>
      </c>
    </row>
    <row r="368" spans="1:4" x14ac:dyDescent="0.2">
      <c r="A368" s="61"/>
      <c r="B368" s="61"/>
      <c r="C368" s="61"/>
      <c r="D368" s="61" t="s">
        <v>1510</v>
      </c>
    </row>
    <row r="369" spans="1:4" x14ac:dyDescent="0.2">
      <c r="A369" s="61"/>
      <c r="B369" s="61"/>
      <c r="C369" s="61"/>
      <c r="D369" s="61" t="s">
        <v>1513</v>
      </c>
    </row>
    <row r="370" spans="1:4" x14ac:dyDescent="0.2">
      <c r="A370" s="61"/>
      <c r="B370" s="61"/>
      <c r="C370" s="61"/>
      <c r="D370" s="61" t="s">
        <v>564</v>
      </c>
    </row>
    <row r="371" spans="1:4" x14ac:dyDescent="0.2">
      <c r="A371" s="61" t="s">
        <v>2426</v>
      </c>
      <c r="B371" s="61" t="s">
        <v>481</v>
      </c>
      <c r="C371" s="61" t="s">
        <v>1398</v>
      </c>
      <c r="D371" s="61" t="s">
        <v>563</v>
      </c>
    </row>
    <row r="372" spans="1:4" x14ac:dyDescent="0.2">
      <c r="A372" s="61" t="s">
        <v>2427</v>
      </c>
      <c r="B372" s="61" t="s">
        <v>647</v>
      </c>
      <c r="C372" s="61" t="s">
        <v>1398</v>
      </c>
      <c r="D372" s="61" t="s">
        <v>563</v>
      </c>
    </row>
    <row r="373" spans="1:4" x14ac:dyDescent="0.2">
      <c r="A373" s="61" t="s">
        <v>2115</v>
      </c>
      <c r="B373" s="62" t="s">
        <v>2116</v>
      </c>
      <c r="C373" s="61" t="s">
        <v>1398</v>
      </c>
      <c r="D373" s="62" t="s">
        <v>563</v>
      </c>
    </row>
    <row r="374" spans="1:4" x14ac:dyDescent="0.2">
      <c r="A374" s="61" t="s">
        <v>2428</v>
      </c>
      <c r="B374" s="61" t="s">
        <v>91</v>
      </c>
      <c r="C374" s="61" t="s">
        <v>1398</v>
      </c>
      <c r="D374" s="61" t="s">
        <v>563</v>
      </c>
    </row>
    <row r="375" spans="1:4" x14ac:dyDescent="0.2">
      <c r="A375" s="61" t="s">
        <v>2429</v>
      </c>
      <c r="B375" s="61" t="s">
        <v>213</v>
      </c>
      <c r="C375" s="61" t="s">
        <v>1398</v>
      </c>
      <c r="D375" s="61" t="s">
        <v>563</v>
      </c>
    </row>
    <row r="376" spans="1:4" x14ac:dyDescent="0.2">
      <c r="A376" s="61" t="s">
        <v>512</v>
      </c>
      <c r="B376" s="61" t="s">
        <v>513</v>
      </c>
      <c r="C376" s="61" t="s">
        <v>1398</v>
      </c>
      <c r="D376" s="61" t="s">
        <v>563</v>
      </c>
    </row>
    <row r="377" spans="1:4" x14ac:dyDescent="0.2">
      <c r="A377" s="61" t="s">
        <v>1870</v>
      </c>
      <c r="B377" s="61" t="s">
        <v>2042</v>
      </c>
      <c r="C377" s="61" t="s">
        <v>1398</v>
      </c>
      <c r="D377" s="61" t="s">
        <v>563</v>
      </c>
    </row>
    <row r="378" spans="1:4" x14ac:dyDescent="0.2">
      <c r="A378" s="61" t="s">
        <v>1871</v>
      </c>
      <c r="B378" s="61" t="s">
        <v>214</v>
      </c>
      <c r="C378" s="61" t="s">
        <v>1398</v>
      </c>
      <c r="D378" s="61" t="s">
        <v>565</v>
      </c>
    </row>
    <row r="379" spans="1:4" x14ac:dyDescent="0.2">
      <c r="A379" s="61"/>
      <c r="B379" s="61"/>
      <c r="C379" s="61"/>
      <c r="D379" s="61" t="s">
        <v>1509</v>
      </c>
    </row>
    <row r="380" spans="1:4" x14ac:dyDescent="0.2">
      <c r="A380" s="61"/>
      <c r="B380" s="61"/>
      <c r="C380" s="61"/>
      <c r="D380" s="61" t="s">
        <v>563</v>
      </c>
    </row>
    <row r="381" spans="1:4" x14ac:dyDescent="0.2">
      <c r="A381" s="61"/>
      <c r="B381" s="61"/>
      <c r="C381" s="61"/>
      <c r="D381" s="61" t="s">
        <v>1512</v>
      </c>
    </row>
    <row r="382" spans="1:4" x14ac:dyDescent="0.2">
      <c r="A382" s="61"/>
      <c r="B382" s="61"/>
      <c r="C382" s="61"/>
      <c r="D382" s="61" t="s">
        <v>1513</v>
      </c>
    </row>
    <row r="383" spans="1:4" x14ac:dyDescent="0.2">
      <c r="A383" s="61"/>
      <c r="B383" s="61"/>
      <c r="C383" s="61"/>
      <c r="D383" s="61" t="s">
        <v>564</v>
      </c>
    </row>
    <row r="384" spans="1:4" x14ac:dyDescent="0.2">
      <c r="A384" s="61" t="s">
        <v>1871</v>
      </c>
      <c r="B384" s="61" t="s">
        <v>882</v>
      </c>
      <c r="C384" s="61" t="s">
        <v>1398</v>
      </c>
      <c r="D384" s="61" t="s">
        <v>1509</v>
      </c>
    </row>
    <row r="385" spans="1:4" x14ac:dyDescent="0.2">
      <c r="A385" s="61"/>
      <c r="B385" s="61"/>
      <c r="C385" s="61"/>
      <c r="D385" s="61" t="s">
        <v>563</v>
      </c>
    </row>
    <row r="386" spans="1:4" x14ac:dyDescent="0.2">
      <c r="A386" s="61"/>
      <c r="B386" s="61"/>
      <c r="C386" s="61"/>
      <c r="D386" s="61" t="s">
        <v>1512</v>
      </c>
    </row>
    <row r="387" spans="1:4" x14ac:dyDescent="0.2">
      <c r="A387" s="61" t="s">
        <v>1872</v>
      </c>
      <c r="B387" s="61" t="s">
        <v>2043</v>
      </c>
      <c r="C387" s="61" t="s">
        <v>1398</v>
      </c>
      <c r="D387" s="61" t="s">
        <v>1509</v>
      </c>
    </row>
    <row r="388" spans="1:4" x14ac:dyDescent="0.2">
      <c r="A388" s="61"/>
      <c r="B388" s="61"/>
      <c r="C388" s="61"/>
      <c r="D388" s="61" t="s">
        <v>563</v>
      </c>
    </row>
    <row r="389" spans="1:4" x14ac:dyDescent="0.2">
      <c r="A389" s="61" t="s">
        <v>2202</v>
      </c>
      <c r="B389" s="61" t="s">
        <v>215</v>
      </c>
      <c r="C389" s="61" t="s">
        <v>1398</v>
      </c>
      <c r="D389" s="61" t="s">
        <v>1509</v>
      </c>
    </row>
    <row r="390" spans="1:4" x14ac:dyDescent="0.2">
      <c r="A390" s="61"/>
      <c r="B390" s="61"/>
      <c r="C390" s="61"/>
      <c r="D390" s="61" t="s">
        <v>563</v>
      </c>
    </row>
    <row r="391" spans="1:4" x14ac:dyDescent="0.2">
      <c r="A391" s="61"/>
      <c r="B391" s="61"/>
      <c r="C391" s="61"/>
      <c r="D391" s="61" t="s">
        <v>530</v>
      </c>
    </row>
    <row r="392" spans="1:4" x14ac:dyDescent="0.2">
      <c r="A392" s="61"/>
      <c r="B392" s="61"/>
      <c r="C392" s="61"/>
      <c r="D392" s="61" t="s">
        <v>1512</v>
      </c>
    </row>
    <row r="393" spans="1:4" x14ac:dyDescent="0.2">
      <c r="A393" s="61"/>
      <c r="B393" s="61"/>
      <c r="C393" s="61"/>
      <c r="D393" s="61" t="s">
        <v>1510</v>
      </c>
    </row>
    <row r="394" spans="1:4" x14ac:dyDescent="0.2">
      <c r="A394" s="61"/>
      <c r="B394" s="61"/>
      <c r="C394" s="61"/>
      <c r="D394" s="61" t="s">
        <v>1513</v>
      </c>
    </row>
    <row r="395" spans="1:4" x14ac:dyDescent="0.2">
      <c r="A395" s="61"/>
      <c r="B395" s="61"/>
      <c r="C395" s="61"/>
      <c r="D395" s="61" t="s">
        <v>564</v>
      </c>
    </row>
    <row r="396" spans="1:4" x14ac:dyDescent="0.2">
      <c r="A396" s="61" t="s">
        <v>1875</v>
      </c>
      <c r="B396" s="61" t="s">
        <v>216</v>
      </c>
      <c r="C396" s="61" t="s">
        <v>1398</v>
      </c>
      <c r="D396" s="61" t="s">
        <v>1509</v>
      </c>
    </row>
    <row r="397" spans="1:4" x14ac:dyDescent="0.2">
      <c r="A397" s="61"/>
      <c r="B397" s="61"/>
      <c r="C397" s="61"/>
      <c r="D397" s="61" t="s">
        <v>563</v>
      </c>
    </row>
    <row r="398" spans="1:4" x14ac:dyDescent="0.2">
      <c r="A398" s="61" t="s">
        <v>234</v>
      </c>
      <c r="B398" s="61" t="s">
        <v>235</v>
      </c>
      <c r="C398" s="61" t="s">
        <v>1398</v>
      </c>
      <c r="D398" s="61" t="s">
        <v>1509</v>
      </c>
    </row>
    <row r="399" spans="1:4" x14ac:dyDescent="0.2">
      <c r="A399" s="61"/>
      <c r="B399" s="61"/>
      <c r="C399" s="61"/>
      <c r="D399" s="61" t="s">
        <v>563</v>
      </c>
    </row>
    <row r="400" spans="1:4" x14ac:dyDescent="0.2">
      <c r="A400" s="61"/>
      <c r="B400" s="61"/>
      <c r="C400" s="61"/>
      <c r="D400" s="61" t="s">
        <v>1512</v>
      </c>
    </row>
    <row r="401" spans="1:4" x14ac:dyDescent="0.2">
      <c r="A401" s="61"/>
      <c r="B401" s="61"/>
      <c r="C401" s="61"/>
      <c r="D401" s="61" t="s">
        <v>1513</v>
      </c>
    </row>
    <row r="402" spans="1:4" x14ac:dyDescent="0.2">
      <c r="A402" s="61" t="s">
        <v>2052</v>
      </c>
      <c r="B402" s="61" t="s">
        <v>2053</v>
      </c>
      <c r="C402" s="61" t="s">
        <v>1398</v>
      </c>
      <c r="D402" s="61" t="s">
        <v>563</v>
      </c>
    </row>
    <row r="403" spans="1:4" x14ac:dyDescent="0.2">
      <c r="A403" s="61"/>
      <c r="B403" s="61"/>
      <c r="C403" s="61"/>
      <c r="D403" s="61" t="s">
        <v>1512</v>
      </c>
    </row>
    <row r="404" spans="1:4" x14ac:dyDescent="0.2">
      <c r="A404" s="61" t="s">
        <v>2430</v>
      </c>
      <c r="B404" s="61" t="s">
        <v>816</v>
      </c>
      <c r="C404" s="61" t="s">
        <v>1398</v>
      </c>
      <c r="D404" s="61" t="s">
        <v>563</v>
      </c>
    </row>
    <row r="405" spans="1:4" x14ac:dyDescent="0.2">
      <c r="A405" s="61"/>
      <c r="B405" s="61"/>
      <c r="C405" s="61"/>
      <c r="D405" s="61" t="s">
        <v>1512</v>
      </c>
    </row>
    <row r="406" spans="1:4" x14ac:dyDescent="0.2">
      <c r="A406" s="61"/>
      <c r="B406" s="62"/>
      <c r="C406" s="61"/>
      <c r="D406" s="61" t="s">
        <v>1513</v>
      </c>
    </row>
    <row r="407" spans="1:4" x14ac:dyDescent="0.2">
      <c r="A407" s="61" t="s">
        <v>236</v>
      </c>
      <c r="B407" s="65" t="s">
        <v>237</v>
      </c>
      <c r="C407" s="61" t="s">
        <v>1398</v>
      </c>
      <c r="D407" s="61" t="s">
        <v>1509</v>
      </c>
    </row>
    <row r="408" spans="1:4" x14ac:dyDescent="0.2">
      <c r="A408" s="61"/>
      <c r="B408" s="61"/>
      <c r="C408" s="61"/>
      <c r="D408" s="61" t="s">
        <v>563</v>
      </c>
    </row>
    <row r="409" spans="1:4" x14ac:dyDescent="0.2">
      <c r="A409" s="61" t="s">
        <v>238</v>
      </c>
      <c r="B409" s="61" t="s">
        <v>239</v>
      </c>
      <c r="C409" s="61" t="s">
        <v>1398</v>
      </c>
      <c r="D409" s="61" t="s">
        <v>1509</v>
      </c>
    </row>
    <row r="410" spans="1:4" x14ac:dyDescent="0.2">
      <c r="A410" s="61"/>
      <c r="B410" s="61"/>
      <c r="C410" s="61"/>
      <c r="D410" s="61" t="s">
        <v>563</v>
      </c>
    </row>
    <row r="411" spans="1:4" x14ac:dyDescent="0.2">
      <c r="A411" s="61" t="s">
        <v>1393</v>
      </c>
      <c r="B411" s="61" t="s">
        <v>242</v>
      </c>
      <c r="C411" s="61" t="s">
        <v>1398</v>
      </c>
      <c r="D411" s="61" t="s">
        <v>1509</v>
      </c>
    </row>
    <row r="412" spans="1:4" x14ac:dyDescent="0.2">
      <c r="A412" s="61"/>
      <c r="B412" s="61"/>
      <c r="C412" s="61"/>
      <c r="D412" s="61" t="s">
        <v>563</v>
      </c>
    </row>
    <row r="413" spans="1:4" x14ac:dyDescent="0.2">
      <c r="A413" s="61"/>
      <c r="B413" s="61"/>
      <c r="C413" s="61"/>
      <c r="D413" s="61" t="s">
        <v>2420</v>
      </c>
    </row>
    <row r="414" spans="1:4" x14ac:dyDescent="0.2">
      <c r="A414" s="61" t="s">
        <v>1847</v>
      </c>
      <c r="B414" s="61" t="s">
        <v>1848</v>
      </c>
      <c r="C414" s="61" t="s">
        <v>1398</v>
      </c>
      <c r="D414" s="61" t="s">
        <v>1509</v>
      </c>
    </row>
    <row r="415" spans="1:4" x14ac:dyDescent="0.2">
      <c r="A415" s="61"/>
      <c r="B415" s="61"/>
      <c r="C415" s="61"/>
      <c r="D415" s="61" t="s">
        <v>563</v>
      </c>
    </row>
    <row r="416" spans="1:4" x14ac:dyDescent="0.2">
      <c r="A416" s="61" t="s">
        <v>1849</v>
      </c>
      <c r="B416" s="61" t="s">
        <v>1850</v>
      </c>
      <c r="C416" s="61" t="s">
        <v>1398</v>
      </c>
      <c r="D416" s="61" t="s">
        <v>563</v>
      </c>
    </row>
    <row r="417" spans="1:4" x14ac:dyDescent="0.2">
      <c r="A417" s="61" t="s">
        <v>2203</v>
      </c>
      <c r="B417" s="61" t="s">
        <v>752</v>
      </c>
      <c r="C417" s="61" t="s">
        <v>1398</v>
      </c>
      <c r="D417" s="61" t="s">
        <v>565</v>
      </c>
    </row>
    <row r="418" spans="1:4" x14ac:dyDescent="0.2">
      <c r="A418" s="61"/>
      <c r="B418" s="61"/>
      <c r="C418" s="61"/>
      <c r="D418" s="61" t="s">
        <v>1509</v>
      </c>
    </row>
    <row r="419" spans="1:4" x14ac:dyDescent="0.2">
      <c r="A419" s="61"/>
      <c r="B419" s="61"/>
      <c r="C419" s="61"/>
      <c r="D419" s="61" t="s">
        <v>563</v>
      </c>
    </row>
    <row r="420" spans="1:4" x14ac:dyDescent="0.2">
      <c r="A420" s="61"/>
      <c r="B420" s="61"/>
      <c r="C420" s="61"/>
      <c r="D420" s="61" t="s">
        <v>1513</v>
      </c>
    </row>
    <row r="421" spans="1:4" x14ac:dyDescent="0.2">
      <c r="A421" s="61" t="s">
        <v>240</v>
      </c>
      <c r="B421" s="61" t="s">
        <v>241</v>
      </c>
      <c r="C421" s="61" t="s">
        <v>1398</v>
      </c>
      <c r="D421" s="61" t="s">
        <v>563</v>
      </c>
    </row>
    <row r="422" spans="1:4" x14ac:dyDescent="0.2">
      <c r="A422" s="61" t="s">
        <v>311</v>
      </c>
      <c r="B422" s="61" t="s">
        <v>319</v>
      </c>
      <c r="C422" s="61" t="s">
        <v>1398</v>
      </c>
      <c r="D422" s="61" t="s">
        <v>563</v>
      </c>
    </row>
    <row r="423" spans="1:4" x14ac:dyDescent="0.2">
      <c r="A423" s="61" t="s">
        <v>2431</v>
      </c>
      <c r="B423" s="61" t="s">
        <v>1297</v>
      </c>
      <c r="C423" s="61" t="s">
        <v>1398</v>
      </c>
      <c r="D423" s="61" t="s">
        <v>1509</v>
      </c>
    </row>
    <row r="424" spans="1:4" x14ac:dyDescent="0.2">
      <c r="A424" s="61"/>
      <c r="B424" s="61"/>
      <c r="C424" s="61"/>
      <c r="D424" s="61" t="s">
        <v>563</v>
      </c>
    </row>
    <row r="425" spans="1:4" x14ac:dyDescent="0.2">
      <c r="A425" s="61" t="s">
        <v>2432</v>
      </c>
      <c r="B425" s="61" t="s">
        <v>788</v>
      </c>
      <c r="C425" s="61" t="s">
        <v>1398</v>
      </c>
      <c r="D425" s="61" t="s">
        <v>563</v>
      </c>
    </row>
    <row r="426" spans="1:4" x14ac:dyDescent="0.2">
      <c r="A426" s="61" t="s">
        <v>2433</v>
      </c>
      <c r="B426" s="61" t="s">
        <v>243</v>
      </c>
      <c r="C426" s="61" t="s">
        <v>1398</v>
      </c>
      <c r="D426" s="61" t="s">
        <v>563</v>
      </c>
    </row>
    <row r="427" spans="1:4" x14ac:dyDescent="0.2">
      <c r="A427" s="61"/>
      <c r="B427" s="61"/>
      <c r="C427" s="61"/>
      <c r="D427" s="61" t="s">
        <v>1510</v>
      </c>
    </row>
    <row r="428" spans="1:4" x14ac:dyDescent="0.2">
      <c r="A428" s="61" t="s">
        <v>2433</v>
      </c>
      <c r="B428" s="61" t="s">
        <v>1385</v>
      </c>
      <c r="C428" s="61" t="s">
        <v>1398</v>
      </c>
      <c r="D428" s="61" t="s">
        <v>563</v>
      </c>
    </row>
    <row r="429" spans="1:4" x14ac:dyDescent="0.2">
      <c r="A429" s="61" t="s">
        <v>1979</v>
      </c>
      <c r="B429" s="61" t="s">
        <v>479</v>
      </c>
      <c r="C429" s="61" t="s">
        <v>1398</v>
      </c>
      <c r="D429" s="61" t="s">
        <v>563</v>
      </c>
    </row>
    <row r="430" spans="1:4" x14ac:dyDescent="0.2">
      <c r="A430" s="61" t="s">
        <v>2204</v>
      </c>
      <c r="B430" s="61" t="s">
        <v>364</v>
      </c>
      <c r="C430" s="61" t="s">
        <v>1398</v>
      </c>
      <c r="D430" s="61" t="s">
        <v>563</v>
      </c>
    </row>
    <row r="431" spans="1:4" x14ac:dyDescent="0.2">
      <c r="A431" s="61" t="s">
        <v>2434</v>
      </c>
      <c r="B431" s="61" t="s">
        <v>627</v>
      </c>
      <c r="C431" s="61" t="s">
        <v>1398</v>
      </c>
      <c r="D431" s="61" t="s">
        <v>563</v>
      </c>
    </row>
    <row r="432" spans="1:4" x14ac:dyDescent="0.2">
      <c r="A432" s="61" t="s">
        <v>2435</v>
      </c>
      <c r="B432" s="61" t="s">
        <v>284</v>
      </c>
      <c r="C432" s="61" t="s">
        <v>1398</v>
      </c>
      <c r="D432" s="61" t="s">
        <v>1509</v>
      </c>
    </row>
    <row r="433" spans="1:4" x14ac:dyDescent="0.2">
      <c r="A433" s="61"/>
      <c r="B433" s="61"/>
      <c r="C433" s="61"/>
      <c r="D433" s="61" t="s">
        <v>563</v>
      </c>
    </row>
    <row r="434" spans="1:4" x14ac:dyDescent="0.2">
      <c r="A434" s="61" t="s">
        <v>2529</v>
      </c>
      <c r="B434" s="61" t="s">
        <v>1378</v>
      </c>
      <c r="C434" s="61" t="s">
        <v>1398</v>
      </c>
      <c r="D434" s="61" t="s">
        <v>563</v>
      </c>
    </row>
    <row r="435" spans="1:4" x14ac:dyDescent="0.2">
      <c r="A435" s="61" t="s">
        <v>2835</v>
      </c>
      <c r="B435" s="61" t="s">
        <v>2836</v>
      </c>
      <c r="C435" s="61" t="s">
        <v>1398</v>
      </c>
      <c r="D435" s="61" t="s">
        <v>563</v>
      </c>
    </row>
    <row r="436" spans="1:4" x14ac:dyDescent="0.2">
      <c r="A436" s="61" t="s">
        <v>2436</v>
      </c>
      <c r="B436" s="61" t="s">
        <v>398</v>
      </c>
      <c r="C436" s="61" t="s">
        <v>1398</v>
      </c>
      <c r="D436" s="61" t="s">
        <v>563</v>
      </c>
    </row>
    <row r="437" spans="1:4" x14ac:dyDescent="0.2">
      <c r="A437" s="61" t="s">
        <v>2692</v>
      </c>
      <c r="B437" s="61" t="s">
        <v>2693</v>
      </c>
      <c r="C437" s="61" t="s">
        <v>1398</v>
      </c>
      <c r="D437" s="61" t="s">
        <v>563</v>
      </c>
    </row>
    <row r="438" spans="1:4" x14ac:dyDescent="0.2">
      <c r="A438" s="61" t="s">
        <v>2437</v>
      </c>
      <c r="B438" s="61" t="s">
        <v>286</v>
      </c>
      <c r="C438" s="61" t="s">
        <v>1398</v>
      </c>
      <c r="D438" s="61" t="s">
        <v>563</v>
      </c>
    </row>
    <row r="439" spans="1:4" x14ac:dyDescent="0.2">
      <c r="A439" s="61" t="s">
        <v>395</v>
      </c>
      <c r="B439" s="61" t="s">
        <v>2696</v>
      </c>
      <c r="C439" s="61" t="s">
        <v>1398</v>
      </c>
      <c r="D439" s="61" t="s">
        <v>563</v>
      </c>
    </row>
    <row r="440" spans="1:4" x14ac:dyDescent="0.2">
      <c r="A440" s="61" t="s">
        <v>2438</v>
      </c>
      <c r="B440" s="61" t="s">
        <v>396</v>
      </c>
      <c r="C440" s="61" t="s">
        <v>1398</v>
      </c>
      <c r="D440" s="61" t="s">
        <v>563</v>
      </c>
    </row>
    <row r="441" spans="1:4" x14ac:dyDescent="0.2">
      <c r="A441" s="61" t="s">
        <v>867</v>
      </c>
      <c r="B441" s="62" t="s">
        <v>287</v>
      </c>
      <c r="C441" s="61" t="s">
        <v>1398</v>
      </c>
      <c r="D441" s="62" t="s">
        <v>563</v>
      </c>
    </row>
    <row r="442" spans="1:4" x14ac:dyDescent="0.2">
      <c r="A442" s="61" t="s">
        <v>2439</v>
      </c>
      <c r="B442" s="61" t="s">
        <v>616</v>
      </c>
      <c r="C442" s="61" t="s">
        <v>1398</v>
      </c>
      <c r="D442" s="61" t="s">
        <v>563</v>
      </c>
    </row>
    <row r="443" spans="1:4" x14ac:dyDescent="0.2">
      <c r="A443" s="61" t="s">
        <v>2440</v>
      </c>
      <c r="B443" s="61" t="s">
        <v>614</v>
      </c>
      <c r="C443" s="61" t="s">
        <v>1398</v>
      </c>
      <c r="D443" s="61" t="s">
        <v>563</v>
      </c>
    </row>
    <row r="444" spans="1:4" x14ac:dyDescent="0.2">
      <c r="A444" s="61" t="s">
        <v>2441</v>
      </c>
      <c r="B444" s="61" t="s">
        <v>400</v>
      </c>
      <c r="C444" s="61" t="s">
        <v>1398</v>
      </c>
      <c r="D444" s="61" t="s">
        <v>563</v>
      </c>
    </row>
    <row r="445" spans="1:4" x14ac:dyDescent="0.2">
      <c r="A445" s="61" t="s">
        <v>863</v>
      </c>
      <c r="B445" s="61" t="s">
        <v>288</v>
      </c>
      <c r="C445" s="61" t="s">
        <v>1398</v>
      </c>
      <c r="D445" s="61" t="s">
        <v>563</v>
      </c>
    </row>
    <row r="446" spans="1:4" x14ac:dyDescent="0.2">
      <c r="A446" s="61" t="s">
        <v>2831</v>
      </c>
      <c r="B446" s="61" t="s">
        <v>2832</v>
      </c>
      <c r="C446" s="61" t="s">
        <v>1398</v>
      </c>
      <c r="D446" s="61" t="s">
        <v>563</v>
      </c>
    </row>
    <row r="447" spans="1:4" x14ac:dyDescent="0.2">
      <c r="A447" s="61" t="s">
        <v>859</v>
      </c>
      <c r="B447" s="61" t="s">
        <v>289</v>
      </c>
      <c r="C447" s="61" t="s">
        <v>1398</v>
      </c>
      <c r="D447" s="61" t="s">
        <v>563</v>
      </c>
    </row>
    <row r="448" spans="1:4" x14ac:dyDescent="0.2">
      <c r="A448" s="61" t="s">
        <v>864</v>
      </c>
      <c r="B448" s="61" t="s">
        <v>290</v>
      </c>
      <c r="C448" s="61" t="s">
        <v>1398</v>
      </c>
      <c r="D448" s="61" t="s">
        <v>563</v>
      </c>
    </row>
    <row r="449" spans="1:4" x14ac:dyDescent="0.2">
      <c r="A449" s="61" t="s">
        <v>865</v>
      </c>
      <c r="B449" s="61" t="s">
        <v>291</v>
      </c>
      <c r="C449" s="61" t="s">
        <v>1398</v>
      </c>
      <c r="D449" s="61" t="s">
        <v>563</v>
      </c>
    </row>
    <row r="450" spans="1:4" x14ac:dyDescent="0.2">
      <c r="A450" s="61" t="s">
        <v>2833</v>
      </c>
      <c r="B450" s="61" t="s">
        <v>2834</v>
      </c>
      <c r="C450" s="61" t="s">
        <v>1398</v>
      </c>
      <c r="D450" s="61" t="s">
        <v>563</v>
      </c>
    </row>
    <row r="451" spans="1:4" x14ac:dyDescent="0.2">
      <c r="A451" s="61" t="s">
        <v>860</v>
      </c>
      <c r="B451" s="61" t="s">
        <v>292</v>
      </c>
      <c r="C451" s="61" t="s">
        <v>1398</v>
      </c>
      <c r="D451" s="61" t="s">
        <v>563</v>
      </c>
    </row>
    <row r="452" spans="1:4" x14ac:dyDescent="0.2">
      <c r="A452" s="61" t="s">
        <v>861</v>
      </c>
      <c r="B452" s="61" t="s">
        <v>293</v>
      </c>
      <c r="C452" s="61" t="s">
        <v>1398</v>
      </c>
      <c r="D452" s="61" t="s">
        <v>563</v>
      </c>
    </row>
    <row r="453" spans="1:4" x14ac:dyDescent="0.2">
      <c r="A453" s="61" t="s">
        <v>862</v>
      </c>
      <c r="B453" s="61" t="s">
        <v>294</v>
      </c>
      <c r="C453" s="61" t="s">
        <v>1398</v>
      </c>
      <c r="D453" s="61" t="s">
        <v>563</v>
      </c>
    </row>
    <row r="454" spans="1:4" x14ac:dyDescent="0.2">
      <c r="A454" s="61" t="s">
        <v>2442</v>
      </c>
      <c r="B454" s="61" t="s">
        <v>596</v>
      </c>
      <c r="C454" s="61" t="s">
        <v>1398</v>
      </c>
      <c r="D454" s="61" t="s">
        <v>563</v>
      </c>
    </row>
    <row r="455" spans="1:4" x14ac:dyDescent="0.2">
      <c r="A455" s="61" t="s">
        <v>2694</v>
      </c>
      <c r="B455" s="61" t="s">
        <v>2695</v>
      </c>
      <c r="C455" s="61" t="s">
        <v>1398</v>
      </c>
      <c r="D455" s="61" t="s">
        <v>563</v>
      </c>
    </row>
    <row r="456" spans="1:4" x14ac:dyDescent="0.2">
      <c r="A456" s="61" t="s">
        <v>858</v>
      </c>
      <c r="B456" s="61" t="s">
        <v>295</v>
      </c>
      <c r="C456" s="61" t="s">
        <v>1398</v>
      </c>
      <c r="D456" s="61" t="s">
        <v>563</v>
      </c>
    </row>
    <row r="457" spans="1:4" x14ac:dyDescent="0.2">
      <c r="A457" s="61" t="s">
        <v>2443</v>
      </c>
      <c r="B457" s="61" t="s">
        <v>524</v>
      </c>
      <c r="C457" s="61" t="s">
        <v>1398</v>
      </c>
      <c r="D457" s="61" t="s">
        <v>563</v>
      </c>
    </row>
    <row r="458" spans="1:4" x14ac:dyDescent="0.2">
      <c r="A458" s="61" t="s">
        <v>2444</v>
      </c>
      <c r="B458" s="61" t="s">
        <v>296</v>
      </c>
      <c r="C458" s="61" t="s">
        <v>1398</v>
      </c>
      <c r="D458" s="61" t="s">
        <v>563</v>
      </c>
    </row>
    <row r="459" spans="1:4" x14ac:dyDescent="0.2">
      <c r="A459" s="61" t="s">
        <v>2828</v>
      </c>
      <c r="B459" s="61" t="s">
        <v>2867</v>
      </c>
      <c r="C459" s="61" t="s">
        <v>1398</v>
      </c>
      <c r="D459" s="61" t="s">
        <v>563</v>
      </c>
    </row>
    <row r="460" spans="1:4" x14ac:dyDescent="0.2">
      <c r="A460" s="61" t="s">
        <v>2829</v>
      </c>
      <c r="B460" s="61" t="s">
        <v>2830</v>
      </c>
      <c r="C460" s="61" t="s">
        <v>1398</v>
      </c>
      <c r="D460" s="61" t="s">
        <v>563</v>
      </c>
    </row>
    <row r="461" spans="1:4" x14ac:dyDescent="0.2">
      <c r="A461" s="61" t="s">
        <v>2445</v>
      </c>
      <c r="B461" s="61" t="s">
        <v>298</v>
      </c>
      <c r="C461" s="61" t="s">
        <v>1398</v>
      </c>
      <c r="D461" s="61" t="s">
        <v>563</v>
      </c>
    </row>
    <row r="462" spans="1:4" x14ac:dyDescent="0.2">
      <c r="A462" s="61" t="s">
        <v>38</v>
      </c>
      <c r="B462" s="61" t="s">
        <v>299</v>
      </c>
      <c r="C462" s="61" t="s">
        <v>1398</v>
      </c>
      <c r="D462" s="61" t="s">
        <v>563</v>
      </c>
    </row>
    <row r="463" spans="1:4" x14ac:dyDescent="0.2">
      <c r="A463" s="61" t="s">
        <v>2825</v>
      </c>
      <c r="B463" s="61" t="s">
        <v>2866</v>
      </c>
      <c r="C463" s="61" t="s">
        <v>1398</v>
      </c>
      <c r="D463" s="61" t="s">
        <v>563</v>
      </c>
    </row>
    <row r="464" spans="1:4" x14ac:dyDescent="0.2">
      <c r="A464" s="61" t="s">
        <v>2826</v>
      </c>
      <c r="B464" s="61" t="s">
        <v>2827</v>
      </c>
      <c r="C464" s="61" t="s">
        <v>1398</v>
      </c>
      <c r="D464" s="61" t="s">
        <v>563</v>
      </c>
    </row>
    <row r="465" spans="1:4" x14ac:dyDescent="0.2">
      <c r="A465" s="61" t="s">
        <v>2446</v>
      </c>
      <c r="B465" s="61" t="s">
        <v>301</v>
      </c>
      <c r="C465" s="61" t="s">
        <v>1398</v>
      </c>
      <c r="D465" s="61" t="s">
        <v>563</v>
      </c>
    </row>
    <row r="466" spans="1:4" x14ac:dyDescent="0.2">
      <c r="A466" s="61" t="s">
        <v>39</v>
      </c>
      <c r="B466" s="61" t="s">
        <v>302</v>
      </c>
      <c r="C466" s="61" t="s">
        <v>1398</v>
      </c>
      <c r="D466" s="61" t="s">
        <v>563</v>
      </c>
    </row>
    <row r="467" spans="1:4" x14ac:dyDescent="0.2">
      <c r="A467" s="61" t="s">
        <v>2447</v>
      </c>
      <c r="B467" s="61" t="s">
        <v>870</v>
      </c>
      <c r="C467" s="61" t="s">
        <v>1398</v>
      </c>
      <c r="D467" s="61" t="s">
        <v>563</v>
      </c>
    </row>
    <row r="468" spans="1:4" x14ac:dyDescent="0.2">
      <c r="A468" s="61" t="s">
        <v>2448</v>
      </c>
      <c r="B468" s="61" t="s">
        <v>871</v>
      </c>
      <c r="C468" s="61" t="s">
        <v>1398</v>
      </c>
      <c r="D468" s="61" t="s">
        <v>563</v>
      </c>
    </row>
    <row r="469" spans="1:4" x14ac:dyDescent="0.2">
      <c r="A469" s="61" t="s">
        <v>2449</v>
      </c>
      <c r="B469" s="61" t="s">
        <v>876</v>
      </c>
      <c r="C469" s="61" t="s">
        <v>1398</v>
      </c>
      <c r="D469" s="61" t="s">
        <v>563</v>
      </c>
    </row>
    <row r="470" spans="1:4" x14ac:dyDescent="0.2">
      <c r="A470" s="61" t="s">
        <v>2450</v>
      </c>
      <c r="B470" s="61" t="s">
        <v>877</v>
      </c>
      <c r="C470" s="61" t="s">
        <v>1398</v>
      </c>
      <c r="D470" s="61" t="s">
        <v>563</v>
      </c>
    </row>
    <row r="471" spans="1:4" x14ac:dyDescent="0.2">
      <c r="A471" s="61" t="s">
        <v>2451</v>
      </c>
      <c r="B471" s="61" t="s">
        <v>349</v>
      </c>
      <c r="C471" s="61" t="s">
        <v>1398</v>
      </c>
      <c r="D471" s="61" t="s">
        <v>563</v>
      </c>
    </row>
    <row r="472" spans="1:4" x14ac:dyDescent="0.2">
      <c r="A472" s="61" t="s">
        <v>48</v>
      </c>
      <c r="B472" s="61" t="s">
        <v>350</v>
      </c>
      <c r="C472" s="61" t="s">
        <v>1398</v>
      </c>
      <c r="D472" s="61" t="s">
        <v>563</v>
      </c>
    </row>
    <row r="473" spans="1:4" x14ac:dyDescent="0.2">
      <c r="A473" s="61" t="s">
        <v>2452</v>
      </c>
      <c r="B473" s="62" t="s">
        <v>1386</v>
      </c>
      <c r="C473" s="61" t="s">
        <v>1398</v>
      </c>
      <c r="D473" s="61" t="s">
        <v>563</v>
      </c>
    </row>
    <row r="474" spans="1:4" x14ac:dyDescent="0.2">
      <c r="A474" s="61" t="s">
        <v>2738</v>
      </c>
      <c r="B474" s="65" t="s">
        <v>351</v>
      </c>
      <c r="C474" s="61" t="s">
        <v>1398</v>
      </c>
      <c r="D474" s="61" t="s">
        <v>1509</v>
      </c>
    </row>
    <row r="475" spans="1:4" x14ac:dyDescent="0.2">
      <c r="A475" s="61"/>
      <c r="B475" s="61"/>
      <c r="C475" s="61"/>
      <c r="D475" s="61" t="s">
        <v>563</v>
      </c>
    </row>
    <row r="476" spans="1:4" x14ac:dyDescent="0.2">
      <c r="A476" s="61" t="s">
        <v>2040</v>
      </c>
      <c r="B476" s="61" t="s">
        <v>2041</v>
      </c>
      <c r="C476" s="61" t="s">
        <v>1398</v>
      </c>
      <c r="D476" s="61" t="s">
        <v>1509</v>
      </c>
    </row>
    <row r="477" spans="1:4" x14ac:dyDescent="0.2">
      <c r="A477" s="61"/>
      <c r="B477" s="61"/>
      <c r="C477" s="61"/>
      <c r="D477" s="61" t="s">
        <v>563</v>
      </c>
    </row>
    <row r="478" spans="1:4" x14ac:dyDescent="0.2">
      <c r="A478" s="61" t="s">
        <v>352</v>
      </c>
      <c r="B478" s="61" t="s">
        <v>353</v>
      </c>
      <c r="C478" s="61" t="s">
        <v>1398</v>
      </c>
      <c r="D478" s="61" t="s">
        <v>1509</v>
      </c>
    </row>
    <row r="479" spans="1:4" x14ac:dyDescent="0.2">
      <c r="A479" s="61"/>
      <c r="B479" s="61"/>
      <c r="C479" s="61"/>
      <c r="D479" s="61" t="s">
        <v>563</v>
      </c>
    </row>
    <row r="480" spans="1:4" x14ac:dyDescent="0.2">
      <c r="A480" s="61" t="s">
        <v>1220</v>
      </c>
      <c r="B480" s="61" t="s">
        <v>1221</v>
      </c>
      <c r="C480" s="61" t="s">
        <v>1398</v>
      </c>
      <c r="D480" s="61" t="s">
        <v>1509</v>
      </c>
    </row>
    <row r="481" spans="1:4" x14ac:dyDescent="0.2">
      <c r="A481" s="61"/>
      <c r="B481" s="61"/>
      <c r="C481" s="61"/>
      <c r="D481" s="61" t="s">
        <v>563</v>
      </c>
    </row>
    <row r="482" spans="1:4" x14ac:dyDescent="0.2">
      <c r="A482" s="61"/>
      <c r="B482" s="61"/>
      <c r="C482" s="61"/>
      <c r="D482" s="61" t="s">
        <v>2420</v>
      </c>
    </row>
    <row r="483" spans="1:4" x14ac:dyDescent="0.2">
      <c r="A483" s="61" t="s">
        <v>354</v>
      </c>
      <c r="B483" s="61" t="s">
        <v>355</v>
      </c>
      <c r="C483" s="61" t="s">
        <v>1398</v>
      </c>
      <c r="D483" s="61" t="s">
        <v>1509</v>
      </c>
    </row>
    <row r="484" spans="1:4" x14ac:dyDescent="0.2">
      <c r="A484" s="61"/>
      <c r="B484" s="61"/>
      <c r="C484" s="61"/>
      <c r="D484" s="61" t="s">
        <v>563</v>
      </c>
    </row>
    <row r="485" spans="1:4" x14ac:dyDescent="0.2">
      <c r="A485" s="61"/>
      <c r="B485" s="61"/>
      <c r="C485" s="61"/>
      <c r="D485" s="61" t="s">
        <v>2420</v>
      </c>
    </row>
    <row r="486" spans="1:4" x14ac:dyDescent="0.2">
      <c r="A486" s="61" t="s">
        <v>2205</v>
      </c>
      <c r="B486" s="61" t="s">
        <v>2206</v>
      </c>
      <c r="C486" s="61" t="s">
        <v>1398</v>
      </c>
      <c r="D486" s="61" t="s">
        <v>563</v>
      </c>
    </row>
    <row r="487" spans="1:4" x14ac:dyDescent="0.2">
      <c r="A487" s="61" t="s">
        <v>1851</v>
      </c>
      <c r="B487" s="61" t="s">
        <v>1852</v>
      </c>
      <c r="C487" s="61" t="s">
        <v>1398</v>
      </c>
      <c r="D487" s="61" t="s">
        <v>1509</v>
      </c>
    </row>
    <row r="488" spans="1:4" x14ac:dyDescent="0.2">
      <c r="A488" s="61"/>
      <c r="B488" s="61"/>
      <c r="C488" s="61"/>
      <c r="D488" s="61" t="s">
        <v>563</v>
      </c>
    </row>
    <row r="489" spans="1:4" x14ac:dyDescent="0.2">
      <c r="A489" s="61" t="s">
        <v>2170</v>
      </c>
      <c r="B489" s="61" t="s">
        <v>2191</v>
      </c>
      <c r="C489" s="61" t="s">
        <v>1398</v>
      </c>
      <c r="D489" s="61" t="s">
        <v>563</v>
      </c>
    </row>
    <row r="490" spans="1:4" x14ac:dyDescent="0.2">
      <c r="A490" s="61" t="s">
        <v>2169</v>
      </c>
      <c r="B490" s="61" t="s">
        <v>2190</v>
      </c>
      <c r="C490" s="61" t="s">
        <v>1398</v>
      </c>
      <c r="D490" s="61" t="s">
        <v>563</v>
      </c>
    </row>
    <row r="491" spans="1:4" x14ac:dyDescent="0.2">
      <c r="A491" s="61" t="s">
        <v>2163</v>
      </c>
      <c r="B491" s="61" t="s">
        <v>2184</v>
      </c>
      <c r="C491" s="61" t="s">
        <v>1398</v>
      </c>
      <c r="D491" s="61" t="s">
        <v>563</v>
      </c>
    </row>
    <row r="492" spans="1:4" x14ac:dyDescent="0.2">
      <c r="A492" s="61" t="s">
        <v>356</v>
      </c>
      <c r="B492" s="61" t="s">
        <v>357</v>
      </c>
      <c r="C492" s="61" t="s">
        <v>1398</v>
      </c>
      <c r="D492" s="61" t="s">
        <v>1509</v>
      </c>
    </row>
    <row r="493" spans="1:4" x14ac:dyDescent="0.2">
      <c r="A493" s="61"/>
      <c r="B493" s="61"/>
      <c r="C493" s="61"/>
      <c r="D493" s="61" t="s">
        <v>563</v>
      </c>
    </row>
    <row r="494" spans="1:4" x14ac:dyDescent="0.2">
      <c r="A494" s="61"/>
      <c r="B494" s="61"/>
      <c r="C494" s="61"/>
      <c r="D494" s="61" t="s">
        <v>2420</v>
      </c>
    </row>
    <row r="495" spans="1:4" x14ac:dyDescent="0.2">
      <c r="A495" s="61" t="s">
        <v>2165</v>
      </c>
      <c r="B495" s="61" t="s">
        <v>2186</v>
      </c>
      <c r="C495" s="61" t="s">
        <v>1398</v>
      </c>
      <c r="D495" s="61" t="s">
        <v>563</v>
      </c>
    </row>
    <row r="496" spans="1:4" x14ac:dyDescent="0.2">
      <c r="A496" s="61" t="s">
        <v>358</v>
      </c>
      <c r="B496" s="61" t="s">
        <v>359</v>
      </c>
      <c r="C496" s="61" t="s">
        <v>1398</v>
      </c>
      <c r="D496" s="61" t="s">
        <v>1509</v>
      </c>
    </row>
    <row r="497" spans="1:4" x14ac:dyDescent="0.2">
      <c r="A497" s="61"/>
      <c r="B497" s="61"/>
      <c r="C497" s="61"/>
      <c r="D497" s="61" t="s">
        <v>563</v>
      </c>
    </row>
    <row r="498" spans="1:4" x14ac:dyDescent="0.2">
      <c r="A498" s="61" t="s">
        <v>360</v>
      </c>
      <c r="B498" s="61" t="s">
        <v>361</v>
      </c>
      <c r="C498" s="61" t="s">
        <v>1398</v>
      </c>
      <c r="D498" s="61" t="s">
        <v>1509</v>
      </c>
    </row>
    <row r="499" spans="1:4" x14ac:dyDescent="0.2">
      <c r="A499" s="61"/>
      <c r="B499" s="61"/>
      <c r="C499" s="61"/>
      <c r="D499" s="61" t="s">
        <v>563</v>
      </c>
    </row>
    <row r="500" spans="1:4" x14ac:dyDescent="0.2">
      <c r="A500" s="61"/>
      <c r="B500" s="61"/>
      <c r="C500" s="61"/>
      <c r="D500" s="61" t="s">
        <v>2420</v>
      </c>
    </row>
    <row r="501" spans="1:4" x14ac:dyDescent="0.2">
      <c r="A501" s="61" t="s">
        <v>2117</v>
      </c>
      <c r="B501" s="61" t="s">
        <v>2118</v>
      </c>
      <c r="C501" s="61" t="s">
        <v>1398</v>
      </c>
      <c r="D501" s="61" t="s">
        <v>563</v>
      </c>
    </row>
    <row r="502" spans="1:4" x14ac:dyDescent="0.2">
      <c r="A502" s="61" t="s">
        <v>2119</v>
      </c>
      <c r="B502" s="61" t="s">
        <v>2120</v>
      </c>
      <c r="C502" s="61" t="s">
        <v>1398</v>
      </c>
      <c r="D502" s="61" t="s">
        <v>563</v>
      </c>
    </row>
    <row r="503" spans="1:4" x14ac:dyDescent="0.2">
      <c r="A503" s="61" t="s">
        <v>2121</v>
      </c>
      <c r="B503" s="61" t="s">
        <v>2122</v>
      </c>
      <c r="C503" s="61" t="s">
        <v>1398</v>
      </c>
      <c r="D503" s="61" t="s">
        <v>563</v>
      </c>
    </row>
    <row r="504" spans="1:4" x14ac:dyDescent="0.2">
      <c r="A504" s="61" t="s">
        <v>2123</v>
      </c>
      <c r="B504" s="61" t="s">
        <v>2124</v>
      </c>
      <c r="C504" s="61" t="s">
        <v>1398</v>
      </c>
      <c r="D504" s="61" t="s">
        <v>563</v>
      </c>
    </row>
    <row r="505" spans="1:4" x14ac:dyDescent="0.2">
      <c r="A505" s="61" t="s">
        <v>2125</v>
      </c>
      <c r="B505" s="61" t="s">
        <v>2126</v>
      </c>
      <c r="C505" s="61" t="s">
        <v>1398</v>
      </c>
      <c r="D505" s="61" t="s">
        <v>563</v>
      </c>
    </row>
    <row r="506" spans="1:4" x14ac:dyDescent="0.2">
      <c r="A506" s="61" t="s">
        <v>2127</v>
      </c>
      <c r="B506" s="61" t="s">
        <v>2128</v>
      </c>
      <c r="C506" s="61" t="s">
        <v>1398</v>
      </c>
      <c r="D506" s="61" t="s">
        <v>563</v>
      </c>
    </row>
    <row r="507" spans="1:4" x14ac:dyDescent="0.2">
      <c r="A507" s="61" t="s">
        <v>2129</v>
      </c>
      <c r="B507" s="61" t="s">
        <v>2130</v>
      </c>
      <c r="C507" s="61" t="s">
        <v>1398</v>
      </c>
      <c r="D507" s="61" t="s">
        <v>563</v>
      </c>
    </row>
    <row r="508" spans="1:4" x14ac:dyDescent="0.2">
      <c r="A508" s="61" t="s">
        <v>2131</v>
      </c>
      <c r="B508" s="62" t="s">
        <v>2132</v>
      </c>
      <c r="C508" s="61" t="s">
        <v>1398</v>
      </c>
      <c r="D508" s="62" t="s">
        <v>563</v>
      </c>
    </row>
    <row r="509" spans="1:4" x14ac:dyDescent="0.2">
      <c r="A509" s="61" t="s">
        <v>2133</v>
      </c>
      <c r="B509" s="61" t="s">
        <v>2134</v>
      </c>
      <c r="C509" s="61" t="s">
        <v>1398</v>
      </c>
      <c r="D509" s="61" t="s">
        <v>563</v>
      </c>
    </row>
    <row r="510" spans="1:4" x14ac:dyDescent="0.2">
      <c r="A510" s="61" t="s">
        <v>2135</v>
      </c>
      <c r="B510" s="61" t="s">
        <v>2136</v>
      </c>
      <c r="C510" s="61" t="s">
        <v>1398</v>
      </c>
      <c r="D510" s="61" t="s">
        <v>563</v>
      </c>
    </row>
    <row r="511" spans="1:4" x14ac:dyDescent="0.2">
      <c r="A511" s="61" t="s">
        <v>362</v>
      </c>
      <c r="B511" s="61" t="s">
        <v>363</v>
      </c>
      <c r="C511" s="61" t="s">
        <v>1398</v>
      </c>
      <c r="D511" s="61" t="s">
        <v>1509</v>
      </c>
    </row>
    <row r="512" spans="1:4" x14ac:dyDescent="0.2">
      <c r="A512" s="61"/>
      <c r="B512" s="61"/>
      <c r="C512" s="61"/>
      <c r="D512" s="61" t="s">
        <v>563</v>
      </c>
    </row>
    <row r="513" spans="1:4" x14ac:dyDescent="0.2">
      <c r="A513" s="61"/>
      <c r="B513" s="61"/>
      <c r="C513" s="61"/>
      <c r="D513" s="61" t="s">
        <v>2420</v>
      </c>
    </row>
    <row r="514" spans="1:4" x14ac:dyDescent="0.2">
      <c r="A514" s="61" t="s">
        <v>2137</v>
      </c>
      <c r="B514" s="61" t="s">
        <v>2138</v>
      </c>
      <c r="C514" s="61" t="s">
        <v>1398</v>
      </c>
      <c r="D514" s="61" t="s">
        <v>563</v>
      </c>
    </row>
    <row r="515" spans="1:4" x14ac:dyDescent="0.2">
      <c r="A515" s="61" t="s">
        <v>649</v>
      </c>
      <c r="B515" s="61" t="s">
        <v>650</v>
      </c>
      <c r="C515" s="61" t="s">
        <v>1398</v>
      </c>
      <c r="D515" s="61" t="s">
        <v>1509</v>
      </c>
    </row>
    <row r="516" spans="1:4" x14ac:dyDescent="0.2">
      <c r="A516" s="61"/>
      <c r="B516" s="61"/>
      <c r="C516" s="61"/>
      <c r="D516" s="61" t="s">
        <v>563</v>
      </c>
    </row>
    <row r="517" spans="1:4" x14ac:dyDescent="0.2">
      <c r="A517" s="61" t="s">
        <v>651</v>
      </c>
      <c r="B517" s="61" t="s">
        <v>652</v>
      </c>
      <c r="C517" s="61" t="s">
        <v>1398</v>
      </c>
      <c r="D517" s="61" t="s">
        <v>1509</v>
      </c>
    </row>
    <row r="518" spans="1:4" x14ac:dyDescent="0.2">
      <c r="A518" s="61"/>
      <c r="B518" s="61"/>
      <c r="C518" s="61"/>
      <c r="D518" s="61" t="s">
        <v>563</v>
      </c>
    </row>
    <row r="519" spans="1:4" x14ac:dyDescent="0.2">
      <c r="A519" s="61" t="s">
        <v>653</v>
      </c>
      <c r="B519" s="61" t="s">
        <v>654</v>
      </c>
      <c r="C519" s="61" t="s">
        <v>1398</v>
      </c>
      <c r="D519" s="61" t="s">
        <v>565</v>
      </c>
    </row>
    <row r="520" spans="1:4" x14ac:dyDescent="0.2">
      <c r="A520" s="61"/>
      <c r="B520" s="61"/>
      <c r="C520" s="61"/>
      <c r="D520" s="61" t="s">
        <v>1509</v>
      </c>
    </row>
    <row r="521" spans="1:4" x14ac:dyDescent="0.2">
      <c r="A521" s="61"/>
      <c r="B521" s="61"/>
      <c r="C521" s="61"/>
      <c r="D521" s="61" t="s">
        <v>563</v>
      </c>
    </row>
    <row r="522" spans="1:4" x14ac:dyDescent="0.2">
      <c r="A522" s="61" t="s">
        <v>1853</v>
      </c>
      <c r="B522" s="61" t="s">
        <v>1854</v>
      </c>
      <c r="C522" s="61" t="s">
        <v>1398</v>
      </c>
      <c r="D522" s="61" t="s">
        <v>563</v>
      </c>
    </row>
    <row r="523" spans="1:4" x14ac:dyDescent="0.2">
      <c r="A523" s="61" t="s">
        <v>2168</v>
      </c>
      <c r="B523" s="61" t="s">
        <v>2189</v>
      </c>
      <c r="C523" s="61" t="s">
        <v>1398</v>
      </c>
      <c r="D523" s="61" t="s">
        <v>563</v>
      </c>
    </row>
    <row r="524" spans="1:4" x14ac:dyDescent="0.2">
      <c r="A524" s="61" t="s">
        <v>304</v>
      </c>
      <c r="B524" s="61" t="s">
        <v>312</v>
      </c>
      <c r="C524" s="61" t="s">
        <v>1398</v>
      </c>
      <c r="D524" s="61" t="s">
        <v>563</v>
      </c>
    </row>
    <row r="525" spans="1:4" x14ac:dyDescent="0.2">
      <c r="A525" s="61" t="s">
        <v>655</v>
      </c>
      <c r="B525" s="61" t="s">
        <v>656</v>
      </c>
      <c r="C525" s="61" t="s">
        <v>1398</v>
      </c>
      <c r="D525" s="61" t="s">
        <v>565</v>
      </c>
    </row>
    <row r="526" spans="1:4" x14ac:dyDescent="0.2">
      <c r="A526" s="61"/>
      <c r="B526" s="61"/>
      <c r="C526" s="61"/>
      <c r="D526" s="61" t="s">
        <v>1509</v>
      </c>
    </row>
    <row r="527" spans="1:4" x14ac:dyDescent="0.2">
      <c r="A527" s="61"/>
      <c r="B527" s="61"/>
      <c r="C527" s="61"/>
      <c r="D527" s="61" t="s">
        <v>563</v>
      </c>
    </row>
    <row r="528" spans="1:4" x14ac:dyDescent="0.2">
      <c r="A528" s="61"/>
      <c r="B528" s="61"/>
      <c r="C528" s="61"/>
      <c r="D528" s="61" t="s">
        <v>1510</v>
      </c>
    </row>
    <row r="529" spans="1:4" x14ac:dyDescent="0.2">
      <c r="A529" s="61" t="s">
        <v>657</v>
      </c>
      <c r="B529" s="61" t="s">
        <v>658</v>
      </c>
      <c r="C529" s="61" t="s">
        <v>1398</v>
      </c>
      <c r="D529" s="61" t="s">
        <v>1509</v>
      </c>
    </row>
    <row r="530" spans="1:4" x14ac:dyDescent="0.2">
      <c r="A530" s="61"/>
      <c r="B530" s="61"/>
      <c r="C530" s="61"/>
      <c r="D530" s="61" t="s">
        <v>563</v>
      </c>
    </row>
    <row r="531" spans="1:4" x14ac:dyDescent="0.2">
      <c r="A531" s="61"/>
      <c r="B531" s="61"/>
      <c r="C531" s="61"/>
      <c r="D531" s="61" t="s">
        <v>2420</v>
      </c>
    </row>
    <row r="532" spans="1:4" x14ac:dyDescent="0.2">
      <c r="A532" s="61" t="s">
        <v>2166</v>
      </c>
      <c r="B532" s="61" t="s">
        <v>2187</v>
      </c>
      <c r="C532" s="61" t="s">
        <v>1398</v>
      </c>
      <c r="D532" s="61" t="s">
        <v>563</v>
      </c>
    </row>
    <row r="533" spans="1:4" x14ac:dyDescent="0.2">
      <c r="A533" s="61" t="s">
        <v>1856</v>
      </c>
      <c r="B533" s="61" t="s">
        <v>1857</v>
      </c>
      <c r="C533" s="61" t="s">
        <v>1398</v>
      </c>
      <c r="D533" s="61" t="s">
        <v>563</v>
      </c>
    </row>
    <row r="534" spans="1:4" x14ac:dyDescent="0.2">
      <c r="A534" s="61" t="s">
        <v>1218</v>
      </c>
      <c r="B534" s="61" t="s">
        <v>1219</v>
      </c>
      <c r="C534" s="61" t="s">
        <v>1398</v>
      </c>
      <c r="D534" s="61" t="s">
        <v>1509</v>
      </c>
    </row>
    <row r="535" spans="1:4" x14ac:dyDescent="0.2">
      <c r="A535" s="61"/>
      <c r="B535" s="61"/>
      <c r="C535" s="61"/>
      <c r="D535" s="61" t="s">
        <v>563</v>
      </c>
    </row>
    <row r="536" spans="1:4" x14ac:dyDescent="0.2">
      <c r="A536" s="61" t="s">
        <v>1973</v>
      </c>
      <c r="B536" s="61" t="s">
        <v>642</v>
      </c>
      <c r="C536" s="61" t="s">
        <v>1398</v>
      </c>
      <c r="D536" s="61" t="s">
        <v>563</v>
      </c>
    </row>
    <row r="537" spans="1:4" x14ac:dyDescent="0.2">
      <c r="A537" s="61" t="s">
        <v>735</v>
      </c>
      <c r="B537" s="61" t="s">
        <v>736</v>
      </c>
      <c r="C537" s="61" t="s">
        <v>1398</v>
      </c>
      <c r="D537" s="61" t="s">
        <v>1509</v>
      </c>
    </row>
    <row r="538" spans="1:4" x14ac:dyDescent="0.2">
      <c r="A538" s="61"/>
      <c r="B538" s="61"/>
      <c r="C538" s="61"/>
      <c r="D538" s="61" t="s">
        <v>563</v>
      </c>
    </row>
    <row r="539" spans="1:4" x14ac:dyDescent="0.2">
      <c r="A539" s="61"/>
      <c r="B539" s="61"/>
      <c r="C539" s="61"/>
      <c r="D539" s="61" t="s">
        <v>2420</v>
      </c>
    </row>
    <row r="540" spans="1:4" x14ac:dyDescent="0.2">
      <c r="A540" s="61" t="s">
        <v>737</v>
      </c>
      <c r="B540" s="61" t="s">
        <v>738</v>
      </c>
      <c r="C540" s="61" t="s">
        <v>1398</v>
      </c>
      <c r="D540" s="61" t="s">
        <v>1509</v>
      </c>
    </row>
    <row r="541" spans="1:4" x14ac:dyDescent="0.2">
      <c r="A541" s="61"/>
      <c r="B541" s="61"/>
      <c r="C541" s="61"/>
      <c r="D541" s="61" t="s">
        <v>563</v>
      </c>
    </row>
    <row r="542" spans="1:4" x14ac:dyDescent="0.2">
      <c r="A542" s="61"/>
      <c r="B542" s="61"/>
      <c r="C542" s="61"/>
      <c r="D542" s="61" t="s">
        <v>2420</v>
      </c>
    </row>
    <row r="543" spans="1:4" x14ac:dyDescent="0.2">
      <c r="A543" s="61" t="s">
        <v>2167</v>
      </c>
      <c r="B543" s="61" t="s">
        <v>2188</v>
      </c>
      <c r="C543" s="61" t="s">
        <v>1398</v>
      </c>
      <c r="D543" s="61" t="s">
        <v>563</v>
      </c>
    </row>
    <row r="544" spans="1:4" x14ac:dyDescent="0.2">
      <c r="A544" s="61" t="s">
        <v>739</v>
      </c>
      <c r="B544" s="61" t="s">
        <v>740</v>
      </c>
      <c r="C544" s="61" t="s">
        <v>1398</v>
      </c>
      <c r="D544" s="61" t="s">
        <v>565</v>
      </c>
    </row>
    <row r="545" spans="1:4" x14ac:dyDescent="0.2">
      <c r="A545" s="61"/>
      <c r="B545" s="61"/>
      <c r="C545" s="61"/>
      <c r="D545" s="61" t="s">
        <v>1509</v>
      </c>
    </row>
    <row r="546" spans="1:4" x14ac:dyDescent="0.2">
      <c r="A546" s="61"/>
      <c r="B546" s="61"/>
      <c r="C546" s="61"/>
      <c r="D546" s="61" t="s">
        <v>563</v>
      </c>
    </row>
    <row r="547" spans="1:4" x14ac:dyDescent="0.2">
      <c r="A547" s="61"/>
      <c r="B547" s="61"/>
      <c r="C547" s="61"/>
      <c r="D547" s="61" t="s">
        <v>1512</v>
      </c>
    </row>
    <row r="548" spans="1:4" x14ac:dyDescent="0.2">
      <c r="A548" s="61"/>
      <c r="B548" s="61"/>
      <c r="C548" s="61"/>
      <c r="D548" s="61" t="s">
        <v>1510</v>
      </c>
    </row>
    <row r="549" spans="1:4" x14ac:dyDescent="0.2">
      <c r="A549" s="61" t="s">
        <v>2153</v>
      </c>
      <c r="B549" s="61" t="s">
        <v>2174</v>
      </c>
      <c r="C549" s="61" t="s">
        <v>1398</v>
      </c>
      <c r="D549" s="61" t="s">
        <v>563</v>
      </c>
    </row>
    <row r="550" spans="1:4" x14ac:dyDescent="0.2">
      <c r="A550" s="61" t="s">
        <v>2154</v>
      </c>
      <c r="B550" s="61" t="s">
        <v>2175</v>
      </c>
      <c r="C550" s="61" t="s">
        <v>1398</v>
      </c>
      <c r="D550" s="61" t="s">
        <v>563</v>
      </c>
    </row>
    <row r="551" spans="1:4" x14ac:dyDescent="0.2">
      <c r="A551" s="61" t="s">
        <v>2160</v>
      </c>
      <c r="B551" s="61" t="s">
        <v>2181</v>
      </c>
      <c r="C551" s="61" t="s">
        <v>1398</v>
      </c>
      <c r="D551" s="61" t="s">
        <v>563</v>
      </c>
    </row>
    <row r="552" spans="1:4" x14ac:dyDescent="0.2">
      <c r="A552" s="61" t="s">
        <v>2155</v>
      </c>
      <c r="B552" s="61" t="s">
        <v>2176</v>
      </c>
      <c r="C552" s="61" t="s">
        <v>1398</v>
      </c>
      <c r="D552" s="61" t="s">
        <v>563</v>
      </c>
    </row>
    <row r="553" spans="1:4" x14ac:dyDescent="0.2">
      <c r="A553" s="61" t="s">
        <v>2156</v>
      </c>
      <c r="B553" s="61" t="s">
        <v>2177</v>
      </c>
      <c r="C553" s="61" t="s">
        <v>1398</v>
      </c>
      <c r="D553" s="61" t="s">
        <v>563</v>
      </c>
    </row>
    <row r="554" spans="1:4" x14ac:dyDescent="0.2">
      <c r="A554" s="61" t="s">
        <v>2161</v>
      </c>
      <c r="B554" s="61" t="s">
        <v>2182</v>
      </c>
      <c r="C554" s="61" t="s">
        <v>1398</v>
      </c>
      <c r="D554" s="61" t="s">
        <v>563</v>
      </c>
    </row>
    <row r="555" spans="1:4" x14ac:dyDescent="0.2">
      <c r="A555" s="61" t="s">
        <v>2157</v>
      </c>
      <c r="B555" s="61" t="s">
        <v>2178</v>
      </c>
      <c r="C555" s="61" t="s">
        <v>1398</v>
      </c>
      <c r="D555" s="61" t="s">
        <v>563</v>
      </c>
    </row>
    <row r="556" spans="1:4" x14ac:dyDescent="0.2">
      <c r="A556" s="61" t="s">
        <v>2162</v>
      </c>
      <c r="B556" s="61" t="s">
        <v>2183</v>
      </c>
      <c r="C556" s="61" t="s">
        <v>1398</v>
      </c>
      <c r="D556" s="61" t="s">
        <v>563</v>
      </c>
    </row>
    <row r="557" spans="1:4" x14ac:dyDescent="0.2">
      <c r="A557" s="61" t="s">
        <v>2158</v>
      </c>
      <c r="B557" s="61" t="s">
        <v>2179</v>
      </c>
      <c r="C557" s="61" t="s">
        <v>1398</v>
      </c>
      <c r="D557" s="61" t="s">
        <v>563</v>
      </c>
    </row>
    <row r="558" spans="1:4" x14ac:dyDescent="0.2">
      <c r="A558" s="61" t="s">
        <v>741</v>
      </c>
      <c r="B558" s="61" t="s">
        <v>742</v>
      </c>
      <c r="C558" s="61" t="s">
        <v>1398</v>
      </c>
      <c r="D558" s="61" t="s">
        <v>565</v>
      </c>
    </row>
    <row r="559" spans="1:4" x14ac:dyDescent="0.2">
      <c r="A559" s="61"/>
      <c r="B559" s="61"/>
      <c r="C559" s="61"/>
      <c r="D559" s="61" t="s">
        <v>1509</v>
      </c>
    </row>
    <row r="560" spans="1:4" x14ac:dyDescent="0.2">
      <c r="A560" s="61"/>
      <c r="B560" s="61"/>
      <c r="C560" s="61"/>
      <c r="D560" s="61" t="s">
        <v>563</v>
      </c>
    </row>
    <row r="561" spans="1:4" x14ac:dyDescent="0.2">
      <c r="A561" s="61" t="s">
        <v>2159</v>
      </c>
      <c r="B561" s="61" t="s">
        <v>2180</v>
      </c>
      <c r="C561" s="61" t="s">
        <v>1398</v>
      </c>
      <c r="D561" s="61" t="s">
        <v>563</v>
      </c>
    </row>
    <row r="562" spans="1:4" x14ac:dyDescent="0.2">
      <c r="A562" s="61" t="s">
        <v>2453</v>
      </c>
      <c r="B562" s="61" t="s">
        <v>1187</v>
      </c>
      <c r="C562" s="61" t="s">
        <v>1398</v>
      </c>
      <c r="D562" s="61" t="s">
        <v>563</v>
      </c>
    </row>
    <row r="563" spans="1:4" x14ac:dyDescent="0.2">
      <c r="A563" s="61" t="s">
        <v>80</v>
      </c>
      <c r="B563" s="62" t="s">
        <v>92</v>
      </c>
      <c r="C563" s="61" t="s">
        <v>1398</v>
      </c>
      <c r="D563" s="61" t="s">
        <v>563</v>
      </c>
    </row>
    <row r="564" spans="1:4" x14ac:dyDescent="0.2">
      <c r="A564" s="61"/>
      <c r="B564" s="65"/>
      <c r="C564" s="61"/>
      <c r="D564" s="61" t="s">
        <v>1512</v>
      </c>
    </row>
    <row r="565" spans="1:4" x14ac:dyDescent="0.2">
      <c r="A565" s="61" t="s">
        <v>2164</v>
      </c>
      <c r="B565" s="61" t="s">
        <v>2185</v>
      </c>
      <c r="C565" s="61" t="s">
        <v>1398</v>
      </c>
      <c r="D565" s="61" t="s">
        <v>563</v>
      </c>
    </row>
    <row r="566" spans="1:4" x14ac:dyDescent="0.2">
      <c r="A566" s="61" t="s">
        <v>40</v>
      </c>
      <c r="B566" s="61" t="s">
        <v>750</v>
      </c>
      <c r="C566" s="61" t="s">
        <v>1398</v>
      </c>
      <c r="D566" s="61" t="s">
        <v>1509</v>
      </c>
    </row>
    <row r="567" spans="1:4" x14ac:dyDescent="0.2">
      <c r="A567" s="61"/>
      <c r="B567" s="61"/>
      <c r="C567" s="61"/>
      <c r="D567" s="61" t="s">
        <v>563</v>
      </c>
    </row>
    <row r="568" spans="1:4" x14ac:dyDescent="0.2">
      <c r="A568" s="61" t="s">
        <v>2044</v>
      </c>
      <c r="B568" s="61" t="s">
        <v>2045</v>
      </c>
      <c r="C568" s="61" t="s">
        <v>1398</v>
      </c>
      <c r="D568" s="61" t="s">
        <v>563</v>
      </c>
    </row>
    <row r="569" spans="1:4" x14ac:dyDescent="0.2">
      <c r="A569" s="61" t="s">
        <v>2047</v>
      </c>
      <c r="B569" s="61" t="s">
        <v>2048</v>
      </c>
      <c r="C569" s="61" t="s">
        <v>1398</v>
      </c>
      <c r="D569" s="61" t="s">
        <v>1509</v>
      </c>
    </row>
    <row r="570" spans="1:4" x14ac:dyDescent="0.2">
      <c r="A570" s="61"/>
      <c r="B570" s="61"/>
      <c r="C570" s="61"/>
      <c r="D570" s="61" t="s">
        <v>563</v>
      </c>
    </row>
    <row r="571" spans="1:4" x14ac:dyDescent="0.2">
      <c r="A571" s="61" t="s">
        <v>2861</v>
      </c>
      <c r="B571" s="61" t="s">
        <v>2862</v>
      </c>
      <c r="C571" s="61" t="s">
        <v>1398</v>
      </c>
      <c r="D571" s="61" t="s">
        <v>563</v>
      </c>
    </row>
    <row r="572" spans="1:4" x14ac:dyDescent="0.2">
      <c r="A572" s="61" t="s">
        <v>1858</v>
      </c>
      <c r="B572" s="61" t="s">
        <v>1859</v>
      </c>
      <c r="C572" s="61" t="s">
        <v>1398</v>
      </c>
      <c r="D572" s="61" t="s">
        <v>1509</v>
      </c>
    </row>
    <row r="573" spans="1:4" x14ac:dyDescent="0.2">
      <c r="A573" s="61"/>
      <c r="B573" s="61"/>
      <c r="C573" s="61"/>
      <c r="D573" s="61" t="s">
        <v>563</v>
      </c>
    </row>
    <row r="574" spans="1:4" x14ac:dyDescent="0.2">
      <c r="A574" s="61"/>
      <c r="B574" s="61"/>
      <c r="C574" s="61"/>
      <c r="D574" s="61" t="s">
        <v>1512</v>
      </c>
    </row>
    <row r="575" spans="1:4" x14ac:dyDescent="0.2">
      <c r="A575" s="61" t="s">
        <v>2454</v>
      </c>
      <c r="B575" s="61" t="s">
        <v>1165</v>
      </c>
      <c r="C575" s="61" t="s">
        <v>1398</v>
      </c>
      <c r="D575" s="61" t="s">
        <v>1509</v>
      </c>
    </row>
    <row r="576" spans="1:4" x14ac:dyDescent="0.2">
      <c r="A576" s="61"/>
      <c r="B576" s="61"/>
      <c r="C576" s="61"/>
      <c r="D576" s="61" t="s">
        <v>563</v>
      </c>
    </row>
    <row r="577" spans="1:4" x14ac:dyDescent="0.2">
      <c r="A577" s="61" t="s">
        <v>2207</v>
      </c>
      <c r="B577" s="61" t="s">
        <v>744</v>
      </c>
      <c r="C577" s="61" t="s">
        <v>1398</v>
      </c>
      <c r="D577" s="61" t="s">
        <v>1509</v>
      </c>
    </row>
    <row r="578" spans="1:4" x14ac:dyDescent="0.2">
      <c r="A578" s="61"/>
      <c r="B578" s="61"/>
      <c r="C578" s="61"/>
      <c r="D578" s="61" t="s">
        <v>563</v>
      </c>
    </row>
    <row r="579" spans="1:4" x14ac:dyDescent="0.2">
      <c r="A579" s="61"/>
      <c r="B579" s="61"/>
      <c r="C579" s="61"/>
      <c r="D579" s="61" t="s">
        <v>1512</v>
      </c>
    </row>
    <row r="580" spans="1:4" x14ac:dyDescent="0.2">
      <c r="A580" s="61" t="s">
        <v>516</v>
      </c>
      <c r="B580" s="61" t="s">
        <v>517</v>
      </c>
      <c r="C580" s="61" t="s">
        <v>1398</v>
      </c>
      <c r="D580" s="61" t="s">
        <v>1509</v>
      </c>
    </row>
    <row r="581" spans="1:4" x14ac:dyDescent="0.2">
      <c r="A581" s="61"/>
      <c r="B581" s="61"/>
      <c r="C581" s="61"/>
      <c r="D581" s="61" t="s">
        <v>563</v>
      </c>
    </row>
    <row r="582" spans="1:4" x14ac:dyDescent="0.2">
      <c r="A582" s="61" t="s">
        <v>2455</v>
      </c>
      <c r="B582" s="61" t="s">
        <v>745</v>
      </c>
      <c r="C582" s="61" t="s">
        <v>1398</v>
      </c>
      <c r="D582" s="61" t="s">
        <v>1509</v>
      </c>
    </row>
    <row r="583" spans="1:4" x14ac:dyDescent="0.2">
      <c r="A583" s="61"/>
      <c r="B583" s="61"/>
      <c r="C583" s="61"/>
      <c r="D583" s="61" t="s">
        <v>563</v>
      </c>
    </row>
    <row r="584" spans="1:4" x14ac:dyDescent="0.2">
      <c r="A584" s="61"/>
      <c r="B584" s="61"/>
      <c r="C584" s="61"/>
      <c r="D584" s="61" t="s">
        <v>2420</v>
      </c>
    </row>
    <row r="585" spans="1:4" x14ac:dyDescent="0.2">
      <c r="A585" s="61" t="s">
        <v>2456</v>
      </c>
      <c r="B585" s="61" t="s">
        <v>511</v>
      </c>
      <c r="C585" s="61" t="s">
        <v>1398</v>
      </c>
      <c r="D585" s="61" t="s">
        <v>563</v>
      </c>
    </row>
    <row r="586" spans="1:4" x14ac:dyDescent="0.2">
      <c r="A586" s="61" t="s">
        <v>746</v>
      </c>
      <c r="B586" s="61" t="s">
        <v>747</v>
      </c>
      <c r="C586" s="61" t="s">
        <v>1398</v>
      </c>
      <c r="D586" s="61" t="s">
        <v>1509</v>
      </c>
    </row>
    <row r="587" spans="1:4" x14ac:dyDescent="0.2">
      <c r="A587" s="61"/>
      <c r="B587" s="61"/>
      <c r="C587" s="61"/>
      <c r="D587" s="61" t="s">
        <v>563</v>
      </c>
    </row>
    <row r="588" spans="1:4" x14ac:dyDescent="0.2">
      <c r="A588" s="61" t="s">
        <v>514</v>
      </c>
      <c r="B588" s="61" t="s">
        <v>515</v>
      </c>
      <c r="C588" s="61" t="s">
        <v>1398</v>
      </c>
      <c r="D588" s="61" t="s">
        <v>1509</v>
      </c>
    </row>
    <row r="589" spans="1:4" x14ac:dyDescent="0.2">
      <c r="A589" s="61"/>
      <c r="B589" s="61"/>
      <c r="C589" s="61"/>
      <c r="D589" s="61" t="s">
        <v>563</v>
      </c>
    </row>
    <row r="590" spans="1:4" x14ac:dyDescent="0.2">
      <c r="A590" s="61" t="s">
        <v>748</v>
      </c>
      <c r="B590" s="61" t="s">
        <v>749</v>
      </c>
      <c r="C590" s="61" t="s">
        <v>1398</v>
      </c>
      <c r="D590" s="61" t="s">
        <v>563</v>
      </c>
    </row>
    <row r="591" spans="1:4" x14ac:dyDescent="0.2">
      <c r="A591" s="61" t="s">
        <v>477</v>
      </c>
      <c r="B591" s="61" t="s">
        <v>480</v>
      </c>
      <c r="C591" s="61" t="s">
        <v>1398</v>
      </c>
      <c r="D591" s="61" t="s">
        <v>563</v>
      </c>
    </row>
    <row r="592" spans="1:4" x14ac:dyDescent="0.2">
      <c r="A592" s="61" t="s">
        <v>2038</v>
      </c>
      <c r="B592" s="61" t="s">
        <v>2039</v>
      </c>
      <c r="C592" s="61" t="s">
        <v>1398</v>
      </c>
      <c r="D592" s="61" t="s">
        <v>1509</v>
      </c>
    </row>
    <row r="593" spans="1:4" x14ac:dyDescent="0.2">
      <c r="A593" s="61"/>
      <c r="B593" s="61"/>
      <c r="C593" s="61"/>
      <c r="D593" s="61" t="s">
        <v>563</v>
      </c>
    </row>
    <row r="594" spans="1:4" x14ac:dyDescent="0.2">
      <c r="A594" s="61" t="s">
        <v>2457</v>
      </c>
      <c r="B594" s="61" t="s">
        <v>754</v>
      </c>
      <c r="C594" s="61" t="s">
        <v>1398</v>
      </c>
      <c r="D594" s="61" t="s">
        <v>1509</v>
      </c>
    </row>
    <row r="595" spans="1:4" x14ac:dyDescent="0.2">
      <c r="A595" s="61"/>
      <c r="B595" s="61"/>
      <c r="C595" s="61"/>
      <c r="D595" s="61" t="s">
        <v>563</v>
      </c>
    </row>
    <row r="596" spans="1:4" x14ac:dyDescent="0.2">
      <c r="A596" s="61"/>
      <c r="B596" s="61"/>
      <c r="C596" s="61"/>
      <c r="D596" s="61" t="s">
        <v>530</v>
      </c>
    </row>
    <row r="597" spans="1:4" x14ac:dyDescent="0.2">
      <c r="A597" s="61"/>
      <c r="B597" s="61"/>
      <c r="C597" s="61"/>
      <c r="D597" s="61" t="s">
        <v>1512</v>
      </c>
    </row>
    <row r="598" spans="1:4" x14ac:dyDescent="0.2">
      <c r="A598" s="61"/>
      <c r="B598" s="62"/>
      <c r="C598" s="61"/>
      <c r="D598" s="62" t="s">
        <v>1513</v>
      </c>
    </row>
    <row r="599" spans="1:4" x14ac:dyDescent="0.2">
      <c r="A599" s="61"/>
      <c r="B599" s="61"/>
      <c r="C599" s="61"/>
      <c r="D599" s="61" t="s">
        <v>564</v>
      </c>
    </row>
    <row r="600" spans="1:4" x14ac:dyDescent="0.2">
      <c r="A600" s="61" t="s">
        <v>755</v>
      </c>
      <c r="B600" s="61" t="s">
        <v>756</v>
      </c>
      <c r="C600" s="61" t="s">
        <v>1398</v>
      </c>
      <c r="D600" s="61" t="s">
        <v>1509</v>
      </c>
    </row>
    <row r="601" spans="1:4" x14ac:dyDescent="0.2">
      <c r="A601" s="61"/>
      <c r="B601" s="61"/>
      <c r="C601" s="61"/>
      <c r="D601" s="61" t="s">
        <v>563</v>
      </c>
    </row>
    <row r="602" spans="1:4" x14ac:dyDescent="0.2">
      <c r="A602" s="61" t="s">
        <v>757</v>
      </c>
      <c r="B602" s="61" t="s">
        <v>758</v>
      </c>
      <c r="C602" s="61" t="s">
        <v>1398</v>
      </c>
      <c r="D602" s="61" t="s">
        <v>565</v>
      </c>
    </row>
    <row r="603" spans="1:4" x14ac:dyDescent="0.2">
      <c r="A603" s="61"/>
      <c r="B603" s="61"/>
      <c r="C603" s="61"/>
      <c r="D603" s="61" t="s">
        <v>1509</v>
      </c>
    </row>
    <row r="604" spans="1:4" x14ac:dyDescent="0.2">
      <c r="A604" s="61"/>
      <c r="B604" s="61"/>
      <c r="C604" s="61"/>
      <c r="D604" s="61" t="s">
        <v>563</v>
      </c>
    </row>
    <row r="605" spans="1:4" x14ac:dyDescent="0.2">
      <c r="A605" s="61" t="s">
        <v>567</v>
      </c>
      <c r="B605" s="61" t="s">
        <v>439</v>
      </c>
      <c r="C605" s="61" t="s">
        <v>1398</v>
      </c>
      <c r="D605" s="61" t="s">
        <v>1509</v>
      </c>
    </row>
    <row r="606" spans="1:4" x14ac:dyDescent="0.2">
      <c r="A606" s="61"/>
      <c r="B606" s="61"/>
      <c r="C606" s="61"/>
      <c r="D606" s="61" t="s">
        <v>563</v>
      </c>
    </row>
    <row r="607" spans="1:4" x14ac:dyDescent="0.2">
      <c r="A607" s="61" t="s">
        <v>979</v>
      </c>
      <c r="B607" s="61" t="s">
        <v>980</v>
      </c>
      <c r="C607" s="61" t="s">
        <v>1398</v>
      </c>
      <c r="D607" s="61" t="s">
        <v>563</v>
      </c>
    </row>
    <row r="608" spans="1:4" x14ac:dyDescent="0.2">
      <c r="A608" s="61" t="s">
        <v>977</v>
      </c>
      <c r="B608" s="61" t="s">
        <v>978</v>
      </c>
      <c r="C608" s="61" t="s">
        <v>1398</v>
      </c>
      <c r="D608" s="61" t="s">
        <v>563</v>
      </c>
    </row>
    <row r="609" spans="1:4" x14ac:dyDescent="0.2">
      <c r="A609" s="61" t="s">
        <v>2458</v>
      </c>
      <c r="B609" s="61" t="s">
        <v>217</v>
      </c>
      <c r="C609" s="61" t="s">
        <v>1398</v>
      </c>
      <c r="D609" s="61" t="s">
        <v>1509</v>
      </c>
    </row>
    <row r="610" spans="1:4" x14ac:dyDescent="0.2">
      <c r="A610" s="61"/>
      <c r="B610" s="61"/>
      <c r="C610" s="61"/>
      <c r="D610" s="61" t="s">
        <v>563</v>
      </c>
    </row>
    <row r="611" spans="1:4" x14ac:dyDescent="0.2">
      <c r="A611" s="61"/>
      <c r="B611" s="61"/>
      <c r="C611" s="61"/>
      <c r="D611" s="61" t="s">
        <v>530</v>
      </c>
    </row>
    <row r="612" spans="1:4" x14ac:dyDescent="0.2">
      <c r="A612" s="61" t="s">
        <v>2459</v>
      </c>
      <c r="B612" s="61" t="s">
        <v>218</v>
      </c>
      <c r="C612" s="61" t="s">
        <v>1398</v>
      </c>
      <c r="D612" s="61" t="s">
        <v>1509</v>
      </c>
    </row>
    <row r="613" spans="1:4" x14ac:dyDescent="0.2">
      <c r="A613" s="61"/>
      <c r="B613" s="61"/>
      <c r="C613" s="61"/>
      <c r="D613" s="61" t="s">
        <v>563</v>
      </c>
    </row>
    <row r="614" spans="1:4" x14ac:dyDescent="0.2">
      <c r="A614" s="61" t="s">
        <v>2460</v>
      </c>
      <c r="B614" s="61" t="s">
        <v>219</v>
      </c>
      <c r="C614" s="61" t="s">
        <v>1398</v>
      </c>
      <c r="D614" s="61" t="s">
        <v>1509</v>
      </c>
    </row>
    <row r="615" spans="1:4" x14ac:dyDescent="0.2">
      <c r="A615" s="61"/>
      <c r="B615" s="61"/>
      <c r="C615" s="61"/>
      <c r="D615" s="61" t="s">
        <v>563</v>
      </c>
    </row>
    <row r="616" spans="1:4" x14ac:dyDescent="0.2">
      <c r="A616" s="61"/>
      <c r="B616" s="61"/>
      <c r="C616" s="61"/>
      <c r="D616" s="61" t="s">
        <v>530</v>
      </c>
    </row>
    <row r="617" spans="1:4" x14ac:dyDescent="0.2">
      <c r="A617" s="61" t="s">
        <v>2461</v>
      </c>
      <c r="B617" s="61" t="s">
        <v>1291</v>
      </c>
      <c r="C617" s="61" t="s">
        <v>1398</v>
      </c>
      <c r="D617" s="61" t="s">
        <v>563</v>
      </c>
    </row>
    <row r="618" spans="1:4" x14ac:dyDescent="0.2">
      <c r="A618" s="61" t="s">
        <v>2462</v>
      </c>
      <c r="B618" s="61" t="s">
        <v>1217</v>
      </c>
      <c r="C618" s="61" t="s">
        <v>1398</v>
      </c>
      <c r="D618" s="61" t="s">
        <v>1509</v>
      </c>
    </row>
    <row r="619" spans="1:4" x14ac:dyDescent="0.2">
      <c r="A619" s="61"/>
      <c r="B619" s="61"/>
      <c r="C619" s="61"/>
      <c r="D619" s="61" t="s">
        <v>563</v>
      </c>
    </row>
    <row r="620" spans="1:4" x14ac:dyDescent="0.2">
      <c r="A620" s="61"/>
      <c r="B620" s="61"/>
      <c r="C620" s="61"/>
      <c r="D620" s="61" t="s">
        <v>530</v>
      </c>
    </row>
    <row r="621" spans="1:4" x14ac:dyDescent="0.2">
      <c r="A621" s="61" t="s">
        <v>2463</v>
      </c>
      <c r="B621" s="61" t="s">
        <v>220</v>
      </c>
      <c r="C621" s="61" t="s">
        <v>1398</v>
      </c>
      <c r="D621" s="61" t="s">
        <v>1509</v>
      </c>
    </row>
    <row r="622" spans="1:4" x14ac:dyDescent="0.2">
      <c r="A622" s="61"/>
      <c r="B622" s="61"/>
      <c r="C622" s="61"/>
      <c r="D622" s="61" t="s">
        <v>563</v>
      </c>
    </row>
    <row r="623" spans="1:4" x14ac:dyDescent="0.2">
      <c r="A623" s="61"/>
      <c r="B623" s="61"/>
      <c r="C623" s="61"/>
      <c r="D623" s="61" t="s">
        <v>530</v>
      </c>
    </row>
    <row r="624" spans="1:4" x14ac:dyDescent="0.2">
      <c r="A624" s="61" t="s">
        <v>2464</v>
      </c>
      <c r="B624" s="61" t="s">
        <v>221</v>
      </c>
      <c r="C624" s="61" t="s">
        <v>1398</v>
      </c>
      <c r="D624" s="61" t="s">
        <v>1509</v>
      </c>
    </row>
    <row r="625" spans="1:4" x14ac:dyDescent="0.2">
      <c r="A625" s="61"/>
      <c r="B625" s="61"/>
      <c r="C625" s="61"/>
      <c r="D625" s="61" t="s">
        <v>563</v>
      </c>
    </row>
    <row r="626" spans="1:4" x14ac:dyDescent="0.2">
      <c r="A626" s="61"/>
      <c r="B626" s="61"/>
      <c r="C626" s="61"/>
      <c r="D626" s="61" t="s">
        <v>530</v>
      </c>
    </row>
    <row r="627" spans="1:4" x14ac:dyDescent="0.2">
      <c r="A627" s="61" t="s">
        <v>2465</v>
      </c>
      <c r="B627" s="61" t="s">
        <v>222</v>
      </c>
      <c r="C627" s="61" t="s">
        <v>1398</v>
      </c>
      <c r="D627" s="61" t="s">
        <v>563</v>
      </c>
    </row>
    <row r="628" spans="1:4" x14ac:dyDescent="0.2">
      <c r="A628" s="61" t="s">
        <v>2466</v>
      </c>
      <c r="B628" s="61" t="s">
        <v>223</v>
      </c>
      <c r="C628" s="61" t="s">
        <v>1398</v>
      </c>
      <c r="D628" s="61" t="s">
        <v>1509</v>
      </c>
    </row>
    <row r="629" spans="1:4" x14ac:dyDescent="0.2">
      <c r="A629" s="61"/>
      <c r="B629" s="61"/>
      <c r="C629" s="61"/>
      <c r="D629" s="61" t="s">
        <v>563</v>
      </c>
    </row>
    <row r="630" spans="1:4" x14ac:dyDescent="0.2">
      <c r="A630" s="61"/>
      <c r="B630" s="61"/>
      <c r="C630" s="61"/>
      <c r="D630" s="61" t="s">
        <v>530</v>
      </c>
    </row>
    <row r="631" spans="1:4" x14ac:dyDescent="0.2">
      <c r="A631" s="61" t="s">
        <v>2467</v>
      </c>
      <c r="B631" s="62" t="s">
        <v>1293</v>
      </c>
      <c r="C631" s="61" t="s">
        <v>1398</v>
      </c>
      <c r="D631" s="61" t="s">
        <v>563</v>
      </c>
    </row>
    <row r="632" spans="1:4" x14ac:dyDescent="0.2">
      <c r="A632" s="61" t="s">
        <v>2468</v>
      </c>
      <c r="B632" s="65" t="s">
        <v>224</v>
      </c>
      <c r="C632" s="61" t="s">
        <v>1398</v>
      </c>
      <c r="D632" s="61" t="s">
        <v>1509</v>
      </c>
    </row>
    <row r="633" spans="1:4" x14ac:dyDescent="0.2">
      <c r="A633" s="61"/>
      <c r="B633" s="61"/>
      <c r="C633" s="61"/>
      <c r="D633" s="61" t="s">
        <v>563</v>
      </c>
    </row>
    <row r="634" spans="1:4" x14ac:dyDescent="0.2">
      <c r="A634" s="61"/>
      <c r="B634" s="61"/>
      <c r="C634" s="61"/>
      <c r="D634" s="61" t="s">
        <v>530</v>
      </c>
    </row>
    <row r="635" spans="1:4" x14ac:dyDescent="0.2">
      <c r="A635" s="61" t="s">
        <v>2469</v>
      </c>
      <c r="B635" s="61" t="s">
        <v>1294</v>
      </c>
      <c r="C635" s="61" t="s">
        <v>1398</v>
      </c>
      <c r="D635" s="61" t="s">
        <v>563</v>
      </c>
    </row>
    <row r="636" spans="1:4" x14ac:dyDescent="0.2">
      <c r="A636" s="61" t="s">
        <v>2470</v>
      </c>
      <c r="B636" s="61" t="s">
        <v>226</v>
      </c>
      <c r="C636" s="61" t="s">
        <v>1398</v>
      </c>
      <c r="D636" s="61" t="s">
        <v>1509</v>
      </c>
    </row>
    <row r="637" spans="1:4" x14ac:dyDescent="0.2">
      <c r="A637" s="61"/>
      <c r="B637" s="61"/>
      <c r="C637" s="61"/>
      <c r="D637" s="61" t="s">
        <v>563</v>
      </c>
    </row>
    <row r="638" spans="1:4" x14ac:dyDescent="0.2">
      <c r="A638" s="61"/>
      <c r="B638" s="61"/>
      <c r="C638" s="61"/>
      <c r="D638" s="61" t="s">
        <v>530</v>
      </c>
    </row>
    <row r="639" spans="1:4" x14ac:dyDescent="0.2">
      <c r="A639" s="61" t="s">
        <v>2471</v>
      </c>
      <c r="B639" s="61" t="s">
        <v>225</v>
      </c>
      <c r="C639" s="61" t="s">
        <v>1398</v>
      </c>
      <c r="D639" s="61" t="s">
        <v>563</v>
      </c>
    </row>
    <row r="640" spans="1:4" x14ac:dyDescent="0.2">
      <c r="A640" s="61" t="s">
        <v>2472</v>
      </c>
      <c r="B640" s="61" t="s">
        <v>227</v>
      </c>
      <c r="C640" s="61" t="s">
        <v>1398</v>
      </c>
      <c r="D640" s="61" t="s">
        <v>1509</v>
      </c>
    </row>
    <row r="641" spans="1:4" x14ac:dyDescent="0.2">
      <c r="A641" s="61"/>
      <c r="B641" s="61"/>
      <c r="C641" s="61"/>
      <c r="D641" s="61" t="s">
        <v>563</v>
      </c>
    </row>
    <row r="642" spans="1:4" x14ac:dyDescent="0.2">
      <c r="A642" s="61"/>
      <c r="B642" s="61"/>
      <c r="C642" s="61"/>
      <c r="D642" s="61" t="s">
        <v>530</v>
      </c>
    </row>
    <row r="643" spans="1:4" x14ac:dyDescent="0.2">
      <c r="A643" s="61" t="s">
        <v>2473</v>
      </c>
      <c r="B643" s="61" t="s">
        <v>228</v>
      </c>
      <c r="C643" s="61" t="s">
        <v>1398</v>
      </c>
      <c r="D643" s="61" t="s">
        <v>563</v>
      </c>
    </row>
    <row r="644" spans="1:4" x14ac:dyDescent="0.2">
      <c r="A644" s="61" t="s">
        <v>2474</v>
      </c>
      <c r="B644" s="61" t="s">
        <v>229</v>
      </c>
      <c r="C644" s="61" t="s">
        <v>1398</v>
      </c>
      <c r="D644" s="61" t="s">
        <v>1509</v>
      </c>
    </row>
    <row r="645" spans="1:4" x14ac:dyDescent="0.2">
      <c r="A645" s="61"/>
      <c r="B645" s="61"/>
      <c r="C645" s="61"/>
      <c r="D645" s="61" t="s">
        <v>563</v>
      </c>
    </row>
    <row r="646" spans="1:4" x14ac:dyDescent="0.2">
      <c r="A646" s="61"/>
      <c r="B646" s="61"/>
      <c r="C646" s="61"/>
      <c r="D646" s="61" t="s">
        <v>530</v>
      </c>
    </row>
    <row r="647" spans="1:4" x14ac:dyDescent="0.2">
      <c r="A647" s="61" t="s">
        <v>2475</v>
      </c>
      <c r="B647" s="61" t="s">
        <v>230</v>
      </c>
      <c r="C647" s="61" t="s">
        <v>1398</v>
      </c>
      <c r="D647" s="61" t="s">
        <v>563</v>
      </c>
    </row>
    <row r="648" spans="1:4" x14ac:dyDescent="0.2">
      <c r="A648" s="61" t="s">
        <v>2476</v>
      </c>
      <c r="B648" s="61" t="s">
        <v>231</v>
      </c>
      <c r="C648" s="61" t="s">
        <v>1398</v>
      </c>
      <c r="D648" s="61" t="s">
        <v>1509</v>
      </c>
    </row>
    <row r="649" spans="1:4" x14ac:dyDescent="0.2">
      <c r="A649" s="61"/>
      <c r="B649" s="61"/>
      <c r="C649" s="61"/>
      <c r="D649" s="61" t="s">
        <v>563</v>
      </c>
    </row>
    <row r="650" spans="1:4" x14ac:dyDescent="0.2">
      <c r="A650" s="61"/>
      <c r="B650" s="61"/>
      <c r="C650" s="61"/>
      <c r="D650" s="61" t="s">
        <v>530</v>
      </c>
    </row>
    <row r="651" spans="1:4" x14ac:dyDescent="0.2">
      <c r="A651" s="61" t="s">
        <v>2477</v>
      </c>
      <c r="B651" s="61" t="s">
        <v>1292</v>
      </c>
      <c r="C651" s="61" t="s">
        <v>1398</v>
      </c>
      <c r="D651" s="61" t="s">
        <v>563</v>
      </c>
    </row>
    <row r="652" spans="1:4" x14ac:dyDescent="0.2">
      <c r="A652" s="61" t="s">
        <v>2478</v>
      </c>
      <c r="B652" s="61" t="s">
        <v>315</v>
      </c>
      <c r="C652" s="61" t="s">
        <v>1398</v>
      </c>
      <c r="D652" s="61" t="s">
        <v>563</v>
      </c>
    </row>
    <row r="653" spans="1:4" x14ac:dyDescent="0.2">
      <c r="A653" s="61" t="s">
        <v>1058</v>
      </c>
      <c r="B653" s="61" t="s">
        <v>232</v>
      </c>
      <c r="C653" s="61" t="s">
        <v>1398</v>
      </c>
      <c r="D653" s="61" t="s">
        <v>1509</v>
      </c>
    </row>
    <row r="654" spans="1:4" x14ac:dyDescent="0.2">
      <c r="A654" s="61"/>
      <c r="B654" s="61"/>
      <c r="C654" s="61"/>
      <c r="D654" s="61" t="s">
        <v>563</v>
      </c>
    </row>
    <row r="655" spans="1:4" x14ac:dyDescent="0.2">
      <c r="A655" s="61" t="s">
        <v>2049</v>
      </c>
      <c r="B655" s="61" t="s">
        <v>2050</v>
      </c>
      <c r="C655" s="61" t="s">
        <v>1828</v>
      </c>
      <c r="D655" s="61" t="s">
        <v>1511</v>
      </c>
    </row>
    <row r="656" spans="1:4" x14ac:dyDescent="0.2">
      <c r="A656" s="61" t="s">
        <v>57</v>
      </c>
      <c r="B656" s="61" t="s">
        <v>769</v>
      </c>
      <c r="C656" s="61" t="s">
        <v>1829</v>
      </c>
      <c r="D656" s="61" t="s">
        <v>568</v>
      </c>
    </row>
    <row r="657" spans="1:4" x14ac:dyDescent="0.2">
      <c r="A657" s="61" t="s">
        <v>55</v>
      </c>
      <c r="B657" s="61" t="s">
        <v>770</v>
      </c>
      <c r="C657" s="61" t="s">
        <v>1829</v>
      </c>
      <c r="D657" s="61" t="s">
        <v>568</v>
      </c>
    </row>
    <row r="658" spans="1:4" x14ac:dyDescent="0.2">
      <c r="A658" s="61" t="s">
        <v>760</v>
      </c>
      <c r="B658" s="61" t="s">
        <v>761</v>
      </c>
      <c r="C658" s="61" t="s">
        <v>1829</v>
      </c>
      <c r="D658" s="61" t="s">
        <v>569</v>
      </c>
    </row>
    <row r="659" spans="1:4" x14ac:dyDescent="0.2">
      <c r="A659" s="61" t="s">
        <v>1878</v>
      </c>
      <c r="B659" s="61" t="s">
        <v>874</v>
      </c>
      <c r="C659" s="61" t="s">
        <v>1829</v>
      </c>
      <c r="D659" s="61" t="s">
        <v>569</v>
      </c>
    </row>
    <row r="660" spans="1:4" x14ac:dyDescent="0.2">
      <c r="A660" s="61"/>
      <c r="B660" s="61"/>
      <c r="C660" s="61"/>
      <c r="D660" s="61" t="s">
        <v>1512</v>
      </c>
    </row>
    <row r="661" spans="1:4" x14ac:dyDescent="0.2">
      <c r="A661" s="61" t="s">
        <v>2208</v>
      </c>
      <c r="B661" s="61" t="s">
        <v>1379</v>
      </c>
      <c r="C661" s="61" t="s">
        <v>1829</v>
      </c>
      <c r="D661" s="61" t="s">
        <v>569</v>
      </c>
    </row>
    <row r="662" spans="1:4" x14ac:dyDescent="0.2">
      <c r="A662" s="61"/>
      <c r="B662" s="61"/>
      <c r="C662" s="61"/>
      <c r="D662" s="61" t="s">
        <v>1512</v>
      </c>
    </row>
    <row r="663" spans="1:4" x14ac:dyDescent="0.2">
      <c r="A663" s="61"/>
      <c r="B663" s="61"/>
      <c r="C663" s="61"/>
      <c r="D663" s="61" t="s">
        <v>1513</v>
      </c>
    </row>
    <row r="664" spans="1:4" x14ac:dyDescent="0.2">
      <c r="A664" s="61" t="s">
        <v>1880</v>
      </c>
      <c r="B664" s="61" t="s">
        <v>872</v>
      </c>
      <c r="C664" s="61" t="s">
        <v>1829</v>
      </c>
      <c r="D664" s="61" t="s">
        <v>569</v>
      </c>
    </row>
    <row r="665" spans="1:4" x14ac:dyDescent="0.2">
      <c r="A665" s="61"/>
      <c r="B665" s="61"/>
      <c r="C665" s="61"/>
      <c r="D665" s="61" t="s">
        <v>1509</v>
      </c>
    </row>
    <row r="666" spans="1:4" x14ac:dyDescent="0.2">
      <c r="A666" s="61"/>
      <c r="B666" s="62"/>
      <c r="C666" s="61"/>
      <c r="D666" s="62" t="s">
        <v>1512</v>
      </c>
    </row>
    <row r="667" spans="1:4" x14ac:dyDescent="0.2">
      <c r="A667" s="61" t="s">
        <v>762</v>
      </c>
      <c r="B667" s="61" t="s">
        <v>763</v>
      </c>
      <c r="C667" s="61" t="s">
        <v>1829</v>
      </c>
      <c r="D667" s="61" t="s">
        <v>565</v>
      </c>
    </row>
    <row r="668" spans="1:4" x14ac:dyDescent="0.2">
      <c r="A668" s="61"/>
      <c r="B668" s="61"/>
      <c r="C668" s="61"/>
      <c r="D668" s="61" t="s">
        <v>570</v>
      </c>
    </row>
    <row r="669" spans="1:4" x14ac:dyDescent="0.2">
      <c r="A669" s="61" t="s">
        <v>1964</v>
      </c>
      <c r="B669" s="61" t="s">
        <v>759</v>
      </c>
      <c r="C669" s="61" t="s">
        <v>1829</v>
      </c>
      <c r="D669" s="61" t="s">
        <v>570</v>
      </c>
    </row>
    <row r="670" spans="1:4" x14ac:dyDescent="0.2">
      <c r="A670" s="61" t="s">
        <v>1295</v>
      </c>
      <c r="B670" s="61" t="s">
        <v>795</v>
      </c>
      <c r="C670" s="61" t="s">
        <v>1829</v>
      </c>
      <c r="D670" s="61" t="s">
        <v>569</v>
      </c>
    </row>
    <row r="671" spans="1:4" x14ac:dyDescent="0.2">
      <c r="A671" s="61"/>
      <c r="B671" s="61"/>
      <c r="C671" s="61"/>
      <c r="D671" s="61" t="s">
        <v>1512</v>
      </c>
    </row>
    <row r="672" spans="1:4" x14ac:dyDescent="0.2">
      <c r="A672" s="61" t="s">
        <v>1082</v>
      </c>
      <c r="B672" s="61" t="s">
        <v>796</v>
      </c>
      <c r="C672" s="61" t="s">
        <v>1829</v>
      </c>
      <c r="D672" s="61" t="s">
        <v>569</v>
      </c>
    </row>
    <row r="673" spans="1:4" x14ac:dyDescent="0.2">
      <c r="A673" s="61"/>
      <c r="B673" s="61"/>
      <c r="C673" s="61"/>
      <c r="D673" s="61" t="s">
        <v>1509</v>
      </c>
    </row>
    <row r="674" spans="1:4" x14ac:dyDescent="0.2">
      <c r="A674" s="61" t="s">
        <v>2209</v>
      </c>
      <c r="B674" s="61" t="s">
        <v>765</v>
      </c>
      <c r="C674" s="61" t="s">
        <v>1829</v>
      </c>
      <c r="D674" s="61" t="s">
        <v>570</v>
      </c>
    </row>
    <row r="675" spans="1:4" x14ac:dyDescent="0.2">
      <c r="A675" s="61" t="s">
        <v>393</v>
      </c>
      <c r="B675" s="61" t="s">
        <v>766</v>
      </c>
      <c r="C675" s="61" t="s">
        <v>1829</v>
      </c>
      <c r="D675" s="61" t="s">
        <v>565</v>
      </c>
    </row>
    <row r="676" spans="1:4" x14ac:dyDescent="0.2">
      <c r="A676" s="61" t="s">
        <v>771</v>
      </c>
      <c r="B676" s="61" t="s">
        <v>772</v>
      </c>
      <c r="C676" s="61" t="s">
        <v>1829</v>
      </c>
      <c r="D676" s="61" t="s">
        <v>570</v>
      </c>
    </row>
    <row r="677" spans="1:4" x14ac:dyDescent="0.2">
      <c r="A677" s="61" t="s">
        <v>2210</v>
      </c>
      <c r="B677" s="61" t="s">
        <v>768</v>
      </c>
      <c r="C677" s="61" t="s">
        <v>1829</v>
      </c>
      <c r="D677" s="61" t="s">
        <v>565</v>
      </c>
    </row>
    <row r="678" spans="1:4" x14ac:dyDescent="0.2">
      <c r="A678" s="61"/>
      <c r="B678" s="61"/>
      <c r="C678" s="61"/>
      <c r="D678" s="61" t="s">
        <v>570</v>
      </c>
    </row>
    <row r="679" spans="1:4" x14ac:dyDescent="0.2">
      <c r="A679" s="61" t="s">
        <v>1982</v>
      </c>
      <c r="B679" s="61" t="s">
        <v>794</v>
      </c>
      <c r="C679" s="61" t="s">
        <v>1829</v>
      </c>
      <c r="D679" s="61" t="s">
        <v>569</v>
      </c>
    </row>
    <row r="680" spans="1:4" x14ac:dyDescent="0.2">
      <c r="A680" s="61" t="s">
        <v>1983</v>
      </c>
      <c r="B680" s="61" t="s">
        <v>873</v>
      </c>
      <c r="C680" s="61" t="s">
        <v>1829</v>
      </c>
      <c r="D680" s="61" t="s">
        <v>569</v>
      </c>
    </row>
    <row r="681" spans="1:4" x14ac:dyDescent="0.2">
      <c r="A681" s="61" t="s">
        <v>773</v>
      </c>
      <c r="B681" s="61" t="s">
        <v>774</v>
      </c>
      <c r="C681" s="61" t="s">
        <v>1830</v>
      </c>
      <c r="D681" s="61" t="s">
        <v>1509</v>
      </c>
    </row>
    <row r="682" spans="1:4" x14ac:dyDescent="0.2">
      <c r="A682" s="61"/>
      <c r="B682" s="61"/>
      <c r="C682" s="61"/>
      <c r="D682" s="61" t="s">
        <v>530</v>
      </c>
    </row>
    <row r="683" spans="1:4" x14ac:dyDescent="0.2">
      <c r="A683" s="61"/>
      <c r="B683" s="61"/>
      <c r="C683" s="61"/>
      <c r="D683" s="61" t="s">
        <v>1513</v>
      </c>
    </row>
    <row r="684" spans="1:4" x14ac:dyDescent="0.2">
      <c r="A684" s="61" t="s">
        <v>43</v>
      </c>
      <c r="B684" s="61" t="s">
        <v>792</v>
      </c>
      <c r="C684" s="61" t="s">
        <v>1830</v>
      </c>
      <c r="D684" s="61" t="s">
        <v>1509</v>
      </c>
    </row>
    <row r="685" spans="1:4" x14ac:dyDescent="0.2">
      <c r="A685" s="61"/>
      <c r="B685" s="61"/>
      <c r="C685" s="61"/>
      <c r="D685" s="61" t="s">
        <v>530</v>
      </c>
    </row>
    <row r="686" spans="1:4" x14ac:dyDescent="0.2">
      <c r="A686" s="61" t="s">
        <v>628</v>
      </c>
      <c r="B686" s="61" t="s">
        <v>629</v>
      </c>
      <c r="C686" s="61" t="s">
        <v>1830</v>
      </c>
      <c r="D686" s="61" t="s">
        <v>1509</v>
      </c>
    </row>
    <row r="687" spans="1:4" x14ac:dyDescent="0.2">
      <c r="A687" s="61"/>
      <c r="B687" s="61"/>
      <c r="C687" s="61"/>
      <c r="D687" s="61" t="s">
        <v>530</v>
      </c>
    </row>
    <row r="688" spans="1:4" x14ac:dyDescent="0.2">
      <c r="A688" s="61" t="s">
        <v>1672</v>
      </c>
      <c r="B688" s="61" t="s">
        <v>1673</v>
      </c>
      <c r="C688" s="61" t="s">
        <v>1830</v>
      </c>
      <c r="D688" s="61" t="s">
        <v>1509</v>
      </c>
    </row>
    <row r="689" spans="1:4" x14ac:dyDescent="0.2">
      <c r="A689" s="61"/>
      <c r="B689" s="61"/>
      <c r="C689" s="61"/>
      <c r="D689" s="61" t="s">
        <v>530</v>
      </c>
    </row>
    <row r="690" spans="1:4" x14ac:dyDescent="0.2">
      <c r="A690" s="61" t="s">
        <v>1674</v>
      </c>
      <c r="B690" s="61" t="s">
        <v>1675</v>
      </c>
      <c r="C690" s="61" t="s">
        <v>1830</v>
      </c>
      <c r="D690" s="61" t="s">
        <v>1509</v>
      </c>
    </row>
    <row r="691" spans="1:4" x14ac:dyDescent="0.2">
      <c r="A691" s="61"/>
      <c r="B691" s="62"/>
      <c r="C691" s="61"/>
      <c r="D691" s="61" t="s">
        <v>530</v>
      </c>
    </row>
    <row r="692" spans="1:4" x14ac:dyDescent="0.2">
      <c r="A692" s="61" t="s">
        <v>1676</v>
      </c>
      <c r="B692" s="65" t="s">
        <v>1677</v>
      </c>
      <c r="C692" s="61" t="s">
        <v>1830</v>
      </c>
      <c r="D692" s="61" t="s">
        <v>1509</v>
      </c>
    </row>
    <row r="693" spans="1:4" x14ac:dyDescent="0.2">
      <c r="A693" s="61"/>
      <c r="B693" s="61"/>
      <c r="C693" s="61"/>
      <c r="D693" s="61" t="s">
        <v>530</v>
      </c>
    </row>
    <row r="694" spans="1:4" x14ac:dyDescent="0.2">
      <c r="A694" s="61" t="s">
        <v>1678</v>
      </c>
      <c r="B694" s="61" t="s">
        <v>1679</v>
      </c>
      <c r="C694" s="61" t="s">
        <v>1830</v>
      </c>
      <c r="D694" s="61" t="s">
        <v>1509</v>
      </c>
    </row>
    <row r="695" spans="1:4" x14ac:dyDescent="0.2">
      <c r="A695" s="61"/>
      <c r="B695" s="61"/>
      <c r="C695" s="61"/>
      <c r="D695" s="61" t="s">
        <v>530</v>
      </c>
    </row>
    <row r="696" spans="1:4" x14ac:dyDescent="0.2">
      <c r="A696" s="61" t="s">
        <v>1083</v>
      </c>
      <c r="B696" s="61" t="s">
        <v>113</v>
      </c>
      <c r="C696" s="61" t="s">
        <v>1830</v>
      </c>
      <c r="D696" s="61" t="s">
        <v>1509</v>
      </c>
    </row>
    <row r="697" spans="1:4" x14ac:dyDescent="0.2">
      <c r="A697" s="61"/>
      <c r="B697" s="61"/>
      <c r="C697" s="61"/>
      <c r="D697" s="61" t="s">
        <v>530</v>
      </c>
    </row>
    <row r="698" spans="1:4" x14ac:dyDescent="0.2">
      <c r="A698" s="61" t="s">
        <v>1084</v>
      </c>
      <c r="B698" s="61" t="s">
        <v>117</v>
      </c>
      <c r="C698" s="61" t="s">
        <v>1830</v>
      </c>
      <c r="D698" s="61" t="s">
        <v>1509</v>
      </c>
    </row>
    <row r="699" spans="1:4" x14ac:dyDescent="0.2">
      <c r="A699" s="61"/>
      <c r="B699" s="61"/>
      <c r="C699" s="61"/>
      <c r="D699" s="61" t="s">
        <v>530</v>
      </c>
    </row>
    <row r="700" spans="1:4" x14ac:dyDescent="0.2">
      <c r="A700" s="61" t="s">
        <v>1085</v>
      </c>
      <c r="B700" s="61" t="s">
        <v>114</v>
      </c>
      <c r="C700" s="61" t="s">
        <v>1830</v>
      </c>
      <c r="D700" s="61" t="s">
        <v>1509</v>
      </c>
    </row>
    <row r="701" spans="1:4" x14ac:dyDescent="0.2">
      <c r="A701" s="61"/>
      <c r="B701" s="61"/>
      <c r="C701" s="61"/>
      <c r="D701" s="61" t="s">
        <v>530</v>
      </c>
    </row>
    <row r="702" spans="1:4" x14ac:dyDescent="0.2">
      <c r="A702" s="61" t="s">
        <v>1086</v>
      </c>
      <c r="B702" s="61" t="s">
        <v>115</v>
      </c>
      <c r="C702" s="61" t="s">
        <v>1830</v>
      </c>
      <c r="D702" s="61" t="s">
        <v>1509</v>
      </c>
    </row>
    <row r="703" spans="1:4" x14ac:dyDescent="0.2">
      <c r="A703" s="61"/>
      <c r="B703" s="61"/>
      <c r="C703" s="61"/>
      <c r="D703" s="61" t="s">
        <v>530</v>
      </c>
    </row>
    <row r="704" spans="1:4" x14ac:dyDescent="0.2">
      <c r="A704" s="61" t="s">
        <v>1087</v>
      </c>
      <c r="B704" s="61" t="s">
        <v>116</v>
      </c>
      <c r="C704" s="61" t="s">
        <v>1830</v>
      </c>
      <c r="D704" s="61" t="s">
        <v>1509</v>
      </c>
    </row>
    <row r="705" spans="1:4" x14ac:dyDescent="0.2">
      <c r="A705" s="61"/>
      <c r="B705" s="61"/>
      <c r="C705" s="61"/>
      <c r="D705" s="61" t="s">
        <v>530</v>
      </c>
    </row>
    <row r="706" spans="1:4" x14ac:dyDescent="0.2">
      <c r="A706" s="61" t="s">
        <v>1088</v>
      </c>
      <c r="B706" s="61" t="s">
        <v>118</v>
      </c>
      <c r="C706" s="61" t="s">
        <v>1830</v>
      </c>
      <c r="D706" s="61" t="s">
        <v>1509</v>
      </c>
    </row>
    <row r="707" spans="1:4" x14ac:dyDescent="0.2">
      <c r="A707" s="61"/>
      <c r="B707" s="61"/>
      <c r="C707" s="61"/>
      <c r="D707" s="61" t="s">
        <v>530</v>
      </c>
    </row>
    <row r="708" spans="1:4" x14ac:dyDescent="0.2">
      <c r="A708" s="61" t="s">
        <v>1968</v>
      </c>
      <c r="B708" s="61" t="s">
        <v>775</v>
      </c>
      <c r="C708" s="61" t="s">
        <v>1830</v>
      </c>
      <c r="D708" s="61" t="s">
        <v>1509</v>
      </c>
    </row>
    <row r="709" spans="1:4" x14ac:dyDescent="0.2">
      <c r="A709" s="61"/>
      <c r="B709" s="61"/>
      <c r="C709" s="61"/>
      <c r="D709" s="61" t="s">
        <v>530</v>
      </c>
    </row>
    <row r="710" spans="1:4" x14ac:dyDescent="0.2">
      <c r="A710" s="61"/>
      <c r="B710" s="61"/>
      <c r="C710" s="61"/>
      <c r="D710" s="61" t="s">
        <v>1512</v>
      </c>
    </row>
    <row r="711" spans="1:4" x14ac:dyDescent="0.2">
      <c r="A711" s="61" t="s">
        <v>1988</v>
      </c>
      <c r="B711" s="61" t="s">
        <v>805</v>
      </c>
      <c r="C711" s="61" t="s">
        <v>1830</v>
      </c>
      <c r="D711" s="61" t="s">
        <v>530</v>
      </c>
    </row>
    <row r="712" spans="1:4" x14ac:dyDescent="0.2">
      <c r="A712" s="61"/>
      <c r="B712" s="61"/>
      <c r="C712" s="61"/>
      <c r="D712" s="61" t="s">
        <v>1512</v>
      </c>
    </row>
    <row r="713" spans="1:4" x14ac:dyDescent="0.2">
      <c r="A713" s="61" t="s">
        <v>1969</v>
      </c>
      <c r="B713" s="61" t="s">
        <v>793</v>
      </c>
      <c r="C713" s="61" t="s">
        <v>1830</v>
      </c>
      <c r="D713" s="61" t="s">
        <v>1509</v>
      </c>
    </row>
    <row r="714" spans="1:4" x14ac:dyDescent="0.2">
      <c r="A714" s="61"/>
      <c r="B714" s="61"/>
      <c r="C714" s="61"/>
      <c r="D714" s="61" t="s">
        <v>530</v>
      </c>
    </row>
    <row r="715" spans="1:4" x14ac:dyDescent="0.2">
      <c r="A715" s="61" t="s">
        <v>401</v>
      </c>
      <c r="B715" s="61" t="s">
        <v>402</v>
      </c>
      <c r="C715" s="61" t="s">
        <v>1830</v>
      </c>
      <c r="D715" s="61" t="s">
        <v>530</v>
      </c>
    </row>
    <row r="716" spans="1:4" x14ac:dyDescent="0.2">
      <c r="A716" s="61" t="s">
        <v>973</v>
      </c>
      <c r="B716" s="61" t="s">
        <v>974</v>
      </c>
      <c r="C716" s="61" t="s">
        <v>1830</v>
      </c>
      <c r="D716" s="61" t="s">
        <v>530</v>
      </c>
    </row>
    <row r="717" spans="1:4" x14ac:dyDescent="0.2">
      <c r="A717" s="61" t="s">
        <v>78</v>
      </c>
      <c r="B717" s="61" t="s">
        <v>90</v>
      </c>
      <c r="C717" s="61" t="s">
        <v>1830</v>
      </c>
      <c r="D717" s="61" t="s">
        <v>1509</v>
      </c>
    </row>
    <row r="718" spans="1:4" x14ac:dyDescent="0.2">
      <c r="A718" s="61"/>
      <c r="B718" s="61"/>
      <c r="C718" s="61"/>
      <c r="D718" s="61" t="s">
        <v>530</v>
      </c>
    </row>
    <row r="719" spans="1:4" x14ac:dyDescent="0.2">
      <c r="A719" s="61" t="s">
        <v>77</v>
      </c>
      <c r="B719" s="61" t="s">
        <v>89</v>
      </c>
      <c r="C719" s="61" t="s">
        <v>1830</v>
      </c>
      <c r="D719" s="61" t="s">
        <v>1509</v>
      </c>
    </row>
    <row r="720" spans="1:4" x14ac:dyDescent="0.2">
      <c r="A720" s="61"/>
      <c r="B720" s="61"/>
      <c r="C720" s="61"/>
      <c r="D720" s="61" t="s">
        <v>530</v>
      </c>
    </row>
    <row r="721" spans="1:4" x14ac:dyDescent="0.2">
      <c r="A721" s="61" t="s">
        <v>76</v>
      </c>
      <c r="B721" s="61" t="s">
        <v>88</v>
      </c>
      <c r="C721" s="61" t="s">
        <v>1830</v>
      </c>
      <c r="D721" s="61" t="s">
        <v>1509</v>
      </c>
    </row>
    <row r="722" spans="1:4" x14ac:dyDescent="0.2">
      <c r="A722" s="61"/>
      <c r="B722" s="61"/>
      <c r="C722" s="61"/>
      <c r="D722" s="61" t="s">
        <v>530</v>
      </c>
    </row>
    <row r="723" spans="1:4" x14ac:dyDescent="0.2">
      <c r="A723" s="61" t="s">
        <v>75</v>
      </c>
      <c r="B723" s="61" t="s">
        <v>87</v>
      </c>
      <c r="C723" s="61" t="s">
        <v>1830</v>
      </c>
      <c r="D723" s="61" t="s">
        <v>1509</v>
      </c>
    </row>
    <row r="724" spans="1:4" x14ac:dyDescent="0.2">
      <c r="A724" s="61"/>
      <c r="B724" s="61"/>
      <c r="C724" s="61"/>
      <c r="D724" s="61" t="s">
        <v>530</v>
      </c>
    </row>
    <row r="725" spans="1:4" x14ac:dyDescent="0.2">
      <c r="A725" s="61" t="s">
        <v>74</v>
      </c>
      <c r="B725" s="62" t="s">
        <v>86</v>
      </c>
      <c r="C725" s="61" t="s">
        <v>1830</v>
      </c>
      <c r="D725" s="62" t="s">
        <v>1509</v>
      </c>
    </row>
    <row r="726" spans="1:4" x14ac:dyDescent="0.2">
      <c r="A726" s="61"/>
      <c r="B726" s="61"/>
      <c r="C726" s="61"/>
      <c r="D726" s="61" t="s">
        <v>530</v>
      </c>
    </row>
    <row r="727" spans="1:4" x14ac:dyDescent="0.2">
      <c r="A727" s="61" t="s">
        <v>73</v>
      </c>
      <c r="B727" s="61" t="s">
        <v>85</v>
      </c>
      <c r="C727" s="61" t="s">
        <v>1830</v>
      </c>
      <c r="D727" s="61" t="s">
        <v>1509</v>
      </c>
    </row>
    <row r="728" spans="1:4" x14ac:dyDescent="0.2">
      <c r="A728" s="61"/>
      <c r="B728" s="61"/>
      <c r="C728" s="61"/>
      <c r="D728" s="61" t="s">
        <v>530</v>
      </c>
    </row>
    <row r="729" spans="1:4" x14ac:dyDescent="0.2">
      <c r="A729" s="61" t="s">
        <v>391</v>
      </c>
      <c r="B729" s="61" t="s">
        <v>392</v>
      </c>
      <c r="C729" s="61" t="s">
        <v>1830</v>
      </c>
      <c r="D729" s="61" t="s">
        <v>1509</v>
      </c>
    </row>
    <row r="730" spans="1:4" x14ac:dyDescent="0.2">
      <c r="A730" s="61"/>
      <c r="B730" s="61"/>
      <c r="C730" s="61"/>
      <c r="D730" s="61" t="s">
        <v>530</v>
      </c>
    </row>
    <row r="731" spans="1:4" x14ac:dyDescent="0.2">
      <c r="A731" s="61" t="s">
        <v>1345</v>
      </c>
      <c r="B731" s="61" t="s">
        <v>1337</v>
      </c>
      <c r="C731" s="61" t="s">
        <v>1830</v>
      </c>
      <c r="D731" s="61" t="s">
        <v>1509</v>
      </c>
    </row>
    <row r="732" spans="1:4" x14ac:dyDescent="0.2">
      <c r="A732" s="61"/>
      <c r="B732" s="61"/>
      <c r="C732" s="61"/>
      <c r="D732" s="61" t="s">
        <v>530</v>
      </c>
    </row>
    <row r="733" spans="1:4" x14ac:dyDescent="0.2">
      <c r="A733" s="61" t="s">
        <v>1344</v>
      </c>
      <c r="B733" s="61" t="s">
        <v>1336</v>
      </c>
      <c r="C733" s="61" t="s">
        <v>1830</v>
      </c>
      <c r="D733" s="61" t="s">
        <v>530</v>
      </c>
    </row>
    <row r="734" spans="1:4" x14ac:dyDescent="0.2">
      <c r="A734" s="61" t="s">
        <v>100</v>
      </c>
      <c r="B734" s="61" t="s">
        <v>101</v>
      </c>
      <c r="C734" s="61" t="s">
        <v>1830</v>
      </c>
      <c r="D734" s="61" t="s">
        <v>1509</v>
      </c>
    </row>
    <row r="735" spans="1:4" x14ac:dyDescent="0.2">
      <c r="A735" s="61"/>
      <c r="B735" s="61"/>
      <c r="C735" s="61"/>
      <c r="D735" s="61" t="s">
        <v>530</v>
      </c>
    </row>
    <row r="736" spans="1:4" x14ac:dyDescent="0.2">
      <c r="A736" s="61" t="s">
        <v>618</v>
      </c>
      <c r="B736" s="61" t="s">
        <v>619</v>
      </c>
      <c r="C736" s="61" t="s">
        <v>1830</v>
      </c>
      <c r="D736" s="61" t="s">
        <v>530</v>
      </c>
    </row>
    <row r="737" spans="1:4" x14ac:dyDescent="0.2">
      <c r="A737" s="61" t="s">
        <v>102</v>
      </c>
      <c r="B737" s="61" t="s">
        <v>103</v>
      </c>
      <c r="C737" s="61" t="s">
        <v>1830</v>
      </c>
      <c r="D737" s="61" t="s">
        <v>530</v>
      </c>
    </row>
    <row r="738" spans="1:4" x14ac:dyDescent="0.2">
      <c r="A738" s="61" t="s">
        <v>104</v>
      </c>
      <c r="B738" s="61" t="s">
        <v>105</v>
      </c>
      <c r="C738" s="61" t="s">
        <v>1830</v>
      </c>
      <c r="D738" s="61" t="s">
        <v>1509</v>
      </c>
    </row>
    <row r="739" spans="1:4" x14ac:dyDescent="0.2">
      <c r="A739" s="61"/>
      <c r="B739" s="61"/>
      <c r="C739" s="61"/>
      <c r="D739" s="61" t="s">
        <v>530</v>
      </c>
    </row>
    <row r="740" spans="1:4" x14ac:dyDescent="0.2">
      <c r="A740" s="61" t="s">
        <v>519</v>
      </c>
      <c r="B740" s="61" t="s">
        <v>520</v>
      </c>
      <c r="C740" s="61" t="s">
        <v>1830</v>
      </c>
      <c r="D740" s="61" t="s">
        <v>530</v>
      </c>
    </row>
    <row r="741" spans="1:4" x14ac:dyDescent="0.2">
      <c r="A741" s="61" t="s">
        <v>106</v>
      </c>
      <c r="B741" s="61" t="s">
        <v>107</v>
      </c>
      <c r="C741" s="61" t="s">
        <v>1830</v>
      </c>
      <c r="D741" s="61" t="s">
        <v>1509</v>
      </c>
    </row>
    <row r="742" spans="1:4" x14ac:dyDescent="0.2">
      <c r="A742" s="61"/>
      <c r="B742" s="61"/>
      <c r="C742" s="61"/>
      <c r="D742" s="61" t="s">
        <v>530</v>
      </c>
    </row>
    <row r="743" spans="1:4" x14ac:dyDescent="0.2">
      <c r="A743" s="61" t="s">
        <v>108</v>
      </c>
      <c r="B743" s="61" t="s">
        <v>109</v>
      </c>
      <c r="C743" s="61" t="s">
        <v>1830</v>
      </c>
      <c r="D743" s="61" t="s">
        <v>530</v>
      </c>
    </row>
    <row r="744" spans="1:4" x14ac:dyDescent="0.2">
      <c r="A744" s="61" t="s">
        <v>620</v>
      </c>
      <c r="B744" s="61" t="s">
        <v>621</v>
      </c>
      <c r="C744" s="61" t="s">
        <v>1830</v>
      </c>
      <c r="D744" s="61" t="s">
        <v>1509</v>
      </c>
    </row>
    <row r="745" spans="1:4" x14ac:dyDescent="0.2">
      <c r="A745" s="61"/>
      <c r="B745" s="61"/>
      <c r="C745" s="61"/>
      <c r="D745" s="61" t="s">
        <v>530</v>
      </c>
    </row>
    <row r="746" spans="1:4" x14ac:dyDescent="0.2">
      <c r="A746" s="61" t="s">
        <v>110</v>
      </c>
      <c r="B746" s="61" t="s">
        <v>111</v>
      </c>
      <c r="C746" s="61" t="s">
        <v>1830</v>
      </c>
      <c r="D746" s="61" t="s">
        <v>530</v>
      </c>
    </row>
    <row r="747" spans="1:4" x14ac:dyDescent="0.2">
      <c r="A747" s="61" t="s">
        <v>1972</v>
      </c>
      <c r="B747" s="61" t="s">
        <v>641</v>
      </c>
      <c r="C747" s="61" t="s">
        <v>1830</v>
      </c>
      <c r="D747" s="61" t="s">
        <v>530</v>
      </c>
    </row>
    <row r="748" spans="1:4" x14ac:dyDescent="0.2">
      <c r="A748" s="61" t="s">
        <v>1967</v>
      </c>
      <c r="B748" s="61" t="s">
        <v>776</v>
      </c>
      <c r="C748" s="61" t="s">
        <v>1830</v>
      </c>
      <c r="D748" s="61" t="s">
        <v>1509</v>
      </c>
    </row>
    <row r="749" spans="1:4" x14ac:dyDescent="0.2">
      <c r="A749" s="61"/>
      <c r="B749" s="61"/>
      <c r="C749" s="61"/>
      <c r="D749" s="61" t="s">
        <v>530</v>
      </c>
    </row>
    <row r="750" spans="1:4" x14ac:dyDescent="0.2">
      <c r="A750" s="61" t="s">
        <v>1965</v>
      </c>
      <c r="B750" s="61" t="s">
        <v>777</v>
      </c>
      <c r="C750" s="61" t="s">
        <v>1830</v>
      </c>
      <c r="D750" s="61" t="s">
        <v>1509</v>
      </c>
    </row>
    <row r="751" spans="1:4" x14ac:dyDescent="0.2">
      <c r="A751" s="61"/>
      <c r="B751" s="61"/>
      <c r="C751" s="61"/>
      <c r="D751" s="61" t="s">
        <v>530</v>
      </c>
    </row>
    <row r="752" spans="1:4" x14ac:dyDescent="0.2">
      <c r="A752" s="61" t="s">
        <v>1966</v>
      </c>
      <c r="B752" s="61" t="s">
        <v>778</v>
      </c>
      <c r="C752" s="61" t="s">
        <v>1830</v>
      </c>
      <c r="D752" s="61" t="s">
        <v>1509</v>
      </c>
    </row>
    <row r="753" spans="1:4" x14ac:dyDescent="0.2">
      <c r="A753" s="61"/>
      <c r="B753" s="61"/>
      <c r="C753" s="61"/>
      <c r="D753" s="61" t="s">
        <v>530</v>
      </c>
    </row>
    <row r="754" spans="1:4" x14ac:dyDescent="0.2">
      <c r="A754" s="61" t="s">
        <v>2530</v>
      </c>
      <c r="B754" s="61" t="s">
        <v>1248</v>
      </c>
      <c r="C754" s="61" t="s">
        <v>1831</v>
      </c>
      <c r="D754" s="61" t="s">
        <v>1509</v>
      </c>
    </row>
    <row r="755" spans="1:4" x14ac:dyDescent="0.2">
      <c r="A755" s="61"/>
      <c r="B755" s="61"/>
      <c r="C755" s="61"/>
      <c r="D755" s="61" t="s">
        <v>1512</v>
      </c>
    </row>
    <row r="756" spans="1:4" x14ac:dyDescent="0.2">
      <c r="A756" s="61"/>
      <c r="B756" s="61"/>
      <c r="C756" s="61"/>
      <c r="D756" s="61" t="s">
        <v>1511</v>
      </c>
    </row>
    <row r="757" spans="1:4" x14ac:dyDescent="0.2">
      <c r="A757" s="61"/>
      <c r="B757" s="61"/>
      <c r="C757" s="61"/>
      <c r="D757" s="61" t="s">
        <v>570</v>
      </c>
    </row>
    <row r="758" spans="1:4" x14ac:dyDescent="0.2">
      <c r="A758" s="61" t="s">
        <v>2531</v>
      </c>
      <c r="B758" s="62" t="s">
        <v>1250</v>
      </c>
      <c r="C758" s="61" t="s">
        <v>1831</v>
      </c>
      <c r="D758" s="61" t="s">
        <v>1509</v>
      </c>
    </row>
    <row r="759" spans="1:4" x14ac:dyDescent="0.2">
      <c r="A759" s="61"/>
      <c r="B759" s="61"/>
      <c r="C759" s="61"/>
      <c r="D759" s="61" t="s">
        <v>1512</v>
      </c>
    </row>
    <row r="760" spans="1:4" x14ac:dyDescent="0.2">
      <c r="A760" s="61"/>
      <c r="B760" s="61"/>
      <c r="C760" s="61"/>
      <c r="D760" s="61" t="s">
        <v>1511</v>
      </c>
    </row>
    <row r="761" spans="1:4" x14ac:dyDescent="0.2">
      <c r="A761" s="61"/>
      <c r="B761" s="61"/>
      <c r="C761" s="61"/>
      <c r="D761" s="61" t="s">
        <v>570</v>
      </c>
    </row>
    <row r="762" spans="1:4" x14ac:dyDescent="0.2">
      <c r="A762" s="61" t="s">
        <v>52</v>
      </c>
      <c r="B762" s="61" t="s">
        <v>1191</v>
      </c>
      <c r="C762" s="61" t="s">
        <v>1831</v>
      </c>
      <c r="D762" s="61" t="s">
        <v>1509</v>
      </c>
    </row>
    <row r="763" spans="1:4" x14ac:dyDescent="0.2">
      <c r="A763" s="61"/>
      <c r="B763" s="61"/>
      <c r="C763" s="61"/>
      <c r="D763" s="61" t="s">
        <v>570</v>
      </c>
    </row>
    <row r="764" spans="1:4" x14ac:dyDescent="0.2">
      <c r="A764" s="61" t="s">
        <v>1860</v>
      </c>
      <c r="B764" s="61" t="s">
        <v>1861</v>
      </c>
      <c r="C764" s="61" t="s">
        <v>1831</v>
      </c>
      <c r="D764" s="61" t="s">
        <v>1509</v>
      </c>
    </row>
    <row r="765" spans="1:4" x14ac:dyDescent="0.2">
      <c r="A765" s="61"/>
      <c r="B765" s="61"/>
      <c r="C765" s="61"/>
      <c r="D765" s="61" t="s">
        <v>570</v>
      </c>
    </row>
    <row r="766" spans="1:4" x14ac:dyDescent="0.2">
      <c r="A766" s="61" t="s">
        <v>1089</v>
      </c>
      <c r="B766" s="61" t="s">
        <v>99</v>
      </c>
      <c r="C766" s="61" t="s">
        <v>1831</v>
      </c>
      <c r="D766" s="61" t="s">
        <v>1509</v>
      </c>
    </row>
    <row r="767" spans="1:4" x14ac:dyDescent="0.2">
      <c r="A767" s="61"/>
      <c r="B767" s="61"/>
      <c r="C767" s="61"/>
      <c r="D767" s="61" t="s">
        <v>570</v>
      </c>
    </row>
    <row r="768" spans="1:4" x14ac:dyDescent="0.2">
      <c r="A768" s="61" t="s">
        <v>1862</v>
      </c>
      <c r="B768" s="61" t="s">
        <v>1863</v>
      </c>
      <c r="C768" s="61" t="s">
        <v>1831</v>
      </c>
      <c r="D768" s="61" t="s">
        <v>1509</v>
      </c>
    </row>
    <row r="769" spans="1:4" x14ac:dyDescent="0.2">
      <c r="A769" s="61"/>
      <c r="B769" s="61"/>
      <c r="C769" s="61"/>
      <c r="D769" s="61" t="s">
        <v>570</v>
      </c>
    </row>
    <row r="770" spans="1:4" x14ac:dyDescent="0.2">
      <c r="A770" s="61" t="s">
        <v>1864</v>
      </c>
      <c r="B770" s="61" t="s">
        <v>1865</v>
      </c>
      <c r="C770" s="61" t="s">
        <v>1831</v>
      </c>
      <c r="D770" s="61" t="s">
        <v>1509</v>
      </c>
    </row>
    <row r="771" spans="1:4" x14ac:dyDescent="0.2">
      <c r="A771" s="61"/>
      <c r="B771" s="61"/>
      <c r="C771" s="61"/>
      <c r="D771" s="61" t="s">
        <v>570</v>
      </c>
    </row>
    <row r="772" spans="1:4" x14ac:dyDescent="0.2">
      <c r="A772" s="61" t="s">
        <v>2532</v>
      </c>
      <c r="B772" s="61" t="s">
        <v>1886</v>
      </c>
      <c r="C772" s="61" t="s">
        <v>1831</v>
      </c>
      <c r="D772" s="61" t="s">
        <v>1510</v>
      </c>
    </row>
    <row r="773" spans="1:4" x14ac:dyDescent="0.2">
      <c r="A773" s="61"/>
      <c r="B773" s="61"/>
      <c r="C773" s="61"/>
      <c r="D773" s="61" t="s">
        <v>570</v>
      </c>
    </row>
    <row r="774" spans="1:4" x14ac:dyDescent="0.2">
      <c r="A774" s="61" t="s">
        <v>2533</v>
      </c>
      <c r="B774" s="61" t="s">
        <v>1730</v>
      </c>
      <c r="C774" s="61" t="s">
        <v>1831</v>
      </c>
      <c r="D774" s="61" t="s">
        <v>570</v>
      </c>
    </row>
    <row r="775" spans="1:4" x14ac:dyDescent="0.2">
      <c r="A775" s="61" t="s">
        <v>2534</v>
      </c>
      <c r="B775" s="61" t="s">
        <v>1720</v>
      </c>
      <c r="C775" s="61" t="s">
        <v>1831</v>
      </c>
      <c r="D775" s="61" t="s">
        <v>570</v>
      </c>
    </row>
    <row r="776" spans="1:4" x14ac:dyDescent="0.2">
      <c r="A776" s="61" t="s">
        <v>1723</v>
      </c>
      <c r="B776" s="61" t="s">
        <v>1724</v>
      </c>
      <c r="C776" s="61" t="s">
        <v>1831</v>
      </c>
      <c r="D776" s="61" t="s">
        <v>570</v>
      </c>
    </row>
    <row r="777" spans="1:4" x14ac:dyDescent="0.2">
      <c r="A777" s="61" t="s">
        <v>2335</v>
      </c>
      <c r="B777" s="61" t="s">
        <v>1247</v>
      </c>
      <c r="C777" s="61" t="s">
        <v>1831</v>
      </c>
      <c r="D777" s="61" t="s">
        <v>1509</v>
      </c>
    </row>
    <row r="778" spans="1:4" x14ac:dyDescent="0.2">
      <c r="A778" s="61"/>
      <c r="B778" s="61"/>
      <c r="C778" s="61"/>
      <c r="D778" s="61" t="s">
        <v>1511</v>
      </c>
    </row>
    <row r="779" spans="1:4" x14ac:dyDescent="0.2">
      <c r="A779" s="61"/>
      <c r="B779" s="61"/>
      <c r="C779" s="61"/>
      <c r="D779" s="61" t="s">
        <v>570</v>
      </c>
    </row>
    <row r="780" spans="1:4" x14ac:dyDescent="0.2">
      <c r="A780" s="61" t="s">
        <v>2334</v>
      </c>
      <c r="B780" s="61" t="s">
        <v>1249</v>
      </c>
      <c r="C780" s="61" t="s">
        <v>1831</v>
      </c>
      <c r="D780" s="61" t="s">
        <v>1509</v>
      </c>
    </row>
    <row r="781" spans="1:4" x14ac:dyDescent="0.2">
      <c r="A781" s="61"/>
      <c r="B781" s="61"/>
      <c r="C781" s="61"/>
      <c r="D781" s="61" t="s">
        <v>1511</v>
      </c>
    </row>
    <row r="782" spans="1:4" x14ac:dyDescent="0.2">
      <c r="A782" s="61"/>
      <c r="B782" s="61"/>
      <c r="C782" s="61"/>
      <c r="D782" s="61" t="s">
        <v>570</v>
      </c>
    </row>
    <row r="783" spans="1:4" x14ac:dyDescent="0.2">
      <c r="A783" s="61" t="s">
        <v>2535</v>
      </c>
      <c r="B783" s="61" t="s">
        <v>1192</v>
      </c>
      <c r="C783" s="61" t="s">
        <v>1831</v>
      </c>
      <c r="D783" s="61" t="s">
        <v>1509</v>
      </c>
    </row>
    <row r="784" spans="1:4" x14ac:dyDescent="0.2">
      <c r="A784" s="61"/>
      <c r="B784" s="61"/>
      <c r="C784" s="61"/>
      <c r="D784" s="61" t="s">
        <v>1510</v>
      </c>
    </row>
    <row r="785" spans="1:4" x14ac:dyDescent="0.2">
      <c r="A785" s="61"/>
      <c r="B785" s="61"/>
      <c r="C785" s="61"/>
      <c r="D785" s="61" t="s">
        <v>570</v>
      </c>
    </row>
    <row r="786" spans="1:4" x14ac:dyDescent="0.2">
      <c r="A786" s="61" t="s">
        <v>2536</v>
      </c>
      <c r="B786" s="61" t="s">
        <v>1193</v>
      </c>
      <c r="C786" s="61" t="s">
        <v>1831</v>
      </c>
      <c r="D786" s="61" t="s">
        <v>1509</v>
      </c>
    </row>
    <row r="787" spans="1:4" x14ac:dyDescent="0.2">
      <c r="A787" s="61"/>
      <c r="B787" s="61"/>
      <c r="C787" s="61"/>
      <c r="D787" s="61" t="s">
        <v>1512</v>
      </c>
    </row>
    <row r="788" spans="1:4" x14ac:dyDescent="0.2">
      <c r="A788" s="61"/>
      <c r="B788" s="61"/>
      <c r="C788" s="61"/>
      <c r="D788" s="61" t="s">
        <v>1510</v>
      </c>
    </row>
    <row r="789" spans="1:4" x14ac:dyDescent="0.2">
      <c r="A789" s="61"/>
      <c r="B789" s="61"/>
      <c r="C789" s="61"/>
      <c r="D789" s="61" t="s">
        <v>570</v>
      </c>
    </row>
    <row r="790" spans="1:4" x14ac:dyDescent="0.2">
      <c r="A790" s="61" t="s">
        <v>53</v>
      </c>
      <c r="B790" s="61" t="s">
        <v>1190</v>
      </c>
      <c r="C790" s="61" t="s">
        <v>1831</v>
      </c>
      <c r="D790" s="61" t="s">
        <v>1509</v>
      </c>
    </row>
    <row r="791" spans="1:4" x14ac:dyDescent="0.2">
      <c r="A791" s="61"/>
      <c r="B791" s="61"/>
      <c r="C791" s="61"/>
      <c r="D791" s="61" t="s">
        <v>570</v>
      </c>
    </row>
    <row r="792" spans="1:4" x14ac:dyDescent="0.2">
      <c r="A792" s="61" t="s">
        <v>256</v>
      </c>
      <c r="B792" s="61" t="s">
        <v>1189</v>
      </c>
      <c r="C792" s="61" t="s">
        <v>1831</v>
      </c>
      <c r="D792" s="61" t="s">
        <v>1509</v>
      </c>
    </row>
    <row r="793" spans="1:4" x14ac:dyDescent="0.2">
      <c r="A793" s="61"/>
      <c r="B793" s="62"/>
      <c r="C793" s="61"/>
      <c r="D793" s="62" t="s">
        <v>570</v>
      </c>
    </row>
    <row r="794" spans="1:4" x14ac:dyDescent="0.2">
      <c r="A794" s="61" t="s">
        <v>56</v>
      </c>
      <c r="B794" s="61" t="s">
        <v>1188</v>
      </c>
      <c r="C794" s="61" t="s">
        <v>1831</v>
      </c>
      <c r="D794" s="61" t="s">
        <v>1509</v>
      </c>
    </row>
    <row r="795" spans="1:4" x14ac:dyDescent="0.2">
      <c r="A795" s="61"/>
      <c r="B795" s="61"/>
      <c r="C795" s="61"/>
      <c r="D795" s="61" t="s">
        <v>570</v>
      </c>
    </row>
    <row r="796" spans="1:4" x14ac:dyDescent="0.2">
      <c r="A796" s="61" t="s">
        <v>1711</v>
      </c>
      <c r="B796" s="61" t="s">
        <v>1712</v>
      </c>
      <c r="C796" s="61" t="s">
        <v>1831</v>
      </c>
      <c r="D796" s="61" t="s">
        <v>883</v>
      </c>
    </row>
    <row r="797" spans="1:4" x14ac:dyDescent="0.2">
      <c r="A797" s="61" t="s">
        <v>2211</v>
      </c>
      <c r="B797" s="61" t="s">
        <v>804</v>
      </c>
      <c r="C797" s="61" t="s">
        <v>1828</v>
      </c>
      <c r="D797" s="61" t="s">
        <v>1509</v>
      </c>
    </row>
    <row r="798" spans="1:4" x14ac:dyDescent="0.2">
      <c r="A798" s="61"/>
      <c r="B798" s="61"/>
      <c r="C798" s="61"/>
      <c r="D798" s="61" t="s">
        <v>1512</v>
      </c>
    </row>
    <row r="799" spans="1:4" x14ac:dyDescent="0.2">
      <c r="A799" s="61"/>
      <c r="B799" s="61"/>
      <c r="C799" s="61"/>
      <c r="D799" s="61" t="s">
        <v>1510</v>
      </c>
    </row>
    <row r="800" spans="1:4" x14ac:dyDescent="0.2">
      <c r="A800" s="61"/>
      <c r="B800" s="61"/>
      <c r="C800" s="61"/>
      <c r="D800" s="61" t="s">
        <v>1511</v>
      </c>
    </row>
    <row r="801" spans="1:4" x14ac:dyDescent="0.2">
      <c r="A801" s="61" t="s">
        <v>2212</v>
      </c>
      <c r="B801" s="61" t="s">
        <v>632</v>
      </c>
      <c r="C801" s="61" t="s">
        <v>1828</v>
      </c>
      <c r="D801" s="61" t="s">
        <v>1509</v>
      </c>
    </row>
    <row r="802" spans="1:4" x14ac:dyDescent="0.2">
      <c r="A802" s="61"/>
      <c r="B802" s="61"/>
      <c r="C802" s="61"/>
      <c r="D802" s="61" t="s">
        <v>1512</v>
      </c>
    </row>
    <row r="803" spans="1:4" x14ac:dyDescent="0.2">
      <c r="A803" s="61"/>
      <c r="B803" s="61"/>
      <c r="C803" s="61"/>
      <c r="D803" s="61" t="s">
        <v>1510</v>
      </c>
    </row>
    <row r="804" spans="1:4" x14ac:dyDescent="0.2">
      <c r="A804" s="61"/>
      <c r="B804" s="61"/>
      <c r="C804" s="61"/>
      <c r="D804" s="61" t="s">
        <v>1511</v>
      </c>
    </row>
    <row r="805" spans="1:4" x14ac:dyDescent="0.2">
      <c r="A805" s="61" t="s">
        <v>259</v>
      </c>
      <c r="B805" s="61" t="s">
        <v>260</v>
      </c>
      <c r="C805" s="61" t="s">
        <v>1828</v>
      </c>
      <c r="D805" s="61" t="s">
        <v>1511</v>
      </c>
    </row>
    <row r="806" spans="1:4" x14ac:dyDescent="0.2">
      <c r="A806" s="61" t="s">
        <v>2213</v>
      </c>
      <c r="B806" s="61" t="s">
        <v>636</v>
      </c>
      <c r="C806" s="61" t="s">
        <v>1828</v>
      </c>
      <c r="D806" s="61" t="s">
        <v>1509</v>
      </c>
    </row>
    <row r="807" spans="1:4" x14ac:dyDescent="0.2">
      <c r="A807" s="61"/>
      <c r="B807" s="61"/>
      <c r="C807" s="61"/>
      <c r="D807" s="61" t="s">
        <v>1511</v>
      </c>
    </row>
    <row r="808" spans="1:4" x14ac:dyDescent="0.2">
      <c r="A808" s="61" t="s">
        <v>344</v>
      </c>
      <c r="B808" s="61" t="s">
        <v>345</v>
      </c>
      <c r="C808" s="61" t="s">
        <v>348</v>
      </c>
      <c r="D808" s="61" t="s">
        <v>1511</v>
      </c>
    </row>
    <row r="809" spans="1:4" x14ac:dyDescent="0.2">
      <c r="A809" s="61" t="s">
        <v>605</v>
      </c>
      <c r="B809" s="61" t="s">
        <v>606</v>
      </c>
      <c r="C809" s="61" t="s">
        <v>617</v>
      </c>
      <c r="D809" s="61" t="s">
        <v>529</v>
      </c>
    </row>
    <row r="810" spans="1:4" x14ac:dyDescent="0.2">
      <c r="A810" s="61" t="s">
        <v>525</v>
      </c>
      <c r="B810" s="61" t="s">
        <v>526</v>
      </c>
      <c r="C810" s="61" t="s">
        <v>617</v>
      </c>
      <c r="D810" s="61" t="s">
        <v>529</v>
      </c>
    </row>
    <row r="811" spans="1:4" x14ac:dyDescent="0.2">
      <c r="A811" s="61" t="s">
        <v>581</v>
      </c>
      <c r="B811" s="61" t="s">
        <v>582</v>
      </c>
      <c r="C811" s="61" t="s">
        <v>617</v>
      </c>
      <c r="D811" s="61" t="s">
        <v>529</v>
      </c>
    </row>
    <row r="812" spans="1:4" x14ac:dyDescent="0.2">
      <c r="A812" s="61" t="s">
        <v>603</v>
      </c>
      <c r="B812" s="61" t="s">
        <v>604</v>
      </c>
      <c r="C812" s="61" t="s">
        <v>617</v>
      </c>
      <c r="D812" s="61" t="s">
        <v>529</v>
      </c>
    </row>
    <row r="813" spans="1:4" x14ac:dyDescent="0.2">
      <c r="A813" s="61" t="s">
        <v>587</v>
      </c>
      <c r="B813" s="61" t="s">
        <v>588</v>
      </c>
      <c r="C813" s="61" t="s">
        <v>617</v>
      </c>
      <c r="D813" s="61" t="s">
        <v>529</v>
      </c>
    </row>
    <row r="814" spans="1:4" x14ac:dyDescent="0.2">
      <c r="A814" s="61" t="s">
        <v>585</v>
      </c>
      <c r="B814" s="61" t="s">
        <v>586</v>
      </c>
      <c r="C814" s="61" t="s">
        <v>617</v>
      </c>
      <c r="D814" s="61" t="s">
        <v>529</v>
      </c>
    </row>
    <row r="815" spans="1:4" x14ac:dyDescent="0.2">
      <c r="A815" s="61" t="s">
        <v>2214</v>
      </c>
      <c r="B815" s="61" t="s">
        <v>594</v>
      </c>
      <c r="C815" s="61" t="s">
        <v>617</v>
      </c>
      <c r="D815" s="61" t="s">
        <v>529</v>
      </c>
    </row>
    <row r="816" spans="1:4" x14ac:dyDescent="0.2">
      <c r="A816" s="61" t="s">
        <v>611</v>
      </c>
      <c r="B816" s="61" t="s">
        <v>612</v>
      </c>
      <c r="C816" s="61" t="s">
        <v>617</v>
      </c>
      <c r="D816" s="61" t="s">
        <v>529</v>
      </c>
    </row>
    <row r="817" spans="1:4" x14ac:dyDescent="0.2">
      <c r="A817" s="61" t="s">
        <v>583</v>
      </c>
      <c r="B817" s="61" t="s">
        <v>584</v>
      </c>
      <c r="C817" s="61" t="s">
        <v>617</v>
      </c>
      <c r="D817" s="61" t="s">
        <v>529</v>
      </c>
    </row>
    <row r="818" spans="1:4" x14ac:dyDescent="0.2">
      <c r="A818" s="61" t="s">
        <v>1306</v>
      </c>
      <c r="B818" s="61" t="s">
        <v>1307</v>
      </c>
      <c r="C818" s="61" t="s">
        <v>1832</v>
      </c>
      <c r="D818" s="61" t="s">
        <v>1509</v>
      </c>
    </row>
    <row r="819" spans="1:4" x14ac:dyDescent="0.2">
      <c r="A819" s="61"/>
      <c r="B819" s="61"/>
      <c r="C819" s="61"/>
      <c r="D819" s="61" t="s">
        <v>530</v>
      </c>
    </row>
    <row r="820" spans="1:4" x14ac:dyDescent="0.2">
      <c r="A820" s="61"/>
      <c r="B820" s="61"/>
      <c r="C820" s="61"/>
      <c r="D820" s="61" t="s">
        <v>2139</v>
      </c>
    </row>
    <row r="821" spans="1:4" x14ac:dyDescent="0.2">
      <c r="A821" s="61" t="s">
        <v>1091</v>
      </c>
      <c r="B821" s="61" t="s">
        <v>781</v>
      </c>
      <c r="C821" s="61" t="s">
        <v>1832</v>
      </c>
      <c r="D821" s="61" t="s">
        <v>2420</v>
      </c>
    </row>
    <row r="822" spans="1:4" x14ac:dyDescent="0.2">
      <c r="A822" s="61"/>
      <c r="B822" s="61"/>
      <c r="C822" s="61"/>
      <c r="D822" s="61" t="s">
        <v>570</v>
      </c>
    </row>
    <row r="823" spans="1:4" x14ac:dyDescent="0.2">
      <c r="A823" s="61" t="s">
        <v>1093</v>
      </c>
      <c r="B823" s="61" t="s">
        <v>783</v>
      </c>
      <c r="C823" s="61" t="s">
        <v>1832</v>
      </c>
      <c r="D823" s="61" t="s">
        <v>565</v>
      </c>
    </row>
    <row r="824" spans="1:4" x14ac:dyDescent="0.2">
      <c r="A824" s="61"/>
      <c r="B824" s="61"/>
      <c r="C824" s="61"/>
      <c r="D824" s="61" t="s">
        <v>1510</v>
      </c>
    </row>
    <row r="825" spans="1:4" x14ac:dyDescent="0.2">
      <c r="A825" s="61"/>
      <c r="B825" s="61"/>
      <c r="C825" s="61"/>
      <c r="D825" s="61" t="s">
        <v>570</v>
      </c>
    </row>
    <row r="826" spans="1:4" x14ac:dyDescent="0.2">
      <c r="A826" s="61" t="s">
        <v>2150</v>
      </c>
      <c r="B826" s="61" t="s">
        <v>2171</v>
      </c>
      <c r="C826" s="61" t="s">
        <v>1832</v>
      </c>
      <c r="D826" s="61" t="s">
        <v>570</v>
      </c>
    </row>
    <row r="827" spans="1:4" x14ac:dyDescent="0.2">
      <c r="A827" s="61" t="s">
        <v>1975</v>
      </c>
      <c r="B827" s="61" t="s">
        <v>64</v>
      </c>
      <c r="C827" s="61" t="s">
        <v>1832</v>
      </c>
      <c r="D827" s="61" t="s">
        <v>2420</v>
      </c>
    </row>
    <row r="828" spans="1:4" x14ac:dyDescent="0.2">
      <c r="A828" s="61"/>
      <c r="B828" s="61"/>
      <c r="C828" s="61"/>
      <c r="D828" s="61" t="s">
        <v>570</v>
      </c>
    </row>
    <row r="829" spans="1:4" x14ac:dyDescent="0.2">
      <c r="A829" s="61" t="s">
        <v>1991</v>
      </c>
      <c r="B829" s="61" t="s">
        <v>806</v>
      </c>
      <c r="C829" s="61" t="s">
        <v>1832</v>
      </c>
      <c r="D829" s="61" t="s">
        <v>570</v>
      </c>
    </row>
    <row r="830" spans="1:4" x14ac:dyDescent="0.2">
      <c r="A830" s="61" t="s">
        <v>1977</v>
      </c>
      <c r="B830" s="61" t="s">
        <v>66</v>
      </c>
      <c r="C830" s="61" t="s">
        <v>1832</v>
      </c>
      <c r="D830" s="61" t="s">
        <v>2420</v>
      </c>
    </row>
    <row r="831" spans="1:4" x14ac:dyDescent="0.2">
      <c r="A831" s="61"/>
      <c r="B831" s="61"/>
      <c r="C831" s="61"/>
      <c r="D831" s="61" t="s">
        <v>1510</v>
      </c>
    </row>
    <row r="832" spans="1:4" x14ac:dyDescent="0.2">
      <c r="A832" s="61"/>
      <c r="B832" s="61"/>
      <c r="C832" s="61"/>
      <c r="D832" s="61" t="s">
        <v>570</v>
      </c>
    </row>
    <row r="833" spans="1:4" x14ac:dyDescent="0.2">
      <c r="A833" s="61" t="s">
        <v>1989</v>
      </c>
      <c r="B833" s="61" t="s">
        <v>807</v>
      </c>
      <c r="C833" s="61" t="s">
        <v>1832</v>
      </c>
      <c r="D833" s="61" t="s">
        <v>2420</v>
      </c>
    </row>
    <row r="834" spans="1:4" x14ac:dyDescent="0.2">
      <c r="A834" s="61"/>
      <c r="B834" s="61"/>
      <c r="C834" s="61"/>
      <c r="D834" s="61" t="s">
        <v>570</v>
      </c>
    </row>
    <row r="835" spans="1:4" x14ac:dyDescent="0.2">
      <c r="A835" s="61" t="s">
        <v>1990</v>
      </c>
      <c r="B835" s="61" t="s">
        <v>808</v>
      </c>
      <c r="C835" s="61" t="s">
        <v>1832</v>
      </c>
      <c r="D835" s="61" t="s">
        <v>570</v>
      </c>
    </row>
    <row r="836" spans="1:4" x14ac:dyDescent="0.2">
      <c r="A836" s="61" t="s">
        <v>1986</v>
      </c>
      <c r="B836" s="61" t="s">
        <v>834</v>
      </c>
      <c r="C836" s="61" t="s">
        <v>1832</v>
      </c>
      <c r="D836" s="61" t="s">
        <v>1509</v>
      </c>
    </row>
    <row r="837" spans="1:4" x14ac:dyDescent="0.2">
      <c r="A837" s="61"/>
      <c r="B837" s="61"/>
      <c r="C837" s="61"/>
      <c r="D837" s="61" t="s">
        <v>570</v>
      </c>
    </row>
    <row r="838" spans="1:4" x14ac:dyDescent="0.2">
      <c r="A838" s="61" t="s">
        <v>1960</v>
      </c>
      <c r="B838" s="61" t="s">
        <v>786</v>
      </c>
      <c r="C838" s="61" t="s">
        <v>1832</v>
      </c>
      <c r="D838" s="61" t="s">
        <v>1515</v>
      </c>
    </row>
    <row r="839" spans="1:4" x14ac:dyDescent="0.2">
      <c r="A839" s="61"/>
      <c r="B839" s="61"/>
      <c r="C839" s="61"/>
      <c r="D839" s="61" t="s">
        <v>565</v>
      </c>
    </row>
    <row r="840" spans="1:4" x14ac:dyDescent="0.2">
      <c r="A840" s="61"/>
      <c r="B840" s="61"/>
      <c r="C840" s="61"/>
      <c r="D840" s="61" t="s">
        <v>1509</v>
      </c>
    </row>
    <row r="841" spans="1:4" x14ac:dyDescent="0.2">
      <c r="A841" s="61"/>
      <c r="B841" s="61"/>
      <c r="C841" s="61"/>
      <c r="D841" s="61" t="s">
        <v>570</v>
      </c>
    </row>
    <row r="842" spans="1:4" x14ac:dyDescent="0.2">
      <c r="A842" s="61" t="s">
        <v>1961</v>
      </c>
      <c r="B842" s="61" t="s">
        <v>787</v>
      </c>
      <c r="C842" s="61" t="s">
        <v>1832</v>
      </c>
      <c r="D842" s="61" t="s">
        <v>1515</v>
      </c>
    </row>
    <row r="843" spans="1:4" x14ac:dyDescent="0.2">
      <c r="A843" s="61"/>
      <c r="B843" s="61"/>
      <c r="C843" s="61"/>
      <c r="D843" s="61" t="s">
        <v>565</v>
      </c>
    </row>
    <row r="844" spans="1:4" x14ac:dyDescent="0.2">
      <c r="A844" s="61"/>
      <c r="B844" s="61"/>
      <c r="C844" s="61"/>
      <c r="D844" s="61" t="s">
        <v>1509</v>
      </c>
    </row>
    <row r="845" spans="1:4" x14ac:dyDescent="0.2">
      <c r="A845" s="61"/>
      <c r="B845" s="61"/>
      <c r="C845" s="61"/>
      <c r="D845" s="61" t="s">
        <v>570</v>
      </c>
    </row>
    <row r="846" spans="1:4" x14ac:dyDescent="0.2">
      <c r="A846" s="61" t="s">
        <v>1987</v>
      </c>
      <c r="B846" s="61" t="s">
        <v>835</v>
      </c>
      <c r="C846" s="61" t="s">
        <v>1832</v>
      </c>
      <c r="D846" s="61" t="s">
        <v>1509</v>
      </c>
    </row>
    <row r="847" spans="1:4" x14ac:dyDescent="0.2">
      <c r="A847" s="61"/>
      <c r="B847" s="61"/>
      <c r="C847" s="61"/>
      <c r="D847" s="61" t="s">
        <v>570</v>
      </c>
    </row>
    <row r="848" spans="1:4" x14ac:dyDescent="0.2">
      <c r="A848" s="61" t="s">
        <v>1962</v>
      </c>
      <c r="B848" s="61" t="s">
        <v>1304</v>
      </c>
      <c r="C848" s="61" t="s">
        <v>1832</v>
      </c>
      <c r="D848" s="61" t="s">
        <v>1515</v>
      </c>
    </row>
    <row r="849" spans="1:4" x14ac:dyDescent="0.2">
      <c r="A849" s="61"/>
      <c r="B849" s="61"/>
      <c r="C849" s="61"/>
      <c r="D849" s="61" t="s">
        <v>565</v>
      </c>
    </row>
    <row r="850" spans="1:4" x14ac:dyDescent="0.2">
      <c r="A850" s="61"/>
      <c r="B850" s="61"/>
      <c r="C850" s="61"/>
      <c r="D850" s="61" t="s">
        <v>1509</v>
      </c>
    </row>
    <row r="851" spans="1:4" x14ac:dyDescent="0.2">
      <c r="A851" s="61"/>
      <c r="B851" s="61"/>
      <c r="C851" s="61"/>
      <c r="D851" s="61" t="s">
        <v>570</v>
      </c>
    </row>
    <row r="852" spans="1:4" x14ac:dyDescent="0.2">
      <c r="A852" s="61" t="s">
        <v>1950</v>
      </c>
      <c r="B852" s="61" t="s">
        <v>1305</v>
      </c>
      <c r="C852" s="61" t="s">
        <v>1832</v>
      </c>
      <c r="D852" s="61" t="s">
        <v>2420</v>
      </c>
    </row>
    <row r="853" spans="1:4" x14ac:dyDescent="0.2">
      <c r="A853" s="61"/>
      <c r="B853" s="61"/>
      <c r="C853" s="61"/>
      <c r="D853" s="61" t="s">
        <v>570</v>
      </c>
    </row>
    <row r="854" spans="1:4" x14ac:dyDescent="0.2">
      <c r="A854" s="61" t="s">
        <v>1094</v>
      </c>
      <c r="B854" s="61" t="s">
        <v>820</v>
      </c>
      <c r="C854" s="61" t="s">
        <v>1832</v>
      </c>
      <c r="D854" s="61" t="s">
        <v>1509</v>
      </c>
    </row>
    <row r="855" spans="1:4" x14ac:dyDescent="0.2">
      <c r="A855" s="61"/>
      <c r="B855" s="61"/>
      <c r="C855" s="61"/>
      <c r="D855" s="61" t="s">
        <v>570</v>
      </c>
    </row>
    <row r="856" spans="1:4" x14ac:dyDescent="0.2">
      <c r="A856" s="61" t="s">
        <v>1976</v>
      </c>
      <c r="B856" s="61" t="s">
        <v>65</v>
      </c>
      <c r="C856" s="61" t="s">
        <v>1832</v>
      </c>
      <c r="D856" s="61" t="s">
        <v>1509</v>
      </c>
    </row>
    <row r="857" spans="1:4" x14ac:dyDescent="0.2">
      <c r="A857" s="61"/>
      <c r="B857" s="61"/>
      <c r="C857" s="61"/>
      <c r="D857" s="61" t="s">
        <v>570</v>
      </c>
    </row>
    <row r="858" spans="1:4" x14ac:dyDescent="0.2">
      <c r="A858" s="61" t="s">
        <v>1103</v>
      </c>
      <c r="B858" s="61" t="s">
        <v>97</v>
      </c>
      <c r="C858" s="61" t="s">
        <v>1832</v>
      </c>
      <c r="D858" s="61" t="s">
        <v>570</v>
      </c>
    </row>
    <row r="859" spans="1:4" x14ac:dyDescent="0.2">
      <c r="A859" s="61" t="s">
        <v>2837</v>
      </c>
      <c r="B859" s="61" t="s">
        <v>2838</v>
      </c>
      <c r="C859" s="61" t="s">
        <v>1832</v>
      </c>
      <c r="D859" s="61" t="s">
        <v>570</v>
      </c>
    </row>
    <row r="860" spans="1:4" x14ac:dyDescent="0.2">
      <c r="A860" s="61" t="s">
        <v>1092</v>
      </c>
      <c r="B860" s="61" t="s">
        <v>782</v>
      </c>
      <c r="C860" s="61" t="s">
        <v>1832</v>
      </c>
      <c r="D860" s="61" t="s">
        <v>565</v>
      </c>
    </row>
    <row r="861" spans="1:4" x14ac:dyDescent="0.2">
      <c r="A861" s="61"/>
      <c r="B861" s="61"/>
      <c r="C861" s="61"/>
      <c r="D861" s="61" t="s">
        <v>1510</v>
      </c>
    </row>
    <row r="862" spans="1:4" x14ac:dyDescent="0.2">
      <c r="A862" s="61"/>
      <c r="B862" s="61"/>
      <c r="C862" s="61"/>
      <c r="D862" s="61" t="s">
        <v>570</v>
      </c>
    </row>
    <row r="863" spans="1:4" x14ac:dyDescent="0.2">
      <c r="A863" s="61" t="s">
        <v>1957</v>
      </c>
      <c r="B863" s="61" t="s">
        <v>785</v>
      </c>
      <c r="C863" s="61" t="s">
        <v>1832</v>
      </c>
      <c r="D863" s="61" t="s">
        <v>1515</v>
      </c>
    </row>
    <row r="864" spans="1:4" x14ac:dyDescent="0.2">
      <c r="A864" s="61"/>
      <c r="B864" s="61"/>
      <c r="C864" s="61"/>
      <c r="D864" s="61" t="s">
        <v>565</v>
      </c>
    </row>
    <row r="865" spans="1:4" x14ac:dyDescent="0.2">
      <c r="A865" s="61"/>
      <c r="B865" s="61"/>
      <c r="C865" s="61"/>
      <c r="D865" s="61" t="s">
        <v>1509</v>
      </c>
    </row>
    <row r="866" spans="1:4" x14ac:dyDescent="0.2">
      <c r="A866" s="61"/>
      <c r="B866" s="62"/>
      <c r="C866" s="61"/>
      <c r="D866" s="61" t="s">
        <v>570</v>
      </c>
    </row>
    <row r="867" spans="1:4" x14ac:dyDescent="0.2">
      <c r="A867" s="61" t="s">
        <v>67</v>
      </c>
      <c r="B867" s="65" t="s">
        <v>68</v>
      </c>
      <c r="C867" s="61" t="s">
        <v>1832</v>
      </c>
      <c r="D867" s="61" t="s">
        <v>570</v>
      </c>
    </row>
    <row r="868" spans="1:4" x14ac:dyDescent="0.2">
      <c r="A868" s="61" t="s">
        <v>1308</v>
      </c>
      <c r="B868" s="61" t="s">
        <v>1309</v>
      </c>
      <c r="C868" s="61" t="s">
        <v>1832</v>
      </c>
      <c r="D868" s="61" t="s">
        <v>571</v>
      </c>
    </row>
    <row r="869" spans="1:4" x14ac:dyDescent="0.2">
      <c r="A869" s="61"/>
      <c r="B869" s="61"/>
      <c r="C869" s="61"/>
      <c r="D869" s="61" t="s">
        <v>1515</v>
      </c>
    </row>
    <row r="870" spans="1:4" x14ac:dyDescent="0.2">
      <c r="A870" s="61"/>
      <c r="B870" s="61"/>
      <c r="C870" s="61"/>
      <c r="D870" s="61" t="s">
        <v>1509</v>
      </c>
    </row>
    <row r="871" spans="1:4" x14ac:dyDescent="0.2">
      <c r="A871" s="61"/>
      <c r="B871" s="61"/>
      <c r="C871" s="61"/>
      <c r="D871" s="61" t="s">
        <v>530</v>
      </c>
    </row>
    <row r="872" spans="1:4" x14ac:dyDescent="0.2">
      <c r="A872" s="61"/>
      <c r="B872" s="61"/>
      <c r="C872" s="61"/>
      <c r="D872" s="61" t="s">
        <v>1512</v>
      </c>
    </row>
    <row r="873" spans="1:4" x14ac:dyDescent="0.2">
      <c r="A873" s="61"/>
      <c r="B873" s="61"/>
      <c r="C873" s="61"/>
      <c r="D873" s="61" t="s">
        <v>1510</v>
      </c>
    </row>
    <row r="874" spans="1:4" x14ac:dyDescent="0.2">
      <c r="A874" s="61"/>
      <c r="B874" s="61"/>
      <c r="C874" s="61"/>
      <c r="D874" s="61" t="s">
        <v>1513</v>
      </c>
    </row>
    <row r="875" spans="1:4" x14ac:dyDescent="0.2">
      <c r="A875" s="61"/>
      <c r="B875" s="61"/>
      <c r="C875" s="61"/>
      <c r="D875" s="61" t="s">
        <v>528</v>
      </c>
    </row>
    <row r="876" spans="1:4" x14ac:dyDescent="0.2">
      <c r="A876" s="61"/>
      <c r="B876" s="61"/>
      <c r="C876" s="61"/>
      <c r="D876" s="61" t="s">
        <v>564</v>
      </c>
    </row>
    <row r="877" spans="1:4" x14ac:dyDescent="0.2">
      <c r="A877" s="61"/>
      <c r="B877" s="61"/>
      <c r="C877" s="61"/>
      <c r="D877" s="61" t="s">
        <v>2139</v>
      </c>
    </row>
    <row r="878" spans="1:4" x14ac:dyDescent="0.2">
      <c r="A878" s="61" t="s">
        <v>1310</v>
      </c>
      <c r="B878" s="61" t="s">
        <v>1311</v>
      </c>
      <c r="C878" s="61" t="s">
        <v>1832</v>
      </c>
      <c r="D878" s="61" t="s">
        <v>571</v>
      </c>
    </row>
    <row r="879" spans="1:4" x14ac:dyDescent="0.2">
      <c r="A879" s="61"/>
      <c r="B879" s="61"/>
      <c r="C879" s="61"/>
      <c r="D879" s="61" t="s">
        <v>1515</v>
      </c>
    </row>
    <row r="880" spans="1:4" x14ac:dyDescent="0.2">
      <c r="A880" s="61"/>
      <c r="B880" s="61"/>
      <c r="C880" s="61"/>
      <c r="D880" s="61" t="s">
        <v>1509</v>
      </c>
    </row>
    <row r="881" spans="1:4" x14ac:dyDescent="0.2">
      <c r="A881" s="61"/>
      <c r="B881" s="61"/>
      <c r="C881" s="61"/>
      <c r="D881" s="61" t="s">
        <v>530</v>
      </c>
    </row>
    <row r="882" spans="1:4" x14ac:dyDescent="0.2">
      <c r="A882" s="61"/>
      <c r="B882" s="61"/>
      <c r="C882" s="61"/>
      <c r="D882" s="61" t="s">
        <v>2139</v>
      </c>
    </row>
    <row r="883" spans="1:4" x14ac:dyDescent="0.2">
      <c r="A883" s="61" t="s">
        <v>44</v>
      </c>
      <c r="B883" s="61" t="s">
        <v>1312</v>
      </c>
      <c r="C883" s="61" t="s">
        <v>1832</v>
      </c>
      <c r="D883" s="61" t="s">
        <v>1515</v>
      </c>
    </row>
    <row r="884" spans="1:4" x14ac:dyDescent="0.2">
      <c r="A884" s="61"/>
      <c r="B884" s="61"/>
      <c r="C884" s="61"/>
      <c r="D884" s="61" t="s">
        <v>1509</v>
      </c>
    </row>
    <row r="885" spans="1:4" x14ac:dyDescent="0.2">
      <c r="A885" s="61" t="s">
        <v>1095</v>
      </c>
      <c r="B885" s="61" t="s">
        <v>1313</v>
      </c>
      <c r="C885" s="61" t="s">
        <v>1832</v>
      </c>
      <c r="D885" s="61" t="s">
        <v>565</v>
      </c>
    </row>
    <row r="886" spans="1:4" x14ac:dyDescent="0.2">
      <c r="A886" s="61"/>
      <c r="B886" s="61"/>
      <c r="C886" s="61"/>
      <c r="D886" s="61" t="s">
        <v>1509</v>
      </c>
    </row>
    <row r="887" spans="1:4" x14ac:dyDescent="0.2">
      <c r="A887" s="61"/>
      <c r="B887" s="61"/>
      <c r="C887" s="61"/>
      <c r="D887" s="61" t="s">
        <v>570</v>
      </c>
    </row>
    <row r="888" spans="1:4" x14ac:dyDescent="0.2">
      <c r="A888" s="61" t="s">
        <v>1314</v>
      </c>
      <c r="B888" s="61" t="s">
        <v>1315</v>
      </c>
      <c r="C888" s="61" t="s">
        <v>1832</v>
      </c>
      <c r="D888" s="61" t="s">
        <v>1515</v>
      </c>
    </row>
    <row r="889" spans="1:4" x14ac:dyDescent="0.2">
      <c r="A889" s="61"/>
      <c r="B889" s="61"/>
      <c r="C889" s="61"/>
      <c r="D889" s="61" t="s">
        <v>1509</v>
      </c>
    </row>
    <row r="890" spans="1:4" x14ac:dyDescent="0.2">
      <c r="A890" s="61"/>
      <c r="B890" s="61"/>
      <c r="C890" s="61"/>
      <c r="D890" s="61" t="s">
        <v>530</v>
      </c>
    </row>
    <row r="891" spans="1:4" x14ac:dyDescent="0.2">
      <c r="A891" s="61"/>
      <c r="B891" s="61"/>
      <c r="C891" s="61"/>
      <c r="D891" s="61" t="s">
        <v>2420</v>
      </c>
    </row>
    <row r="892" spans="1:4" x14ac:dyDescent="0.2">
      <c r="A892" s="61" t="s">
        <v>1329</v>
      </c>
      <c r="B892" s="61" t="s">
        <v>1330</v>
      </c>
      <c r="C892" s="61" t="s">
        <v>1832</v>
      </c>
      <c r="D892" s="61" t="s">
        <v>1515</v>
      </c>
    </row>
    <row r="893" spans="1:4" x14ac:dyDescent="0.2">
      <c r="A893" s="61"/>
      <c r="B893" s="61"/>
      <c r="C893" s="61"/>
      <c r="D893" s="61" t="s">
        <v>1509</v>
      </c>
    </row>
    <row r="894" spans="1:4" x14ac:dyDescent="0.2">
      <c r="A894" s="61"/>
      <c r="B894" s="61"/>
      <c r="C894" s="61"/>
      <c r="D894" s="61" t="s">
        <v>530</v>
      </c>
    </row>
    <row r="895" spans="1:4" x14ac:dyDescent="0.2">
      <c r="A895" s="61" t="s">
        <v>1331</v>
      </c>
      <c r="B895" s="61" t="s">
        <v>1332</v>
      </c>
      <c r="C895" s="61" t="s">
        <v>1832</v>
      </c>
      <c r="D895" s="61" t="s">
        <v>1515</v>
      </c>
    </row>
    <row r="896" spans="1:4" x14ac:dyDescent="0.2">
      <c r="A896" s="61"/>
      <c r="B896" s="61"/>
      <c r="C896" s="61"/>
      <c r="D896" s="61" t="s">
        <v>1509</v>
      </c>
    </row>
    <row r="897" spans="1:4" x14ac:dyDescent="0.2">
      <c r="A897" s="61"/>
      <c r="B897" s="61"/>
      <c r="C897" s="61"/>
      <c r="D897" s="61" t="s">
        <v>530</v>
      </c>
    </row>
    <row r="898" spans="1:4" x14ac:dyDescent="0.2">
      <c r="A898" s="61"/>
      <c r="B898" s="61"/>
      <c r="C898" s="61"/>
      <c r="D898" s="61" t="s">
        <v>1512</v>
      </c>
    </row>
    <row r="899" spans="1:4" x14ac:dyDescent="0.2">
      <c r="A899" s="61" t="s">
        <v>1900</v>
      </c>
      <c r="B899" s="61" t="s">
        <v>1901</v>
      </c>
      <c r="C899" s="61" t="s">
        <v>1832</v>
      </c>
      <c r="D899" s="61" t="s">
        <v>1515</v>
      </c>
    </row>
    <row r="900" spans="1:4" x14ac:dyDescent="0.2">
      <c r="A900" s="61"/>
      <c r="B900" s="61"/>
      <c r="C900" s="61"/>
      <c r="D900" s="61" t="s">
        <v>1509</v>
      </c>
    </row>
    <row r="901" spans="1:4" x14ac:dyDescent="0.2">
      <c r="A901" s="61"/>
      <c r="B901" s="62"/>
      <c r="C901" s="61"/>
      <c r="D901" s="62" t="s">
        <v>530</v>
      </c>
    </row>
    <row r="902" spans="1:4" x14ac:dyDescent="0.2">
      <c r="A902" s="61"/>
      <c r="B902" s="61"/>
      <c r="C902" s="61"/>
      <c r="D902" s="61" t="s">
        <v>2139</v>
      </c>
    </row>
    <row r="903" spans="1:4" x14ac:dyDescent="0.2">
      <c r="A903" s="61" t="s">
        <v>1102</v>
      </c>
      <c r="B903" s="61" t="s">
        <v>1902</v>
      </c>
      <c r="C903" s="61" t="s">
        <v>1832</v>
      </c>
      <c r="D903" s="61" t="s">
        <v>1515</v>
      </c>
    </row>
    <row r="904" spans="1:4" x14ac:dyDescent="0.2">
      <c r="A904" s="61" t="s">
        <v>2151</v>
      </c>
      <c r="B904" s="61" t="s">
        <v>2172</v>
      </c>
      <c r="C904" s="61" t="s">
        <v>1832</v>
      </c>
      <c r="D904" s="61" t="s">
        <v>570</v>
      </c>
    </row>
    <row r="905" spans="1:4" x14ac:dyDescent="0.2">
      <c r="A905" s="61" t="s">
        <v>2152</v>
      </c>
      <c r="B905" s="61" t="s">
        <v>2173</v>
      </c>
      <c r="C905" s="61" t="s">
        <v>1832</v>
      </c>
      <c r="D905" s="61" t="s">
        <v>570</v>
      </c>
    </row>
    <row r="906" spans="1:4" x14ac:dyDescent="0.2">
      <c r="A906" s="61" t="s">
        <v>1903</v>
      </c>
      <c r="B906" s="61" t="s">
        <v>1904</v>
      </c>
      <c r="C906" s="61" t="s">
        <v>1832</v>
      </c>
      <c r="D906" s="61" t="s">
        <v>1515</v>
      </c>
    </row>
    <row r="907" spans="1:4" x14ac:dyDescent="0.2">
      <c r="A907" s="61"/>
      <c r="B907" s="61"/>
      <c r="C907" s="61"/>
      <c r="D907" s="61" t="s">
        <v>1509</v>
      </c>
    </row>
    <row r="908" spans="1:4" x14ac:dyDescent="0.2">
      <c r="A908" s="61"/>
      <c r="B908" s="61"/>
      <c r="C908" s="61"/>
      <c r="D908" s="61" t="s">
        <v>530</v>
      </c>
    </row>
    <row r="909" spans="1:4" x14ac:dyDescent="0.2">
      <c r="A909" s="61" t="s">
        <v>1905</v>
      </c>
      <c r="B909" s="61" t="s">
        <v>1906</v>
      </c>
      <c r="C909" s="61" t="s">
        <v>1832</v>
      </c>
      <c r="D909" s="61" t="s">
        <v>1515</v>
      </c>
    </row>
    <row r="910" spans="1:4" x14ac:dyDescent="0.2">
      <c r="A910" s="61"/>
      <c r="B910" s="61"/>
      <c r="C910" s="61"/>
      <c r="D910" s="61" t="s">
        <v>1509</v>
      </c>
    </row>
    <row r="911" spans="1:4" x14ac:dyDescent="0.2">
      <c r="A911" s="61"/>
      <c r="B911" s="61"/>
      <c r="C911" s="61"/>
      <c r="D911" s="61" t="s">
        <v>530</v>
      </c>
    </row>
    <row r="912" spans="1:4" x14ac:dyDescent="0.2">
      <c r="A912" s="61" t="s">
        <v>1907</v>
      </c>
      <c r="B912" s="61" t="s">
        <v>1908</v>
      </c>
      <c r="C912" s="61" t="s">
        <v>1832</v>
      </c>
      <c r="D912" s="61" t="s">
        <v>1515</v>
      </c>
    </row>
    <row r="913" spans="1:4" x14ac:dyDescent="0.2">
      <c r="A913" s="61"/>
      <c r="B913" s="61"/>
      <c r="C913" s="61"/>
      <c r="D913" s="61" t="s">
        <v>1509</v>
      </c>
    </row>
    <row r="914" spans="1:4" x14ac:dyDescent="0.2">
      <c r="A914" s="61"/>
      <c r="B914" s="61"/>
      <c r="C914" s="61"/>
      <c r="D914" s="61" t="s">
        <v>530</v>
      </c>
    </row>
    <row r="915" spans="1:4" x14ac:dyDescent="0.2">
      <c r="A915" s="61" t="s">
        <v>1909</v>
      </c>
      <c r="B915" s="61" t="s">
        <v>1910</v>
      </c>
      <c r="C915" s="61" t="s">
        <v>1832</v>
      </c>
      <c r="D915" s="61" t="s">
        <v>1515</v>
      </c>
    </row>
    <row r="916" spans="1:4" x14ac:dyDescent="0.2">
      <c r="A916" s="61"/>
      <c r="B916" s="61"/>
      <c r="C916" s="61"/>
      <c r="D916" s="61" t="s">
        <v>1509</v>
      </c>
    </row>
    <row r="917" spans="1:4" x14ac:dyDescent="0.2">
      <c r="A917" s="61"/>
      <c r="B917" s="61"/>
      <c r="C917" s="61"/>
      <c r="D917" s="61" t="s">
        <v>530</v>
      </c>
    </row>
    <row r="918" spans="1:4" x14ac:dyDescent="0.2">
      <c r="A918" s="61" t="s">
        <v>1911</v>
      </c>
      <c r="B918" s="61" t="s">
        <v>1912</v>
      </c>
      <c r="C918" s="61" t="s">
        <v>1832</v>
      </c>
      <c r="D918" s="61" t="s">
        <v>1515</v>
      </c>
    </row>
    <row r="919" spans="1:4" x14ac:dyDescent="0.2">
      <c r="A919" s="61"/>
      <c r="B919" s="61"/>
      <c r="C919" s="61"/>
      <c r="D919" s="61" t="s">
        <v>1509</v>
      </c>
    </row>
    <row r="920" spans="1:4" x14ac:dyDescent="0.2">
      <c r="A920" s="61"/>
      <c r="B920" s="61"/>
      <c r="C920" s="61"/>
      <c r="D920" s="61" t="s">
        <v>530</v>
      </c>
    </row>
    <row r="921" spans="1:4" x14ac:dyDescent="0.2">
      <c r="A921" s="61" t="s">
        <v>1913</v>
      </c>
      <c r="B921" s="61" t="s">
        <v>1914</v>
      </c>
      <c r="C921" s="61" t="s">
        <v>1832</v>
      </c>
      <c r="D921" s="61" t="s">
        <v>1515</v>
      </c>
    </row>
    <row r="922" spans="1:4" x14ac:dyDescent="0.2">
      <c r="A922" s="61"/>
      <c r="B922" s="61"/>
      <c r="C922" s="61"/>
      <c r="D922" s="61" t="s">
        <v>1509</v>
      </c>
    </row>
    <row r="923" spans="1:4" x14ac:dyDescent="0.2">
      <c r="A923" s="61" t="s">
        <v>2537</v>
      </c>
      <c r="B923" s="61" t="s">
        <v>509</v>
      </c>
      <c r="C923" s="61" t="s">
        <v>1832</v>
      </c>
      <c r="D923" s="61" t="s">
        <v>1515</v>
      </c>
    </row>
    <row r="924" spans="1:4" x14ac:dyDescent="0.2">
      <c r="A924" s="61"/>
      <c r="B924" s="61"/>
      <c r="C924" s="61"/>
      <c r="D924" s="61" t="s">
        <v>1509</v>
      </c>
    </row>
    <row r="925" spans="1:4" x14ac:dyDescent="0.2">
      <c r="A925" s="61"/>
      <c r="B925" s="61"/>
      <c r="C925" s="61"/>
      <c r="D925" s="61" t="s">
        <v>530</v>
      </c>
    </row>
    <row r="926" spans="1:4" x14ac:dyDescent="0.2">
      <c r="A926" s="61" t="s">
        <v>1946</v>
      </c>
      <c r="B926" s="61" t="s">
        <v>1316</v>
      </c>
      <c r="C926" s="61" t="s">
        <v>1832</v>
      </c>
      <c r="D926" s="61" t="s">
        <v>1515</v>
      </c>
    </row>
    <row r="927" spans="1:4" x14ac:dyDescent="0.2">
      <c r="A927" s="61"/>
      <c r="B927" s="61"/>
      <c r="C927" s="61"/>
      <c r="D927" s="61" t="s">
        <v>1509</v>
      </c>
    </row>
    <row r="928" spans="1:4" x14ac:dyDescent="0.2">
      <c r="A928" s="61"/>
      <c r="B928" s="61"/>
      <c r="C928" s="61"/>
      <c r="D928" s="61" t="s">
        <v>530</v>
      </c>
    </row>
    <row r="929" spans="1:4" x14ac:dyDescent="0.2">
      <c r="A929" s="61"/>
      <c r="B929" s="61"/>
      <c r="C929" s="61"/>
      <c r="D929" s="61" t="s">
        <v>2139</v>
      </c>
    </row>
    <row r="930" spans="1:4" x14ac:dyDescent="0.2">
      <c r="A930" s="61" t="s">
        <v>1881</v>
      </c>
      <c r="B930" s="61" t="s">
        <v>1317</v>
      </c>
      <c r="C930" s="61" t="s">
        <v>1832</v>
      </c>
      <c r="D930" s="61" t="s">
        <v>1515</v>
      </c>
    </row>
    <row r="931" spans="1:4" x14ac:dyDescent="0.2">
      <c r="A931" s="61"/>
      <c r="B931" s="61"/>
      <c r="C931" s="61"/>
      <c r="D931" s="61" t="s">
        <v>565</v>
      </c>
    </row>
    <row r="932" spans="1:4" x14ac:dyDescent="0.2">
      <c r="A932" s="61"/>
      <c r="B932" s="61"/>
      <c r="C932" s="61"/>
      <c r="D932" s="61" t="s">
        <v>1509</v>
      </c>
    </row>
    <row r="933" spans="1:4" x14ac:dyDescent="0.2">
      <c r="A933" s="61"/>
      <c r="B933" s="61"/>
      <c r="C933" s="61"/>
      <c r="D933" s="61" t="s">
        <v>1512</v>
      </c>
    </row>
    <row r="934" spans="1:4" x14ac:dyDescent="0.2">
      <c r="A934" s="61"/>
      <c r="B934" s="62"/>
      <c r="C934" s="61"/>
      <c r="D934" s="61" t="s">
        <v>1510</v>
      </c>
    </row>
    <row r="935" spans="1:4" x14ac:dyDescent="0.2">
      <c r="A935" s="61"/>
      <c r="B935" s="65"/>
      <c r="C935" s="61"/>
      <c r="D935" s="61" t="s">
        <v>1513</v>
      </c>
    </row>
    <row r="936" spans="1:4" x14ac:dyDescent="0.2">
      <c r="A936" s="61"/>
      <c r="B936" s="61"/>
      <c r="C936" s="61"/>
      <c r="D936" s="61" t="s">
        <v>570</v>
      </c>
    </row>
    <row r="937" spans="1:4" x14ac:dyDescent="0.2">
      <c r="A937" s="61"/>
      <c r="B937" s="61"/>
      <c r="C937" s="61"/>
      <c r="D937" s="61" t="s">
        <v>564</v>
      </c>
    </row>
    <row r="938" spans="1:4" x14ac:dyDescent="0.2">
      <c r="A938" s="61"/>
      <c r="B938" s="61"/>
      <c r="C938" s="61"/>
      <c r="D938" s="61" t="s">
        <v>2139</v>
      </c>
    </row>
    <row r="939" spans="1:4" x14ac:dyDescent="0.2">
      <c r="A939" s="61" t="s">
        <v>1882</v>
      </c>
      <c r="B939" s="61" t="s">
        <v>1568</v>
      </c>
      <c r="C939" s="61" t="s">
        <v>1832</v>
      </c>
      <c r="D939" s="61" t="s">
        <v>570</v>
      </c>
    </row>
    <row r="940" spans="1:4" x14ac:dyDescent="0.2">
      <c r="A940" s="61" t="s">
        <v>1917</v>
      </c>
      <c r="B940" s="61" t="s">
        <v>1318</v>
      </c>
      <c r="C940" s="61" t="s">
        <v>1832</v>
      </c>
      <c r="D940" s="61" t="s">
        <v>571</v>
      </c>
    </row>
    <row r="941" spans="1:4" x14ac:dyDescent="0.2">
      <c r="A941" s="61"/>
      <c r="B941" s="61"/>
      <c r="C941" s="61"/>
      <c r="D941" s="61" t="s">
        <v>569</v>
      </c>
    </row>
    <row r="942" spans="1:4" x14ac:dyDescent="0.2">
      <c r="A942" s="61"/>
      <c r="B942" s="61"/>
      <c r="C942" s="61"/>
      <c r="D942" s="61" t="s">
        <v>1515</v>
      </c>
    </row>
    <row r="943" spans="1:4" x14ac:dyDescent="0.2">
      <c r="A943" s="61"/>
      <c r="B943" s="61"/>
      <c r="C943" s="61"/>
      <c r="D943" s="61" t="s">
        <v>1509</v>
      </c>
    </row>
    <row r="944" spans="1:4" x14ac:dyDescent="0.2">
      <c r="A944" s="61"/>
      <c r="B944" s="61"/>
      <c r="C944" s="61"/>
      <c r="D944" s="61" t="s">
        <v>530</v>
      </c>
    </row>
    <row r="945" spans="1:4" x14ac:dyDescent="0.2">
      <c r="A945" s="61"/>
      <c r="B945" s="61"/>
      <c r="C945" s="61"/>
      <c r="D945" s="61" t="s">
        <v>1512</v>
      </c>
    </row>
    <row r="946" spans="1:4" x14ac:dyDescent="0.2">
      <c r="A946" s="61"/>
      <c r="B946" s="61"/>
      <c r="C946" s="61"/>
      <c r="D946" s="61" t="s">
        <v>1510</v>
      </c>
    </row>
    <row r="947" spans="1:4" x14ac:dyDescent="0.2">
      <c r="A947" s="61"/>
      <c r="B947" s="61"/>
      <c r="C947" s="61"/>
      <c r="D947" s="61" t="s">
        <v>1513</v>
      </c>
    </row>
    <row r="948" spans="1:4" x14ac:dyDescent="0.2">
      <c r="A948" s="61"/>
      <c r="B948" s="61"/>
      <c r="C948" s="61"/>
      <c r="D948" s="61" t="s">
        <v>528</v>
      </c>
    </row>
    <row r="949" spans="1:4" x14ac:dyDescent="0.2">
      <c r="A949" s="61"/>
      <c r="B949" s="61"/>
      <c r="C949" s="61"/>
      <c r="D949" s="61" t="s">
        <v>564</v>
      </c>
    </row>
    <row r="950" spans="1:4" x14ac:dyDescent="0.2">
      <c r="A950" s="61"/>
      <c r="B950" s="61"/>
      <c r="C950" s="61"/>
      <c r="D950" s="61" t="s">
        <v>2139</v>
      </c>
    </row>
    <row r="951" spans="1:4" x14ac:dyDescent="0.2">
      <c r="A951" s="61" t="s">
        <v>1919</v>
      </c>
      <c r="B951" s="61" t="s">
        <v>1319</v>
      </c>
      <c r="C951" s="61" t="s">
        <v>1832</v>
      </c>
      <c r="D951" s="61" t="s">
        <v>1515</v>
      </c>
    </row>
    <row r="952" spans="1:4" x14ac:dyDescent="0.2">
      <c r="A952" s="61"/>
      <c r="B952" s="61"/>
      <c r="C952" s="61"/>
      <c r="D952" s="61" t="s">
        <v>1509</v>
      </c>
    </row>
    <row r="953" spans="1:4" x14ac:dyDescent="0.2">
      <c r="A953" s="61"/>
      <c r="B953" s="61"/>
      <c r="C953" s="61"/>
      <c r="D953" s="61" t="s">
        <v>530</v>
      </c>
    </row>
    <row r="954" spans="1:4" x14ac:dyDescent="0.2">
      <c r="A954" s="61"/>
      <c r="B954" s="61"/>
      <c r="C954" s="61"/>
      <c r="D954" s="61" t="s">
        <v>2139</v>
      </c>
    </row>
    <row r="955" spans="1:4" x14ac:dyDescent="0.2">
      <c r="A955" s="61" t="s">
        <v>1920</v>
      </c>
      <c r="B955" s="61" t="s">
        <v>1321</v>
      </c>
      <c r="C955" s="61" t="s">
        <v>1832</v>
      </c>
      <c r="D955" s="61" t="s">
        <v>1515</v>
      </c>
    </row>
    <row r="956" spans="1:4" x14ac:dyDescent="0.2">
      <c r="A956" s="61"/>
      <c r="B956" s="61"/>
      <c r="C956" s="61"/>
      <c r="D956" s="61" t="s">
        <v>1509</v>
      </c>
    </row>
    <row r="957" spans="1:4" x14ac:dyDescent="0.2">
      <c r="A957" s="61"/>
      <c r="B957" s="61"/>
      <c r="C957" s="61"/>
      <c r="D957" s="61" t="s">
        <v>530</v>
      </c>
    </row>
    <row r="958" spans="1:4" x14ac:dyDescent="0.2">
      <c r="A958" s="61"/>
      <c r="B958" s="61"/>
      <c r="C958" s="61"/>
      <c r="D958" s="61" t="s">
        <v>2139</v>
      </c>
    </row>
    <row r="959" spans="1:4" x14ac:dyDescent="0.2">
      <c r="A959" s="61" t="s">
        <v>1097</v>
      </c>
      <c r="B959" s="61" t="s">
        <v>1322</v>
      </c>
      <c r="C959" s="61" t="s">
        <v>1832</v>
      </c>
      <c r="D959" s="61" t="s">
        <v>565</v>
      </c>
    </row>
    <row r="960" spans="1:4" x14ac:dyDescent="0.2">
      <c r="A960" s="61"/>
      <c r="B960" s="61"/>
      <c r="C960" s="61"/>
      <c r="D960" s="61" t="s">
        <v>1509</v>
      </c>
    </row>
    <row r="961" spans="1:4" x14ac:dyDescent="0.2">
      <c r="A961" s="61"/>
      <c r="B961" s="61"/>
      <c r="C961" s="61"/>
      <c r="D961" s="61" t="s">
        <v>570</v>
      </c>
    </row>
    <row r="962" spans="1:4" x14ac:dyDescent="0.2">
      <c r="A962" s="61"/>
      <c r="B962" s="61"/>
      <c r="C962" s="61"/>
      <c r="D962" s="61" t="s">
        <v>2139</v>
      </c>
    </row>
    <row r="963" spans="1:4" x14ac:dyDescent="0.2">
      <c r="A963" s="61" t="s">
        <v>1098</v>
      </c>
      <c r="B963" s="61" t="s">
        <v>1323</v>
      </c>
      <c r="C963" s="61" t="s">
        <v>1832</v>
      </c>
      <c r="D963" s="61" t="s">
        <v>565</v>
      </c>
    </row>
    <row r="964" spans="1:4" x14ac:dyDescent="0.2">
      <c r="A964" s="61"/>
      <c r="B964" s="61"/>
      <c r="C964" s="61"/>
      <c r="D964" s="61" t="s">
        <v>1509</v>
      </c>
    </row>
    <row r="965" spans="1:4" x14ac:dyDescent="0.2">
      <c r="A965" s="61"/>
      <c r="B965" s="61"/>
      <c r="C965" s="61"/>
      <c r="D965" s="61" t="s">
        <v>570</v>
      </c>
    </row>
    <row r="966" spans="1:4" x14ac:dyDescent="0.2">
      <c r="A966" s="61"/>
      <c r="B966" s="61"/>
      <c r="C966" s="61"/>
      <c r="D966" s="61" t="s">
        <v>2139</v>
      </c>
    </row>
    <row r="967" spans="1:4" x14ac:dyDescent="0.2">
      <c r="A967" s="61" t="s">
        <v>1947</v>
      </c>
      <c r="B967" s="61" t="s">
        <v>1324</v>
      </c>
      <c r="C967" s="61" t="s">
        <v>1832</v>
      </c>
      <c r="D967" s="61" t="s">
        <v>1515</v>
      </c>
    </row>
    <row r="968" spans="1:4" x14ac:dyDescent="0.2">
      <c r="A968" s="61"/>
      <c r="B968" s="61"/>
      <c r="C968" s="61"/>
      <c r="D968" s="61" t="s">
        <v>1509</v>
      </c>
    </row>
    <row r="969" spans="1:4" x14ac:dyDescent="0.2">
      <c r="A969" s="61"/>
      <c r="B969" s="62"/>
      <c r="C969" s="61"/>
      <c r="D969" s="62" t="s">
        <v>530</v>
      </c>
    </row>
    <row r="970" spans="1:4" x14ac:dyDescent="0.2">
      <c r="A970" s="61" t="s">
        <v>1099</v>
      </c>
      <c r="B970" s="61" t="s">
        <v>1325</v>
      </c>
      <c r="C970" s="61" t="s">
        <v>1832</v>
      </c>
      <c r="D970" s="61" t="s">
        <v>565</v>
      </c>
    </row>
    <row r="971" spans="1:4" x14ac:dyDescent="0.2">
      <c r="A971" s="61"/>
      <c r="B971" s="61"/>
      <c r="C971" s="61"/>
      <c r="D971" s="61" t="s">
        <v>1509</v>
      </c>
    </row>
    <row r="972" spans="1:4" x14ac:dyDescent="0.2">
      <c r="A972" s="61"/>
      <c r="B972" s="61"/>
      <c r="C972" s="61"/>
      <c r="D972" s="61" t="s">
        <v>570</v>
      </c>
    </row>
    <row r="973" spans="1:4" x14ac:dyDescent="0.2">
      <c r="A973" s="61"/>
      <c r="B973" s="61"/>
      <c r="C973" s="61"/>
      <c r="D973" s="61" t="s">
        <v>2139</v>
      </c>
    </row>
    <row r="974" spans="1:4" x14ac:dyDescent="0.2">
      <c r="A974" s="61" t="s">
        <v>1951</v>
      </c>
      <c r="B974" s="61" t="s">
        <v>1326</v>
      </c>
      <c r="C974" s="61" t="s">
        <v>1832</v>
      </c>
      <c r="D974" s="61" t="s">
        <v>1515</v>
      </c>
    </row>
    <row r="975" spans="1:4" x14ac:dyDescent="0.2">
      <c r="A975" s="61"/>
      <c r="B975" s="61"/>
      <c r="C975" s="61"/>
      <c r="D975" s="61" t="s">
        <v>565</v>
      </c>
    </row>
    <row r="976" spans="1:4" x14ac:dyDescent="0.2">
      <c r="A976" s="61"/>
      <c r="B976" s="61"/>
      <c r="C976" s="61"/>
      <c r="D976" s="61" t="s">
        <v>1509</v>
      </c>
    </row>
    <row r="977" spans="1:4" x14ac:dyDescent="0.2">
      <c r="A977" s="61"/>
      <c r="B977" s="61"/>
      <c r="C977" s="61"/>
      <c r="D977" s="61" t="s">
        <v>530</v>
      </c>
    </row>
    <row r="978" spans="1:4" x14ac:dyDescent="0.2">
      <c r="A978" s="61" t="s">
        <v>1921</v>
      </c>
      <c r="B978" s="61" t="s">
        <v>1178</v>
      </c>
      <c r="C978" s="61" t="s">
        <v>1832</v>
      </c>
      <c r="D978" s="61" t="s">
        <v>1515</v>
      </c>
    </row>
    <row r="979" spans="1:4" x14ac:dyDescent="0.2">
      <c r="A979" s="61"/>
      <c r="B979" s="61"/>
      <c r="C979" s="61"/>
      <c r="D979" s="61" t="s">
        <v>1509</v>
      </c>
    </row>
    <row r="980" spans="1:4" x14ac:dyDescent="0.2">
      <c r="A980" s="61"/>
      <c r="B980" s="61"/>
      <c r="C980" s="61"/>
      <c r="D980" s="61" t="s">
        <v>530</v>
      </c>
    </row>
    <row r="981" spans="1:4" x14ac:dyDescent="0.2">
      <c r="A981" s="61"/>
      <c r="B981" s="61"/>
      <c r="C981" s="61"/>
      <c r="D981" s="61" t="s">
        <v>2139</v>
      </c>
    </row>
    <row r="982" spans="1:4" x14ac:dyDescent="0.2">
      <c r="A982" s="61" t="s">
        <v>1922</v>
      </c>
      <c r="B982" s="61" t="s">
        <v>1327</v>
      </c>
      <c r="C982" s="61" t="s">
        <v>1832</v>
      </c>
      <c r="D982" s="61" t="s">
        <v>1515</v>
      </c>
    </row>
    <row r="983" spans="1:4" x14ac:dyDescent="0.2">
      <c r="A983" s="61"/>
      <c r="B983" s="61"/>
      <c r="C983" s="61"/>
      <c r="D983" s="61" t="s">
        <v>1509</v>
      </c>
    </row>
    <row r="984" spans="1:4" x14ac:dyDescent="0.2">
      <c r="A984" s="61"/>
      <c r="B984" s="61"/>
      <c r="C984" s="61"/>
      <c r="D984" s="61" t="s">
        <v>530</v>
      </c>
    </row>
    <row r="985" spans="1:4" x14ac:dyDescent="0.2">
      <c r="A985" s="61"/>
      <c r="B985" s="61"/>
      <c r="C985" s="61"/>
      <c r="D985" s="61" t="s">
        <v>2139</v>
      </c>
    </row>
    <row r="986" spans="1:4" x14ac:dyDescent="0.2">
      <c r="A986" s="61" t="s">
        <v>1096</v>
      </c>
      <c r="B986" s="61" t="s">
        <v>1320</v>
      </c>
      <c r="C986" s="61" t="s">
        <v>1832</v>
      </c>
      <c r="D986" s="61" t="s">
        <v>565</v>
      </c>
    </row>
    <row r="987" spans="1:4" x14ac:dyDescent="0.2">
      <c r="A987" s="61"/>
      <c r="B987" s="61"/>
      <c r="C987" s="61"/>
      <c r="D987" s="61" t="s">
        <v>1509</v>
      </c>
    </row>
    <row r="988" spans="1:4" x14ac:dyDescent="0.2">
      <c r="A988" s="61"/>
      <c r="B988" s="61"/>
      <c r="C988" s="61"/>
      <c r="D988" s="61" t="s">
        <v>570</v>
      </c>
    </row>
    <row r="989" spans="1:4" x14ac:dyDescent="0.2">
      <c r="A989" s="61"/>
      <c r="B989" s="61"/>
      <c r="C989" s="61"/>
      <c r="D989" s="61" t="s">
        <v>2139</v>
      </c>
    </row>
    <row r="990" spans="1:4" x14ac:dyDescent="0.2">
      <c r="A990" s="61" t="s">
        <v>1100</v>
      </c>
      <c r="B990" s="61" t="s">
        <v>1328</v>
      </c>
      <c r="C990" s="61" t="s">
        <v>1832</v>
      </c>
      <c r="D990" s="61" t="s">
        <v>565</v>
      </c>
    </row>
    <row r="991" spans="1:4" x14ac:dyDescent="0.2">
      <c r="A991" s="61"/>
      <c r="B991" s="61"/>
      <c r="C991" s="61"/>
      <c r="D991" s="61" t="s">
        <v>1509</v>
      </c>
    </row>
    <row r="992" spans="1:4" x14ac:dyDescent="0.2">
      <c r="A992" s="61"/>
      <c r="B992" s="61"/>
      <c r="C992" s="61"/>
      <c r="D992" s="61" t="s">
        <v>570</v>
      </c>
    </row>
    <row r="993" spans="1:4" x14ac:dyDescent="0.2">
      <c r="A993" s="61"/>
      <c r="B993" s="61"/>
      <c r="C993" s="61"/>
      <c r="D993" s="61" t="s">
        <v>2139</v>
      </c>
    </row>
    <row r="994" spans="1:4" x14ac:dyDescent="0.2">
      <c r="A994" s="61" t="s">
        <v>1997</v>
      </c>
      <c r="B994" s="61" t="s">
        <v>1998</v>
      </c>
      <c r="C994" s="61" t="s">
        <v>1832</v>
      </c>
      <c r="D994" s="61" t="s">
        <v>1515</v>
      </c>
    </row>
    <row r="995" spans="1:4" x14ac:dyDescent="0.2">
      <c r="A995" s="61"/>
      <c r="B995" s="61"/>
      <c r="C995" s="61"/>
      <c r="D995" s="61" t="s">
        <v>1509</v>
      </c>
    </row>
    <row r="996" spans="1:4" x14ac:dyDescent="0.2">
      <c r="A996" s="61"/>
      <c r="B996" s="61"/>
      <c r="C996" s="61"/>
      <c r="D996" s="61" t="s">
        <v>530</v>
      </c>
    </row>
    <row r="997" spans="1:4" x14ac:dyDescent="0.2">
      <c r="A997" s="61"/>
      <c r="B997" s="61"/>
      <c r="C997" s="61"/>
      <c r="D997" s="61" t="s">
        <v>1512</v>
      </c>
    </row>
    <row r="998" spans="1:4" x14ac:dyDescent="0.2">
      <c r="A998" s="61" t="s">
        <v>1999</v>
      </c>
      <c r="B998" s="61" t="s">
        <v>2000</v>
      </c>
      <c r="C998" s="61" t="s">
        <v>1832</v>
      </c>
      <c r="D998" s="61" t="s">
        <v>1509</v>
      </c>
    </row>
    <row r="999" spans="1:4" x14ac:dyDescent="0.2">
      <c r="A999" s="61"/>
      <c r="B999" s="61"/>
      <c r="C999" s="61"/>
      <c r="D999" s="61" t="s">
        <v>2420</v>
      </c>
    </row>
    <row r="1000" spans="1:4" x14ac:dyDescent="0.2">
      <c r="A1000" s="61"/>
      <c r="B1000" s="61"/>
      <c r="C1000" s="61"/>
      <c r="D1000" s="61" t="s">
        <v>570</v>
      </c>
    </row>
    <row r="1001" spans="1:4" x14ac:dyDescent="0.2">
      <c r="A1001" s="61" t="s">
        <v>880</v>
      </c>
      <c r="B1001" s="61" t="s">
        <v>2014</v>
      </c>
      <c r="C1001" s="61" t="s">
        <v>1832</v>
      </c>
      <c r="D1001" s="61" t="s">
        <v>1515</v>
      </c>
    </row>
    <row r="1002" spans="1:4" x14ac:dyDescent="0.2">
      <c r="A1002" s="61"/>
      <c r="B1002" s="62"/>
      <c r="C1002" s="61"/>
      <c r="D1002" s="61" t="s">
        <v>565</v>
      </c>
    </row>
    <row r="1003" spans="1:4" x14ac:dyDescent="0.2">
      <c r="A1003" s="61"/>
      <c r="B1003" s="65"/>
      <c r="C1003" s="61"/>
      <c r="D1003" s="61" t="s">
        <v>1509</v>
      </c>
    </row>
    <row r="1004" spans="1:4" x14ac:dyDescent="0.2">
      <c r="A1004" s="61"/>
      <c r="B1004" s="61"/>
      <c r="C1004" s="61"/>
      <c r="D1004" s="61" t="s">
        <v>2420</v>
      </c>
    </row>
    <row r="1005" spans="1:4" x14ac:dyDescent="0.2">
      <c r="A1005" s="61"/>
      <c r="B1005" s="61"/>
      <c r="C1005" s="61"/>
      <c r="D1005" s="61" t="s">
        <v>570</v>
      </c>
    </row>
    <row r="1006" spans="1:4" x14ac:dyDescent="0.2">
      <c r="A1006" s="61"/>
      <c r="B1006" s="61"/>
      <c r="C1006" s="61"/>
      <c r="D1006" s="61" t="s">
        <v>528</v>
      </c>
    </row>
    <row r="1007" spans="1:4" x14ac:dyDescent="0.2">
      <c r="A1007" s="61" t="s">
        <v>2001</v>
      </c>
      <c r="B1007" s="61" t="s">
        <v>2002</v>
      </c>
      <c r="C1007" s="61" t="s">
        <v>1832</v>
      </c>
      <c r="D1007" s="61" t="s">
        <v>565</v>
      </c>
    </row>
    <row r="1008" spans="1:4" x14ac:dyDescent="0.2">
      <c r="A1008" s="61"/>
      <c r="B1008" s="61"/>
      <c r="C1008" s="61"/>
      <c r="D1008" s="61" t="s">
        <v>570</v>
      </c>
    </row>
    <row r="1009" spans="1:4" x14ac:dyDescent="0.2">
      <c r="A1009" s="61" t="s">
        <v>817</v>
      </c>
      <c r="B1009" s="61" t="s">
        <v>2003</v>
      </c>
      <c r="C1009" s="61" t="s">
        <v>1832</v>
      </c>
      <c r="D1009" s="61" t="s">
        <v>565</v>
      </c>
    </row>
    <row r="1010" spans="1:4" x14ac:dyDescent="0.2">
      <c r="A1010" s="61"/>
      <c r="B1010" s="61"/>
      <c r="C1010" s="61"/>
      <c r="D1010" s="61" t="s">
        <v>1509</v>
      </c>
    </row>
    <row r="1011" spans="1:4" x14ac:dyDescent="0.2">
      <c r="A1011" s="61"/>
      <c r="B1011" s="61"/>
      <c r="C1011" s="61"/>
      <c r="D1011" s="61" t="s">
        <v>570</v>
      </c>
    </row>
    <row r="1012" spans="1:4" x14ac:dyDescent="0.2">
      <c r="A1012" s="61" t="s">
        <v>2004</v>
      </c>
      <c r="B1012" s="61" t="s">
        <v>2005</v>
      </c>
      <c r="C1012" s="61" t="s">
        <v>1832</v>
      </c>
      <c r="D1012" s="61" t="s">
        <v>565</v>
      </c>
    </row>
    <row r="1013" spans="1:4" x14ac:dyDescent="0.2">
      <c r="A1013" s="61"/>
      <c r="B1013" s="61"/>
      <c r="C1013" s="61"/>
      <c r="D1013" s="61" t="s">
        <v>1509</v>
      </c>
    </row>
    <row r="1014" spans="1:4" x14ac:dyDescent="0.2">
      <c r="A1014" s="61"/>
      <c r="B1014" s="61"/>
      <c r="C1014" s="61"/>
      <c r="D1014" s="61" t="s">
        <v>570</v>
      </c>
    </row>
    <row r="1015" spans="1:4" x14ac:dyDescent="0.2">
      <c r="A1015" s="61" t="s">
        <v>2006</v>
      </c>
      <c r="B1015" s="61" t="s">
        <v>2007</v>
      </c>
      <c r="C1015" s="61" t="s">
        <v>1832</v>
      </c>
      <c r="D1015" s="61" t="s">
        <v>565</v>
      </c>
    </row>
    <row r="1016" spans="1:4" x14ac:dyDescent="0.2">
      <c r="A1016" s="61"/>
      <c r="B1016" s="61"/>
      <c r="C1016" s="61"/>
      <c r="D1016" s="61" t="s">
        <v>1509</v>
      </c>
    </row>
    <row r="1017" spans="1:4" x14ac:dyDescent="0.2">
      <c r="A1017" s="61"/>
      <c r="B1017" s="61"/>
      <c r="C1017" s="61"/>
      <c r="D1017" s="61" t="s">
        <v>2139</v>
      </c>
    </row>
    <row r="1018" spans="1:4" x14ac:dyDescent="0.2">
      <c r="A1018" s="61" t="s">
        <v>2008</v>
      </c>
      <c r="B1018" s="61" t="s">
        <v>2009</v>
      </c>
      <c r="C1018" s="61" t="s">
        <v>1832</v>
      </c>
      <c r="D1018" s="61" t="s">
        <v>565</v>
      </c>
    </row>
    <row r="1019" spans="1:4" x14ac:dyDescent="0.2">
      <c r="A1019" s="61"/>
      <c r="B1019" s="61"/>
      <c r="C1019" s="61"/>
      <c r="D1019" s="61" t="s">
        <v>1509</v>
      </c>
    </row>
    <row r="1020" spans="1:4" x14ac:dyDescent="0.2">
      <c r="A1020" s="61"/>
      <c r="B1020" s="61"/>
      <c r="C1020" s="61"/>
      <c r="D1020" s="61" t="s">
        <v>570</v>
      </c>
    </row>
    <row r="1021" spans="1:4" x14ac:dyDescent="0.2">
      <c r="A1021" s="61" t="s">
        <v>2010</v>
      </c>
      <c r="B1021" s="61" t="s">
        <v>2013</v>
      </c>
      <c r="C1021" s="61" t="s">
        <v>1832</v>
      </c>
      <c r="D1021" s="61" t="s">
        <v>565</v>
      </c>
    </row>
    <row r="1022" spans="1:4" x14ac:dyDescent="0.2">
      <c r="A1022" s="61"/>
      <c r="B1022" s="61"/>
      <c r="C1022" s="61"/>
      <c r="D1022" s="61" t="s">
        <v>570</v>
      </c>
    </row>
    <row r="1023" spans="1:4" x14ac:dyDescent="0.2">
      <c r="A1023" s="61" t="s">
        <v>2015</v>
      </c>
      <c r="B1023" s="61" t="s">
        <v>2016</v>
      </c>
      <c r="C1023" s="61" t="s">
        <v>1832</v>
      </c>
      <c r="D1023" s="61" t="s">
        <v>565</v>
      </c>
    </row>
    <row r="1024" spans="1:4" x14ac:dyDescent="0.2">
      <c r="A1024" s="61"/>
      <c r="B1024" s="61"/>
      <c r="C1024" s="61"/>
      <c r="D1024" s="61" t="s">
        <v>1509</v>
      </c>
    </row>
    <row r="1025" spans="1:4" x14ac:dyDescent="0.2">
      <c r="A1025" s="61"/>
      <c r="B1025" s="61"/>
      <c r="C1025" s="61"/>
      <c r="D1025" s="61" t="s">
        <v>570</v>
      </c>
    </row>
    <row r="1026" spans="1:4" x14ac:dyDescent="0.2">
      <c r="A1026" s="61"/>
      <c r="B1026" s="61"/>
      <c r="C1026" s="61"/>
      <c r="D1026" s="61" t="s">
        <v>2139</v>
      </c>
    </row>
    <row r="1027" spans="1:4" x14ac:dyDescent="0.2">
      <c r="A1027" s="61" t="s">
        <v>2017</v>
      </c>
      <c r="B1027" s="61" t="s">
        <v>2018</v>
      </c>
      <c r="C1027" s="61" t="s">
        <v>1832</v>
      </c>
      <c r="D1027" s="61" t="s">
        <v>565</v>
      </c>
    </row>
    <row r="1028" spans="1:4" x14ac:dyDescent="0.2">
      <c r="A1028" s="61"/>
      <c r="B1028" s="61"/>
      <c r="C1028" s="61"/>
      <c r="D1028" s="61" t="s">
        <v>1509</v>
      </c>
    </row>
    <row r="1029" spans="1:4" x14ac:dyDescent="0.2">
      <c r="A1029" s="61"/>
      <c r="B1029" s="61"/>
      <c r="C1029" s="61"/>
      <c r="D1029" s="61" t="s">
        <v>570</v>
      </c>
    </row>
    <row r="1030" spans="1:4" x14ac:dyDescent="0.2">
      <c r="A1030" s="61" t="s">
        <v>81</v>
      </c>
      <c r="B1030" s="61" t="s">
        <v>93</v>
      </c>
      <c r="C1030" s="61" t="s">
        <v>1832</v>
      </c>
      <c r="D1030" s="61" t="s">
        <v>2420</v>
      </c>
    </row>
    <row r="1031" spans="1:4" x14ac:dyDescent="0.2">
      <c r="A1031" s="61"/>
      <c r="B1031" s="61"/>
      <c r="C1031" s="61"/>
      <c r="D1031" s="61" t="s">
        <v>570</v>
      </c>
    </row>
    <row r="1032" spans="1:4" x14ac:dyDescent="0.2">
      <c r="A1032" s="61" t="s">
        <v>1090</v>
      </c>
      <c r="B1032" s="61" t="s">
        <v>780</v>
      </c>
      <c r="C1032" s="61" t="s">
        <v>1832</v>
      </c>
      <c r="D1032" s="61" t="s">
        <v>2420</v>
      </c>
    </row>
    <row r="1033" spans="1:4" x14ac:dyDescent="0.2">
      <c r="A1033" s="61"/>
      <c r="B1033" s="61"/>
      <c r="C1033" s="61"/>
      <c r="D1033" s="61" t="s">
        <v>570</v>
      </c>
    </row>
    <row r="1034" spans="1:4" x14ac:dyDescent="0.2">
      <c r="A1034" s="61" t="s">
        <v>1952</v>
      </c>
      <c r="B1034" s="61" t="s">
        <v>779</v>
      </c>
      <c r="C1034" s="61" t="s">
        <v>1832</v>
      </c>
      <c r="D1034" s="61" t="s">
        <v>1515</v>
      </c>
    </row>
    <row r="1035" spans="1:4" x14ac:dyDescent="0.2">
      <c r="A1035" s="61"/>
      <c r="B1035" s="61"/>
      <c r="C1035" s="61"/>
      <c r="D1035" s="61" t="s">
        <v>1509</v>
      </c>
    </row>
    <row r="1036" spans="1:4" x14ac:dyDescent="0.2">
      <c r="A1036" s="61" t="s">
        <v>1953</v>
      </c>
      <c r="B1036" s="61" t="s">
        <v>2019</v>
      </c>
      <c r="C1036" s="61" t="s">
        <v>1832</v>
      </c>
      <c r="D1036" s="61" t="s">
        <v>1515</v>
      </c>
    </row>
    <row r="1037" spans="1:4" x14ac:dyDescent="0.2">
      <c r="A1037" s="61"/>
      <c r="B1037" s="62"/>
      <c r="C1037" s="61"/>
      <c r="D1037" s="62" t="s">
        <v>1509</v>
      </c>
    </row>
    <row r="1038" spans="1:4" x14ac:dyDescent="0.2">
      <c r="A1038" s="61" t="s">
        <v>1954</v>
      </c>
      <c r="B1038" s="61" t="s">
        <v>2020</v>
      </c>
      <c r="C1038" s="61" t="s">
        <v>1832</v>
      </c>
      <c r="D1038" s="61" t="s">
        <v>1515</v>
      </c>
    </row>
    <row r="1039" spans="1:4" x14ac:dyDescent="0.2">
      <c r="A1039" s="61"/>
      <c r="B1039" s="61"/>
      <c r="C1039" s="61"/>
      <c r="D1039" s="61" t="s">
        <v>1509</v>
      </c>
    </row>
    <row r="1040" spans="1:4" x14ac:dyDescent="0.2">
      <c r="A1040" s="61" t="s">
        <v>1955</v>
      </c>
      <c r="B1040" s="61" t="s">
        <v>2021</v>
      </c>
      <c r="C1040" s="61" t="s">
        <v>1832</v>
      </c>
      <c r="D1040" s="61" t="s">
        <v>1515</v>
      </c>
    </row>
    <row r="1041" spans="1:4" x14ac:dyDescent="0.2">
      <c r="A1041" s="61"/>
      <c r="B1041" s="61"/>
      <c r="C1041" s="61"/>
      <c r="D1041" s="61" t="s">
        <v>1509</v>
      </c>
    </row>
    <row r="1042" spans="1:4" x14ac:dyDescent="0.2">
      <c r="A1042" s="61" t="s">
        <v>1956</v>
      </c>
      <c r="B1042" s="61" t="s">
        <v>2022</v>
      </c>
      <c r="C1042" s="61" t="s">
        <v>1832</v>
      </c>
      <c r="D1042" s="61" t="s">
        <v>1515</v>
      </c>
    </row>
    <row r="1043" spans="1:4" x14ac:dyDescent="0.2">
      <c r="A1043" s="61"/>
      <c r="B1043" s="61"/>
      <c r="C1043" s="61"/>
      <c r="D1043" s="61" t="s">
        <v>1509</v>
      </c>
    </row>
    <row r="1044" spans="1:4" x14ac:dyDescent="0.2">
      <c r="A1044" s="61" t="s">
        <v>1941</v>
      </c>
      <c r="B1044" s="61" t="s">
        <v>784</v>
      </c>
      <c r="C1044" s="61" t="s">
        <v>1832</v>
      </c>
      <c r="D1044" s="61" t="s">
        <v>1510</v>
      </c>
    </row>
    <row r="1045" spans="1:4" x14ac:dyDescent="0.2">
      <c r="A1045" s="61"/>
      <c r="B1045" s="61"/>
      <c r="C1045" s="61"/>
      <c r="D1045" s="61" t="s">
        <v>570</v>
      </c>
    </row>
    <row r="1046" spans="1:4" x14ac:dyDescent="0.2">
      <c r="A1046" s="61" t="s">
        <v>2215</v>
      </c>
      <c r="B1046" s="61" t="s">
        <v>94</v>
      </c>
      <c r="C1046" s="61" t="s">
        <v>1832</v>
      </c>
      <c r="D1046" s="61" t="s">
        <v>570</v>
      </c>
    </row>
    <row r="1047" spans="1:4" x14ac:dyDescent="0.2">
      <c r="A1047" s="61" t="s">
        <v>879</v>
      </c>
      <c r="B1047" s="61" t="s">
        <v>346</v>
      </c>
      <c r="C1047" s="61" t="s">
        <v>1832</v>
      </c>
      <c r="D1047" s="61" t="s">
        <v>2420</v>
      </c>
    </row>
    <row r="1048" spans="1:4" x14ac:dyDescent="0.2">
      <c r="A1048" s="61"/>
      <c r="B1048" s="61"/>
      <c r="C1048" s="61"/>
      <c r="D1048" s="61" t="s">
        <v>570</v>
      </c>
    </row>
    <row r="1049" spans="1:4" x14ac:dyDescent="0.2">
      <c r="A1049" s="61" t="s">
        <v>2023</v>
      </c>
      <c r="B1049" s="61" t="s">
        <v>2024</v>
      </c>
      <c r="C1049" s="61" t="s">
        <v>1832</v>
      </c>
      <c r="D1049" s="61" t="s">
        <v>571</v>
      </c>
    </row>
    <row r="1050" spans="1:4" x14ac:dyDescent="0.2">
      <c r="A1050" s="61"/>
      <c r="B1050" s="61"/>
      <c r="C1050" s="61"/>
      <c r="D1050" s="61" t="s">
        <v>1515</v>
      </c>
    </row>
    <row r="1051" spans="1:4" x14ac:dyDescent="0.2">
      <c r="A1051" s="61"/>
      <c r="B1051" s="61"/>
      <c r="C1051" s="61"/>
      <c r="D1051" s="61" t="s">
        <v>1509</v>
      </c>
    </row>
    <row r="1052" spans="1:4" x14ac:dyDescent="0.2">
      <c r="A1052" s="61"/>
      <c r="B1052" s="61"/>
      <c r="C1052" s="61"/>
      <c r="D1052" s="61" t="s">
        <v>530</v>
      </c>
    </row>
    <row r="1053" spans="1:4" x14ac:dyDescent="0.2">
      <c r="A1053" s="61"/>
      <c r="B1053" s="61"/>
      <c r="C1053" s="61"/>
      <c r="D1053" s="61" t="s">
        <v>1511</v>
      </c>
    </row>
    <row r="1054" spans="1:4" x14ac:dyDescent="0.2">
      <c r="A1054" s="61"/>
      <c r="B1054" s="61"/>
      <c r="C1054" s="61"/>
      <c r="D1054" s="61" t="s">
        <v>2139</v>
      </c>
    </row>
    <row r="1055" spans="1:4" x14ac:dyDescent="0.2">
      <c r="A1055" s="61" t="s">
        <v>63</v>
      </c>
      <c r="B1055" s="61" t="s">
        <v>2034</v>
      </c>
      <c r="C1055" s="61" t="s">
        <v>1832</v>
      </c>
      <c r="D1055" s="61" t="s">
        <v>1515</v>
      </c>
    </row>
    <row r="1056" spans="1:4" x14ac:dyDescent="0.2">
      <c r="A1056" s="61"/>
      <c r="B1056" s="61"/>
      <c r="C1056" s="61"/>
      <c r="D1056" s="61" t="s">
        <v>565</v>
      </c>
    </row>
    <row r="1057" spans="1:4" x14ac:dyDescent="0.2">
      <c r="A1057" s="61"/>
      <c r="B1057" s="61"/>
      <c r="C1057" s="61"/>
      <c r="D1057" s="61" t="s">
        <v>1509</v>
      </c>
    </row>
    <row r="1058" spans="1:4" x14ac:dyDescent="0.2">
      <c r="A1058" s="61"/>
      <c r="B1058" s="61"/>
      <c r="C1058" s="61"/>
      <c r="D1058" s="61" t="s">
        <v>2420</v>
      </c>
    </row>
    <row r="1059" spans="1:4" x14ac:dyDescent="0.2">
      <c r="A1059" s="61"/>
      <c r="B1059" s="61"/>
      <c r="C1059" s="61"/>
      <c r="D1059" s="61" t="s">
        <v>570</v>
      </c>
    </row>
    <row r="1060" spans="1:4" x14ac:dyDescent="0.2">
      <c r="A1060" s="61" t="s">
        <v>82</v>
      </c>
      <c r="B1060" s="61" t="s">
        <v>95</v>
      </c>
      <c r="C1060" s="61" t="s">
        <v>1832</v>
      </c>
      <c r="D1060" s="61" t="s">
        <v>1509</v>
      </c>
    </row>
    <row r="1061" spans="1:4" x14ac:dyDescent="0.2">
      <c r="A1061" s="61"/>
      <c r="B1061" s="61"/>
      <c r="C1061" s="61"/>
      <c r="D1061" s="61" t="s">
        <v>570</v>
      </c>
    </row>
    <row r="1062" spans="1:4" x14ac:dyDescent="0.2">
      <c r="A1062" s="61" t="s">
        <v>686</v>
      </c>
      <c r="B1062" s="61" t="s">
        <v>687</v>
      </c>
      <c r="C1062" s="61" t="s">
        <v>1832</v>
      </c>
      <c r="D1062" s="61" t="s">
        <v>1509</v>
      </c>
    </row>
    <row r="1063" spans="1:4" x14ac:dyDescent="0.2">
      <c r="A1063" s="61"/>
      <c r="B1063" s="61"/>
      <c r="C1063" s="61"/>
      <c r="D1063" s="61" t="s">
        <v>570</v>
      </c>
    </row>
    <row r="1064" spans="1:4" x14ac:dyDescent="0.2">
      <c r="A1064" s="61" t="s">
        <v>2025</v>
      </c>
      <c r="B1064" s="61" t="s">
        <v>2026</v>
      </c>
      <c r="C1064" s="61" t="s">
        <v>1832</v>
      </c>
      <c r="D1064" s="61" t="s">
        <v>565</v>
      </c>
    </row>
    <row r="1065" spans="1:4" x14ac:dyDescent="0.2">
      <c r="A1065" s="61"/>
      <c r="B1065" s="61"/>
      <c r="C1065" s="61"/>
      <c r="D1065" s="61" t="s">
        <v>1509</v>
      </c>
    </row>
    <row r="1066" spans="1:4" x14ac:dyDescent="0.2">
      <c r="A1066" s="61"/>
      <c r="B1066" s="61"/>
      <c r="C1066" s="61"/>
      <c r="D1066" s="61" t="s">
        <v>2420</v>
      </c>
    </row>
    <row r="1067" spans="1:4" x14ac:dyDescent="0.2">
      <c r="A1067" s="61"/>
      <c r="B1067" s="61"/>
      <c r="C1067" s="61"/>
      <c r="D1067" s="61" t="s">
        <v>570</v>
      </c>
    </row>
    <row r="1068" spans="1:4" x14ac:dyDescent="0.2">
      <c r="A1068" s="61" t="s">
        <v>1023</v>
      </c>
      <c r="B1068" s="61" t="s">
        <v>724</v>
      </c>
      <c r="C1068" s="61" t="s">
        <v>1832</v>
      </c>
      <c r="D1068" s="61" t="s">
        <v>1509</v>
      </c>
    </row>
    <row r="1069" spans="1:4" x14ac:dyDescent="0.2">
      <c r="A1069" s="61"/>
      <c r="B1069" s="61"/>
      <c r="C1069" s="61"/>
      <c r="D1069" s="61" t="s">
        <v>570</v>
      </c>
    </row>
    <row r="1070" spans="1:4" x14ac:dyDescent="0.2">
      <c r="A1070" s="61" t="s">
        <v>60</v>
      </c>
      <c r="B1070" s="62" t="s">
        <v>2027</v>
      </c>
      <c r="C1070" s="61" t="s">
        <v>1832</v>
      </c>
      <c r="D1070" s="61" t="s">
        <v>565</v>
      </c>
    </row>
    <row r="1071" spans="1:4" x14ac:dyDescent="0.2">
      <c r="A1071" s="61"/>
      <c r="B1071" s="65"/>
      <c r="C1071" s="61"/>
      <c r="D1071" s="61" t="s">
        <v>1509</v>
      </c>
    </row>
    <row r="1072" spans="1:4" x14ac:dyDescent="0.2">
      <c r="A1072" s="61"/>
      <c r="B1072" s="61"/>
      <c r="C1072" s="61"/>
      <c r="D1072" s="61" t="s">
        <v>2420</v>
      </c>
    </row>
    <row r="1073" spans="1:4" x14ac:dyDescent="0.2">
      <c r="A1073" s="61"/>
      <c r="B1073" s="61"/>
      <c r="C1073" s="61"/>
      <c r="D1073" s="61" t="s">
        <v>570</v>
      </c>
    </row>
    <row r="1074" spans="1:4" x14ac:dyDescent="0.2">
      <c r="A1074" s="61" t="s">
        <v>2216</v>
      </c>
      <c r="B1074" s="61" t="s">
        <v>1145</v>
      </c>
      <c r="C1074" s="61" t="s">
        <v>1832</v>
      </c>
      <c r="D1074" s="61" t="s">
        <v>1509</v>
      </c>
    </row>
    <row r="1075" spans="1:4" x14ac:dyDescent="0.2">
      <c r="A1075" s="61"/>
      <c r="B1075" s="61"/>
      <c r="C1075" s="61"/>
      <c r="D1075" s="61" t="s">
        <v>2420</v>
      </c>
    </row>
    <row r="1076" spans="1:4" x14ac:dyDescent="0.2">
      <c r="A1076" s="61"/>
      <c r="B1076" s="61"/>
      <c r="C1076" s="61"/>
      <c r="D1076" s="61" t="s">
        <v>570</v>
      </c>
    </row>
    <row r="1077" spans="1:4" x14ac:dyDescent="0.2">
      <c r="A1077" s="61" t="s">
        <v>2217</v>
      </c>
      <c r="B1077" s="61" t="s">
        <v>1916</v>
      </c>
      <c r="C1077" s="61" t="s">
        <v>1832</v>
      </c>
      <c r="D1077" s="61" t="s">
        <v>570</v>
      </c>
    </row>
    <row r="1078" spans="1:4" x14ac:dyDescent="0.2">
      <c r="A1078" s="61" t="s">
        <v>2028</v>
      </c>
      <c r="B1078" s="61" t="s">
        <v>2029</v>
      </c>
      <c r="C1078" s="61" t="s">
        <v>1832</v>
      </c>
      <c r="D1078" s="61" t="s">
        <v>1515</v>
      </c>
    </row>
    <row r="1079" spans="1:4" x14ac:dyDescent="0.2">
      <c r="A1079" s="61"/>
      <c r="B1079" s="61"/>
      <c r="C1079" s="61"/>
      <c r="D1079" s="61" t="s">
        <v>565</v>
      </c>
    </row>
    <row r="1080" spans="1:4" x14ac:dyDescent="0.2">
      <c r="A1080" s="61"/>
      <c r="B1080" s="61"/>
      <c r="C1080" s="61"/>
      <c r="D1080" s="61" t="s">
        <v>1509</v>
      </c>
    </row>
    <row r="1081" spans="1:4" x14ac:dyDescent="0.2">
      <c r="A1081" s="61"/>
      <c r="B1081" s="61"/>
      <c r="C1081" s="61"/>
      <c r="D1081" s="61" t="s">
        <v>2420</v>
      </c>
    </row>
    <row r="1082" spans="1:4" x14ac:dyDescent="0.2">
      <c r="A1082" s="61"/>
      <c r="B1082" s="61"/>
      <c r="C1082" s="61"/>
      <c r="D1082" s="61" t="s">
        <v>570</v>
      </c>
    </row>
    <row r="1083" spans="1:4" x14ac:dyDescent="0.2">
      <c r="A1083" s="61"/>
      <c r="B1083" s="61"/>
      <c r="C1083" s="61"/>
      <c r="D1083" s="61" t="s">
        <v>528</v>
      </c>
    </row>
    <row r="1084" spans="1:4" x14ac:dyDescent="0.2">
      <c r="A1084" s="61" t="s">
        <v>1985</v>
      </c>
      <c r="B1084" s="61" t="s">
        <v>821</v>
      </c>
      <c r="C1084" s="61" t="s">
        <v>1832</v>
      </c>
      <c r="D1084" s="61" t="s">
        <v>1509</v>
      </c>
    </row>
    <row r="1085" spans="1:4" x14ac:dyDescent="0.2">
      <c r="A1085" s="61"/>
      <c r="B1085" s="61"/>
      <c r="C1085" s="61"/>
      <c r="D1085" s="61" t="s">
        <v>570</v>
      </c>
    </row>
    <row r="1086" spans="1:4" x14ac:dyDescent="0.2">
      <c r="A1086" s="61" t="s">
        <v>830</v>
      </c>
      <c r="B1086" s="61" t="s">
        <v>831</v>
      </c>
      <c r="C1086" s="61" t="s">
        <v>1832</v>
      </c>
      <c r="D1086" s="61" t="s">
        <v>570</v>
      </c>
    </row>
    <row r="1087" spans="1:4" x14ac:dyDescent="0.2">
      <c r="A1087" s="61" t="s">
        <v>2030</v>
      </c>
      <c r="B1087" s="61" t="s">
        <v>2031</v>
      </c>
      <c r="C1087" s="61" t="s">
        <v>1832</v>
      </c>
      <c r="D1087" s="61" t="s">
        <v>1509</v>
      </c>
    </row>
    <row r="1088" spans="1:4" x14ac:dyDescent="0.2">
      <c r="A1088" s="61"/>
      <c r="B1088" s="61"/>
      <c r="C1088" s="61"/>
      <c r="D1088" s="61" t="s">
        <v>570</v>
      </c>
    </row>
    <row r="1089" spans="1:4" x14ac:dyDescent="0.2">
      <c r="A1089" s="61"/>
      <c r="B1089" s="61"/>
      <c r="C1089" s="61"/>
      <c r="D1089" s="61" t="s">
        <v>528</v>
      </c>
    </row>
    <row r="1090" spans="1:4" x14ac:dyDescent="0.2">
      <c r="A1090" s="61"/>
      <c r="B1090" s="61"/>
      <c r="C1090" s="61"/>
      <c r="D1090" s="61" t="s">
        <v>2139</v>
      </c>
    </row>
    <row r="1091" spans="1:4" x14ac:dyDescent="0.2">
      <c r="A1091" s="61" t="s">
        <v>826</v>
      </c>
      <c r="B1091" s="61" t="s">
        <v>827</v>
      </c>
      <c r="C1091" s="61" t="s">
        <v>1832</v>
      </c>
      <c r="D1091" s="61" t="s">
        <v>570</v>
      </c>
    </row>
    <row r="1092" spans="1:4" x14ac:dyDescent="0.2">
      <c r="A1092" s="61" t="s">
        <v>2032</v>
      </c>
      <c r="B1092" s="61" t="s">
        <v>2033</v>
      </c>
      <c r="C1092" s="61" t="s">
        <v>1832</v>
      </c>
      <c r="D1092" s="61" t="s">
        <v>565</v>
      </c>
    </row>
    <row r="1093" spans="1:4" x14ac:dyDescent="0.2">
      <c r="A1093" s="61"/>
      <c r="B1093" s="61"/>
      <c r="C1093" s="61"/>
      <c r="D1093" s="61" t="s">
        <v>1509</v>
      </c>
    </row>
    <row r="1094" spans="1:4" x14ac:dyDescent="0.2">
      <c r="A1094" s="61"/>
      <c r="B1094" s="61"/>
      <c r="C1094" s="61"/>
      <c r="D1094" s="61" t="s">
        <v>570</v>
      </c>
    </row>
    <row r="1095" spans="1:4" x14ac:dyDescent="0.2">
      <c r="A1095" s="61" t="s">
        <v>69</v>
      </c>
      <c r="B1095" s="61" t="s">
        <v>70</v>
      </c>
      <c r="C1095" s="61" t="s">
        <v>1832</v>
      </c>
      <c r="D1095" s="61" t="s">
        <v>570</v>
      </c>
    </row>
    <row r="1096" spans="1:4" x14ac:dyDescent="0.2">
      <c r="A1096" s="61" t="s">
        <v>2035</v>
      </c>
      <c r="B1096" s="61" t="s">
        <v>2036</v>
      </c>
      <c r="C1096" s="61" t="s">
        <v>1832</v>
      </c>
      <c r="D1096" s="61" t="s">
        <v>1515</v>
      </c>
    </row>
    <row r="1097" spans="1:4" x14ac:dyDescent="0.2">
      <c r="A1097" s="61"/>
      <c r="B1097" s="61"/>
      <c r="C1097" s="61"/>
      <c r="D1097" s="61" t="s">
        <v>565</v>
      </c>
    </row>
    <row r="1098" spans="1:4" x14ac:dyDescent="0.2">
      <c r="A1098" s="61"/>
      <c r="B1098" s="61"/>
      <c r="C1098" s="61"/>
      <c r="D1098" s="61" t="s">
        <v>1509</v>
      </c>
    </row>
    <row r="1099" spans="1:4" x14ac:dyDescent="0.2">
      <c r="A1099" s="61"/>
      <c r="B1099" s="61"/>
      <c r="C1099" s="61"/>
      <c r="D1099" s="61" t="s">
        <v>1510</v>
      </c>
    </row>
    <row r="1100" spans="1:4" x14ac:dyDescent="0.2">
      <c r="A1100" s="61"/>
      <c r="B1100" s="61"/>
      <c r="C1100" s="61"/>
      <c r="D1100" s="61" t="s">
        <v>570</v>
      </c>
    </row>
    <row r="1101" spans="1:4" x14ac:dyDescent="0.2">
      <c r="A1101" s="61" t="s">
        <v>822</v>
      </c>
      <c r="B1101" s="61" t="s">
        <v>823</v>
      </c>
      <c r="C1101" s="61" t="s">
        <v>1832</v>
      </c>
      <c r="D1101" s="61" t="s">
        <v>570</v>
      </c>
    </row>
    <row r="1102" spans="1:4" x14ac:dyDescent="0.2">
      <c r="A1102" s="61" t="s">
        <v>1636</v>
      </c>
      <c r="B1102" s="61" t="s">
        <v>1637</v>
      </c>
      <c r="C1102" s="61" t="s">
        <v>1832</v>
      </c>
      <c r="D1102" s="61" t="s">
        <v>1509</v>
      </c>
    </row>
    <row r="1103" spans="1:4" x14ac:dyDescent="0.2">
      <c r="A1103" s="61"/>
      <c r="B1103" s="61"/>
      <c r="C1103" s="61"/>
      <c r="D1103" s="61" t="s">
        <v>570</v>
      </c>
    </row>
    <row r="1104" spans="1:4" x14ac:dyDescent="0.2">
      <c r="A1104" s="61" t="s">
        <v>83</v>
      </c>
      <c r="B1104" s="61" t="s">
        <v>98</v>
      </c>
      <c r="C1104" s="61" t="s">
        <v>1832</v>
      </c>
      <c r="D1104" s="61" t="s">
        <v>1509</v>
      </c>
    </row>
    <row r="1105" spans="1:4" x14ac:dyDescent="0.2">
      <c r="A1105" s="61"/>
      <c r="B1105" s="61"/>
      <c r="C1105" s="61"/>
      <c r="D1105" s="61" t="s">
        <v>570</v>
      </c>
    </row>
    <row r="1106" spans="1:4" x14ac:dyDescent="0.2">
      <c r="A1106" s="61" t="s">
        <v>2037</v>
      </c>
      <c r="B1106" s="61" t="s">
        <v>1143</v>
      </c>
      <c r="C1106" s="61" t="s">
        <v>1832</v>
      </c>
      <c r="D1106" s="61" t="s">
        <v>565</v>
      </c>
    </row>
    <row r="1107" spans="1:4" x14ac:dyDescent="0.2">
      <c r="A1107" s="61"/>
      <c r="B1107" s="61"/>
      <c r="C1107" s="61"/>
      <c r="D1107" s="61" t="s">
        <v>1509</v>
      </c>
    </row>
    <row r="1108" spans="1:4" x14ac:dyDescent="0.2">
      <c r="A1108" s="61"/>
      <c r="B1108" s="61"/>
      <c r="C1108" s="61"/>
      <c r="D1108" s="61" t="s">
        <v>2420</v>
      </c>
    </row>
    <row r="1109" spans="1:4" x14ac:dyDescent="0.2">
      <c r="A1109" s="61"/>
      <c r="B1109" s="61"/>
      <c r="C1109" s="61"/>
      <c r="D1109" s="61" t="s">
        <v>570</v>
      </c>
    </row>
    <row r="1110" spans="1:4" x14ac:dyDescent="0.2">
      <c r="A1110" s="61" t="s">
        <v>1380</v>
      </c>
      <c r="B1110" s="61" t="s">
        <v>1146</v>
      </c>
      <c r="C1110" s="61" t="s">
        <v>1832</v>
      </c>
      <c r="D1110" s="61" t="s">
        <v>565</v>
      </c>
    </row>
    <row r="1111" spans="1:4" x14ac:dyDescent="0.2">
      <c r="A1111" s="61"/>
      <c r="B1111" s="61"/>
      <c r="C1111" s="61"/>
      <c r="D1111" s="61" t="s">
        <v>1509</v>
      </c>
    </row>
    <row r="1112" spans="1:4" x14ac:dyDescent="0.2">
      <c r="A1112" s="61"/>
      <c r="B1112" s="61"/>
      <c r="C1112" s="61"/>
      <c r="D1112" s="61" t="s">
        <v>1510</v>
      </c>
    </row>
    <row r="1113" spans="1:4" x14ac:dyDescent="0.2">
      <c r="A1113" s="61"/>
      <c r="B1113" s="61"/>
      <c r="C1113" s="61"/>
      <c r="D1113" s="61" t="s">
        <v>570</v>
      </c>
    </row>
    <row r="1114" spans="1:4" x14ac:dyDescent="0.2">
      <c r="A1114" s="61" t="s">
        <v>832</v>
      </c>
      <c r="B1114" s="61" t="s">
        <v>833</v>
      </c>
      <c r="C1114" s="61" t="s">
        <v>1832</v>
      </c>
      <c r="D1114" s="61" t="s">
        <v>1509</v>
      </c>
    </row>
    <row r="1115" spans="1:4" x14ac:dyDescent="0.2">
      <c r="A1115" s="61"/>
      <c r="B1115" s="61"/>
      <c r="C1115" s="61"/>
      <c r="D1115" s="61" t="s">
        <v>570</v>
      </c>
    </row>
    <row r="1116" spans="1:4" x14ac:dyDescent="0.2">
      <c r="A1116" s="61" t="s">
        <v>1737</v>
      </c>
      <c r="B1116" s="61" t="s">
        <v>1738</v>
      </c>
      <c r="C1116" s="61" t="s">
        <v>1832</v>
      </c>
      <c r="D1116" s="61" t="s">
        <v>570</v>
      </c>
    </row>
    <row r="1117" spans="1:4" x14ac:dyDescent="0.2">
      <c r="A1117" s="61" t="s">
        <v>1689</v>
      </c>
      <c r="B1117" s="61" t="s">
        <v>1690</v>
      </c>
      <c r="C1117" s="61" t="s">
        <v>1832</v>
      </c>
      <c r="D1117" s="61" t="s">
        <v>570</v>
      </c>
    </row>
    <row r="1118" spans="1:4" x14ac:dyDescent="0.2">
      <c r="A1118" s="61" t="s">
        <v>711</v>
      </c>
      <c r="B1118" s="61" t="s">
        <v>723</v>
      </c>
      <c r="C1118" s="61" t="s">
        <v>1832</v>
      </c>
      <c r="D1118" s="61" t="s">
        <v>1509</v>
      </c>
    </row>
    <row r="1119" spans="1:4" x14ac:dyDescent="0.2">
      <c r="A1119" s="61"/>
      <c r="B1119" s="61"/>
      <c r="C1119" s="61"/>
      <c r="D1119" s="61" t="s">
        <v>570</v>
      </c>
    </row>
    <row r="1120" spans="1:4" x14ac:dyDescent="0.2">
      <c r="A1120" s="61" t="s">
        <v>1147</v>
      </c>
      <c r="B1120" s="61" t="s">
        <v>1148</v>
      </c>
      <c r="C1120" s="61" t="s">
        <v>1832</v>
      </c>
      <c r="D1120" s="61" t="s">
        <v>565</v>
      </c>
    </row>
    <row r="1121" spans="1:4" x14ac:dyDescent="0.2">
      <c r="A1121" s="61"/>
      <c r="B1121" s="61"/>
      <c r="C1121" s="61"/>
      <c r="D1121" s="61" t="s">
        <v>1509</v>
      </c>
    </row>
    <row r="1122" spans="1:4" x14ac:dyDescent="0.2">
      <c r="A1122" s="61"/>
      <c r="B1122" s="61"/>
      <c r="C1122" s="61"/>
      <c r="D1122" s="61" t="s">
        <v>2420</v>
      </c>
    </row>
    <row r="1123" spans="1:4" x14ac:dyDescent="0.2">
      <c r="A1123" s="61"/>
      <c r="B1123" s="61"/>
      <c r="C1123" s="61"/>
      <c r="D1123" s="61" t="s">
        <v>570</v>
      </c>
    </row>
    <row r="1124" spans="1:4" x14ac:dyDescent="0.2">
      <c r="A1124" s="61" t="s">
        <v>1149</v>
      </c>
      <c r="B1124" s="61" t="s">
        <v>1150</v>
      </c>
      <c r="C1124" s="61" t="s">
        <v>1832</v>
      </c>
      <c r="D1124" s="61" t="s">
        <v>565</v>
      </c>
    </row>
    <row r="1125" spans="1:4" x14ac:dyDescent="0.2">
      <c r="A1125" s="61"/>
      <c r="B1125" s="61"/>
      <c r="C1125" s="61"/>
      <c r="D1125" s="61" t="s">
        <v>1509</v>
      </c>
    </row>
    <row r="1126" spans="1:4" x14ac:dyDescent="0.2">
      <c r="A1126" s="61"/>
      <c r="B1126" s="61"/>
      <c r="C1126" s="61"/>
      <c r="D1126" s="61" t="s">
        <v>570</v>
      </c>
    </row>
    <row r="1127" spans="1:4" x14ac:dyDescent="0.2">
      <c r="A1127" s="61" t="s">
        <v>1658</v>
      </c>
      <c r="B1127" s="61" t="s">
        <v>1659</v>
      </c>
      <c r="C1127" s="61" t="s">
        <v>1832</v>
      </c>
      <c r="D1127" s="61" t="s">
        <v>570</v>
      </c>
    </row>
    <row r="1128" spans="1:4" x14ac:dyDescent="0.2">
      <c r="A1128" s="61" t="s">
        <v>2218</v>
      </c>
      <c r="B1128" s="61" t="s">
        <v>1152</v>
      </c>
      <c r="C1128" s="61" t="s">
        <v>1832</v>
      </c>
      <c r="D1128" s="61" t="s">
        <v>570</v>
      </c>
    </row>
    <row r="1129" spans="1:4" x14ac:dyDescent="0.2">
      <c r="A1129" s="61" t="s">
        <v>1153</v>
      </c>
      <c r="B1129" s="62" t="s">
        <v>1154</v>
      </c>
      <c r="C1129" s="61" t="s">
        <v>1832</v>
      </c>
      <c r="D1129" s="61" t="s">
        <v>1515</v>
      </c>
    </row>
    <row r="1130" spans="1:4" x14ac:dyDescent="0.2">
      <c r="A1130" s="61"/>
      <c r="B1130" s="65"/>
      <c r="C1130" s="61"/>
      <c r="D1130" s="61" t="s">
        <v>565</v>
      </c>
    </row>
    <row r="1131" spans="1:4" x14ac:dyDescent="0.2">
      <c r="A1131" s="61"/>
      <c r="B1131" s="61"/>
      <c r="C1131" s="61"/>
      <c r="D1131" s="61" t="s">
        <v>1509</v>
      </c>
    </row>
    <row r="1132" spans="1:4" x14ac:dyDescent="0.2">
      <c r="A1132" s="61" t="s">
        <v>828</v>
      </c>
      <c r="B1132" s="61" t="s">
        <v>829</v>
      </c>
      <c r="C1132" s="61" t="s">
        <v>1832</v>
      </c>
      <c r="D1132" s="61" t="s">
        <v>1509</v>
      </c>
    </row>
    <row r="1133" spans="1:4" x14ac:dyDescent="0.2">
      <c r="A1133" s="61"/>
      <c r="B1133" s="61"/>
      <c r="C1133" s="61"/>
      <c r="D1133" s="61" t="s">
        <v>570</v>
      </c>
    </row>
    <row r="1134" spans="1:4" x14ac:dyDescent="0.2">
      <c r="A1134" s="61" t="s">
        <v>1104</v>
      </c>
      <c r="B1134" s="61" t="s">
        <v>1155</v>
      </c>
      <c r="C1134" s="61" t="s">
        <v>1832</v>
      </c>
      <c r="D1134" s="61" t="s">
        <v>570</v>
      </c>
    </row>
    <row r="1135" spans="1:4" x14ac:dyDescent="0.2">
      <c r="A1135" s="61" t="s">
        <v>1691</v>
      </c>
      <c r="B1135" s="61" t="s">
        <v>1692</v>
      </c>
      <c r="C1135" s="61" t="s">
        <v>1832</v>
      </c>
      <c r="D1135" s="61" t="s">
        <v>1509</v>
      </c>
    </row>
    <row r="1136" spans="1:4" x14ac:dyDescent="0.2">
      <c r="A1136" s="61"/>
      <c r="B1136" s="61"/>
      <c r="C1136" s="61"/>
      <c r="D1136" s="61" t="s">
        <v>570</v>
      </c>
    </row>
    <row r="1137" spans="1:4" x14ac:dyDescent="0.2">
      <c r="A1137" s="61" t="s">
        <v>809</v>
      </c>
      <c r="B1137" s="61" t="s">
        <v>1156</v>
      </c>
      <c r="C1137" s="61" t="s">
        <v>1832</v>
      </c>
      <c r="D1137" s="61" t="s">
        <v>1515</v>
      </c>
    </row>
    <row r="1138" spans="1:4" x14ac:dyDescent="0.2">
      <c r="A1138" s="61"/>
      <c r="B1138" s="61"/>
      <c r="C1138" s="61"/>
      <c r="D1138" s="61" t="s">
        <v>1509</v>
      </c>
    </row>
    <row r="1139" spans="1:4" x14ac:dyDescent="0.2">
      <c r="A1139" s="61"/>
      <c r="B1139" s="61"/>
      <c r="C1139" s="61"/>
      <c r="D1139" s="61" t="s">
        <v>530</v>
      </c>
    </row>
    <row r="1140" spans="1:4" x14ac:dyDescent="0.2">
      <c r="A1140" s="61"/>
      <c r="B1140" s="61"/>
      <c r="C1140" s="61"/>
      <c r="D1140" s="61" t="s">
        <v>1512</v>
      </c>
    </row>
    <row r="1141" spans="1:4" x14ac:dyDescent="0.2">
      <c r="A1141" s="61"/>
      <c r="B1141" s="61"/>
      <c r="C1141" s="61"/>
      <c r="D1141" s="61" t="s">
        <v>1513</v>
      </c>
    </row>
    <row r="1142" spans="1:4" x14ac:dyDescent="0.2">
      <c r="A1142" s="61"/>
      <c r="B1142" s="61"/>
      <c r="C1142" s="61"/>
      <c r="D1142" s="61" t="s">
        <v>2139</v>
      </c>
    </row>
    <row r="1143" spans="1:4" x14ac:dyDescent="0.2">
      <c r="A1143" s="61" t="s">
        <v>1388</v>
      </c>
      <c r="B1143" s="61" t="s">
        <v>1157</v>
      </c>
      <c r="C1143" s="61" t="s">
        <v>1832</v>
      </c>
      <c r="D1143" s="61" t="s">
        <v>1515</v>
      </c>
    </row>
    <row r="1144" spans="1:4" x14ac:dyDescent="0.2">
      <c r="A1144" s="61"/>
      <c r="B1144" s="61"/>
      <c r="C1144" s="61"/>
      <c r="D1144" s="61" t="s">
        <v>565</v>
      </c>
    </row>
    <row r="1145" spans="1:4" x14ac:dyDescent="0.2">
      <c r="A1145" s="61"/>
      <c r="B1145" s="61"/>
      <c r="C1145" s="61"/>
      <c r="D1145" s="61" t="s">
        <v>1509</v>
      </c>
    </row>
    <row r="1146" spans="1:4" x14ac:dyDescent="0.2">
      <c r="A1146" s="61"/>
      <c r="B1146" s="61"/>
      <c r="C1146" s="61"/>
      <c r="D1146" s="61" t="s">
        <v>530</v>
      </c>
    </row>
    <row r="1147" spans="1:4" x14ac:dyDescent="0.2">
      <c r="A1147" s="61"/>
      <c r="B1147" s="61"/>
      <c r="C1147" s="61"/>
      <c r="D1147" s="61" t="s">
        <v>1510</v>
      </c>
    </row>
    <row r="1148" spans="1:4" x14ac:dyDescent="0.2">
      <c r="A1148" s="61" t="s">
        <v>1158</v>
      </c>
      <c r="B1148" s="61" t="s">
        <v>1159</v>
      </c>
      <c r="C1148" s="61" t="s">
        <v>1832</v>
      </c>
      <c r="D1148" s="61" t="s">
        <v>1515</v>
      </c>
    </row>
    <row r="1149" spans="1:4" x14ac:dyDescent="0.2">
      <c r="A1149" s="61"/>
      <c r="B1149" s="61"/>
      <c r="C1149" s="61"/>
      <c r="D1149" s="61" t="s">
        <v>565</v>
      </c>
    </row>
    <row r="1150" spans="1:4" x14ac:dyDescent="0.2">
      <c r="A1150" s="61"/>
      <c r="B1150" s="61"/>
      <c r="C1150" s="61"/>
      <c r="D1150" s="61" t="s">
        <v>1509</v>
      </c>
    </row>
    <row r="1151" spans="1:4" x14ac:dyDescent="0.2">
      <c r="A1151" s="61"/>
      <c r="B1151" s="61"/>
      <c r="C1151" s="61"/>
      <c r="D1151" s="61" t="s">
        <v>530</v>
      </c>
    </row>
    <row r="1152" spans="1:4" x14ac:dyDescent="0.2">
      <c r="A1152" s="61"/>
      <c r="B1152" s="61"/>
      <c r="C1152" s="61"/>
      <c r="D1152" s="61" t="s">
        <v>1512</v>
      </c>
    </row>
    <row r="1153" spans="1:4" x14ac:dyDescent="0.2">
      <c r="A1153" s="61"/>
      <c r="B1153" s="61"/>
      <c r="C1153" s="61"/>
      <c r="D1153" s="61" t="s">
        <v>1510</v>
      </c>
    </row>
    <row r="1154" spans="1:4" x14ac:dyDescent="0.2">
      <c r="A1154" s="61"/>
      <c r="B1154" s="61"/>
      <c r="C1154" s="61"/>
      <c r="D1154" s="61" t="s">
        <v>1513</v>
      </c>
    </row>
    <row r="1155" spans="1:4" x14ac:dyDescent="0.2">
      <c r="A1155" s="61"/>
      <c r="B1155" s="61"/>
      <c r="C1155" s="61"/>
      <c r="D1155" s="61" t="s">
        <v>570</v>
      </c>
    </row>
    <row r="1156" spans="1:4" x14ac:dyDescent="0.2">
      <c r="A1156" s="61" t="s">
        <v>824</v>
      </c>
      <c r="B1156" s="61" t="s">
        <v>825</v>
      </c>
      <c r="C1156" s="61" t="s">
        <v>1832</v>
      </c>
      <c r="D1156" s="61" t="s">
        <v>1509</v>
      </c>
    </row>
    <row r="1157" spans="1:4" x14ac:dyDescent="0.2">
      <c r="A1157" s="61"/>
      <c r="B1157" s="61"/>
      <c r="C1157" s="61"/>
      <c r="D1157" s="61" t="s">
        <v>1512</v>
      </c>
    </row>
    <row r="1158" spans="1:4" x14ac:dyDescent="0.2">
      <c r="A1158" s="61"/>
      <c r="B1158" s="61"/>
      <c r="C1158" s="61"/>
      <c r="D1158" s="61" t="s">
        <v>570</v>
      </c>
    </row>
    <row r="1159" spans="1:4" x14ac:dyDescent="0.2">
      <c r="A1159" s="61" t="s">
        <v>1634</v>
      </c>
      <c r="B1159" s="61" t="s">
        <v>1635</v>
      </c>
      <c r="C1159" s="61" t="s">
        <v>1832</v>
      </c>
      <c r="D1159" s="61" t="s">
        <v>1509</v>
      </c>
    </row>
    <row r="1160" spans="1:4" x14ac:dyDescent="0.2">
      <c r="A1160" s="61"/>
      <c r="B1160" s="61"/>
      <c r="C1160" s="61"/>
      <c r="D1160" s="61" t="s">
        <v>570</v>
      </c>
    </row>
    <row r="1161" spans="1:4" x14ac:dyDescent="0.2">
      <c r="A1161" s="61" t="s">
        <v>1664</v>
      </c>
      <c r="B1161" s="61" t="s">
        <v>1665</v>
      </c>
      <c r="C1161" s="61" t="s">
        <v>1832</v>
      </c>
      <c r="D1161" s="61" t="s">
        <v>570</v>
      </c>
    </row>
    <row r="1162" spans="1:4" x14ac:dyDescent="0.2">
      <c r="A1162" s="61" t="s">
        <v>198</v>
      </c>
      <c r="B1162" s="61" t="s">
        <v>96</v>
      </c>
      <c r="C1162" s="61" t="s">
        <v>1832</v>
      </c>
      <c r="D1162" s="61" t="s">
        <v>570</v>
      </c>
    </row>
    <row r="1163" spans="1:4" x14ac:dyDescent="0.2">
      <c r="A1163" s="61" t="s">
        <v>1160</v>
      </c>
      <c r="B1163" s="61" t="s">
        <v>1161</v>
      </c>
      <c r="C1163" s="61" t="s">
        <v>1832</v>
      </c>
      <c r="D1163" s="61" t="s">
        <v>1509</v>
      </c>
    </row>
    <row r="1164" spans="1:4" x14ac:dyDescent="0.2">
      <c r="A1164" s="61"/>
      <c r="B1164" s="62"/>
      <c r="C1164" s="61"/>
      <c r="D1164" s="62" t="s">
        <v>570</v>
      </c>
    </row>
    <row r="1165" spans="1:4" x14ac:dyDescent="0.2">
      <c r="A1165" s="61" t="s">
        <v>49</v>
      </c>
      <c r="B1165" s="61" t="s">
        <v>1162</v>
      </c>
      <c r="C1165" s="61" t="s">
        <v>1832</v>
      </c>
      <c r="D1165" s="61" t="s">
        <v>570</v>
      </c>
    </row>
    <row r="1166" spans="1:4" x14ac:dyDescent="0.2">
      <c r="A1166" s="61" t="s">
        <v>1163</v>
      </c>
      <c r="B1166" s="61" t="s">
        <v>1171</v>
      </c>
      <c r="C1166" s="61" t="s">
        <v>1832</v>
      </c>
      <c r="D1166" s="61" t="s">
        <v>1509</v>
      </c>
    </row>
    <row r="1167" spans="1:4" x14ac:dyDescent="0.2">
      <c r="A1167" s="61"/>
      <c r="B1167" s="61"/>
      <c r="C1167" s="61"/>
      <c r="D1167" s="61" t="s">
        <v>570</v>
      </c>
    </row>
    <row r="1168" spans="1:4" x14ac:dyDescent="0.2">
      <c r="A1168" s="61" t="s">
        <v>1172</v>
      </c>
      <c r="B1168" s="61" t="s">
        <v>1173</v>
      </c>
      <c r="C1168" s="61" t="s">
        <v>1832</v>
      </c>
      <c r="D1168" s="61" t="s">
        <v>1509</v>
      </c>
    </row>
    <row r="1169" spans="1:4" x14ac:dyDescent="0.2">
      <c r="A1169" s="61"/>
      <c r="B1169" s="61"/>
      <c r="C1169" s="61"/>
      <c r="D1169" s="61" t="s">
        <v>570</v>
      </c>
    </row>
    <row r="1170" spans="1:4" x14ac:dyDescent="0.2">
      <c r="A1170" s="61" t="s">
        <v>84</v>
      </c>
      <c r="B1170" s="61" t="s">
        <v>112</v>
      </c>
      <c r="C1170" s="61" t="s">
        <v>1832</v>
      </c>
      <c r="D1170" s="61" t="s">
        <v>1509</v>
      </c>
    </row>
    <row r="1171" spans="1:4" x14ac:dyDescent="0.2">
      <c r="A1171" s="61"/>
      <c r="B1171" s="61"/>
      <c r="C1171" s="61"/>
      <c r="D1171" s="61" t="s">
        <v>570</v>
      </c>
    </row>
    <row r="1172" spans="1:4" x14ac:dyDescent="0.2">
      <c r="A1172" s="61" t="s">
        <v>1174</v>
      </c>
      <c r="B1172" s="61" t="s">
        <v>1175</v>
      </c>
      <c r="C1172" s="61" t="s">
        <v>1832</v>
      </c>
      <c r="D1172" s="61" t="s">
        <v>1515</v>
      </c>
    </row>
    <row r="1173" spans="1:4" x14ac:dyDescent="0.2">
      <c r="A1173" s="61"/>
      <c r="B1173" s="61"/>
      <c r="C1173" s="61"/>
      <c r="D1173" s="61" t="s">
        <v>1509</v>
      </c>
    </row>
    <row r="1174" spans="1:4" x14ac:dyDescent="0.2">
      <c r="A1174" s="61"/>
      <c r="B1174" s="61"/>
      <c r="C1174" s="61"/>
      <c r="D1174" s="61" t="s">
        <v>530</v>
      </c>
    </row>
    <row r="1175" spans="1:4" x14ac:dyDescent="0.2">
      <c r="A1175" s="61" t="s">
        <v>1918</v>
      </c>
      <c r="B1175" s="61" t="s">
        <v>1334</v>
      </c>
      <c r="C1175" s="61" t="s">
        <v>1832</v>
      </c>
      <c r="D1175" s="61" t="s">
        <v>571</v>
      </c>
    </row>
    <row r="1176" spans="1:4" x14ac:dyDescent="0.2">
      <c r="A1176" s="61"/>
      <c r="B1176" s="61"/>
      <c r="C1176" s="61"/>
      <c r="D1176" s="61" t="s">
        <v>1515</v>
      </c>
    </row>
    <row r="1177" spans="1:4" x14ac:dyDescent="0.2">
      <c r="A1177" s="61"/>
      <c r="B1177" s="61"/>
      <c r="C1177" s="61"/>
      <c r="D1177" s="61" t="s">
        <v>1509</v>
      </c>
    </row>
    <row r="1178" spans="1:4" x14ac:dyDescent="0.2">
      <c r="A1178" s="61"/>
      <c r="B1178" s="61"/>
      <c r="C1178" s="61"/>
      <c r="D1178" s="61" t="s">
        <v>530</v>
      </c>
    </row>
    <row r="1179" spans="1:4" x14ac:dyDescent="0.2">
      <c r="A1179" s="61"/>
      <c r="B1179" s="61"/>
      <c r="C1179" s="61"/>
      <c r="D1179" s="61" t="s">
        <v>1512</v>
      </c>
    </row>
    <row r="1180" spans="1:4" x14ac:dyDescent="0.2">
      <c r="A1180" s="61"/>
      <c r="B1180" s="61"/>
      <c r="C1180" s="61"/>
      <c r="D1180" s="61" t="s">
        <v>2139</v>
      </c>
    </row>
    <row r="1181" spans="1:4" x14ac:dyDescent="0.2">
      <c r="A1181" s="61"/>
      <c r="B1181" s="61"/>
      <c r="C1181" s="61"/>
      <c r="D1181" s="61" t="s">
        <v>1399</v>
      </c>
    </row>
    <row r="1182" spans="1:4" x14ac:dyDescent="0.2">
      <c r="A1182" s="61" t="s">
        <v>1958</v>
      </c>
      <c r="B1182" s="61" t="s">
        <v>1893</v>
      </c>
      <c r="C1182" s="61" t="s">
        <v>1832</v>
      </c>
      <c r="D1182" s="61" t="s">
        <v>1515</v>
      </c>
    </row>
    <row r="1183" spans="1:4" x14ac:dyDescent="0.2">
      <c r="A1183" s="61"/>
      <c r="B1183" s="61"/>
      <c r="C1183" s="61"/>
      <c r="D1183" s="61" t="s">
        <v>1509</v>
      </c>
    </row>
    <row r="1184" spans="1:4" x14ac:dyDescent="0.2">
      <c r="A1184" s="61" t="s">
        <v>1959</v>
      </c>
      <c r="B1184" s="61" t="s">
        <v>1894</v>
      </c>
      <c r="C1184" s="61" t="s">
        <v>1832</v>
      </c>
      <c r="D1184" s="61" t="s">
        <v>1515</v>
      </c>
    </row>
    <row r="1185" spans="1:4" x14ac:dyDescent="0.2">
      <c r="A1185" s="61"/>
      <c r="B1185" s="61"/>
      <c r="C1185" s="61"/>
      <c r="D1185" s="61" t="s">
        <v>1509</v>
      </c>
    </row>
    <row r="1186" spans="1:4" x14ac:dyDescent="0.2">
      <c r="A1186" s="61" t="s">
        <v>1948</v>
      </c>
      <c r="B1186" s="61" t="s">
        <v>1895</v>
      </c>
      <c r="C1186" s="61" t="s">
        <v>1832</v>
      </c>
      <c r="D1186" s="61" t="s">
        <v>1515</v>
      </c>
    </row>
    <row r="1187" spans="1:4" x14ac:dyDescent="0.2">
      <c r="A1187" s="61"/>
      <c r="B1187" s="61"/>
      <c r="C1187" s="61"/>
      <c r="D1187" s="61" t="s">
        <v>565</v>
      </c>
    </row>
    <row r="1188" spans="1:4" x14ac:dyDescent="0.2">
      <c r="A1188" s="61"/>
      <c r="B1188" s="61"/>
      <c r="C1188" s="61"/>
      <c r="D1188" s="61" t="s">
        <v>1509</v>
      </c>
    </row>
    <row r="1189" spans="1:4" x14ac:dyDescent="0.2">
      <c r="A1189" s="61"/>
      <c r="B1189" s="61"/>
      <c r="C1189" s="61"/>
      <c r="D1189" s="61" t="s">
        <v>530</v>
      </c>
    </row>
    <row r="1190" spans="1:4" x14ac:dyDescent="0.2">
      <c r="A1190" s="61" t="s">
        <v>1101</v>
      </c>
      <c r="B1190" s="61" t="s">
        <v>1333</v>
      </c>
      <c r="C1190" s="61" t="s">
        <v>1832</v>
      </c>
      <c r="D1190" s="61" t="s">
        <v>1515</v>
      </c>
    </row>
    <row r="1191" spans="1:4" x14ac:dyDescent="0.2">
      <c r="A1191" s="61"/>
      <c r="B1191" s="61"/>
      <c r="C1191" s="61"/>
      <c r="D1191" s="61" t="s">
        <v>565</v>
      </c>
    </row>
    <row r="1192" spans="1:4" x14ac:dyDescent="0.2">
      <c r="A1192" s="61"/>
      <c r="B1192" s="61"/>
      <c r="C1192" s="61"/>
      <c r="D1192" s="61" t="s">
        <v>1509</v>
      </c>
    </row>
    <row r="1193" spans="1:4" x14ac:dyDescent="0.2">
      <c r="A1193" s="61"/>
      <c r="B1193" s="61"/>
      <c r="C1193" s="61"/>
      <c r="D1193" s="61" t="s">
        <v>1512</v>
      </c>
    </row>
    <row r="1194" spans="1:4" x14ac:dyDescent="0.2">
      <c r="A1194" s="61"/>
      <c r="B1194" s="61"/>
      <c r="C1194" s="61"/>
      <c r="D1194" s="61" t="s">
        <v>570</v>
      </c>
    </row>
    <row r="1195" spans="1:4" x14ac:dyDescent="0.2">
      <c r="A1195" s="61"/>
      <c r="B1195" s="61"/>
      <c r="C1195" s="61"/>
      <c r="D1195" s="61" t="s">
        <v>2139</v>
      </c>
    </row>
    <row r="1196" spans="1:4" x14ac:dyDescent="0.2">
      <c r="A1196" s="61" t="s">
        <v>1942</v>
      </c>
      <c r="B1196" s="61" t="s">
        <v>1335</v>
      </c>
      <c r="C1196" s="61" t="s">
        <v>1832</v>
      </c>
      <c r="D1196" s="61" t="s">
        <v>571</v>
      </c>
    </row>
    <row r="1197" spans="1:4" x14ac:dyDescent="0.2">
      <c r="A1197" s="61"/>
      <c r="B1197" s="62"/>
      <c r="C1197" s="61"/>
      <c r="D1197" s="61" t="s">
        <v>1515</v>
      </c>
    </row>
    <row r="1198" spans="1:4" x14ac:dyDescent="0.2">
      <c r="A1198" s="61"/>
      <c r="B1198" s="61"/>
      <c r="C1198" s="61"/>
      <c r="D1198" s="61" t="s">
        <v>1509</v>
      </c>
    </row>
    <row r="1199" spans="1:4" x14ac:dyDescent="0.2">
      <c r="A1199" s="61"/>
      <c r="B1199" s="61"/>
      <c r="C1199" s="61"/>
      <c r="D1199" s="61" t="s">
        <v>530</v>
      </c>
    </row>
    <row r="1200" spans="1:4" x14ac:dyDescent="0.2">
      <c r="A1200" s="61"/>
      <c r="B1200" s="61"/>
      <c r="C1200" s="61"/>
      <c r="D1200" s="61" t="s">
        <v>1399</v>
      </c>
    </row>
    <row r="1201" spans="1:4" x14ac:dyDescent="0.2">
      <c r="A1201" s="61" t="s">
        <v>1927</v>
      </c>
      <c r="B1201" s="61" t="s">
        <v>884</v>
      </c>
      <c r="C1201" s="61" t="s">
        <v>1832</v>
      </c>
      <c r="D1201" s="61" t="s">
        <v>1509</v>
      </c>
    </row>
    <row r="1202" spans="1:4" x14ac:dyDescent="0.2">
      <c r="A1202" s="61"/>
      <c r="B1202" s="61"/>
      <c r="C1202" s="61"/>
      <c r="D1202" s="61" t="s">
        <v>530</v>
      </c>
    </row>
    <row r="1203" spans="1:4" x14ac:dyDescent="0.2">
      <c r="A1203" s="61"/>
      <c r="B1203" s="61"/>
      <c r="C1203" s="61"/>
      <c r="D1203" s="61" t="s">
        <v>2139</v>
      </c>
    </row>
    <row r="1204" spans="1:4" x14ac:dyDescent="0.2">
      <c r="A1204" s="61" t="s">
        <v>1923</v>
      </c>
      <c r="B1204" s="61" t="s">
        <v>885</v>
      </c>
      <c r="C1204" s="61" t="s">
        <v>1832</v>
      </c>
      <c r="D1204" s="61" t="s">
        <v>1509</v>
      </c>
    </row>
    <row r="1205" spans="1:4" x14ac:dyDescent="0.2">
      <c r="A1205" s="61"/>
      <c r="B1205" s="61"/>
      <c r="C1205" s="61"/>
      <c r="D1205" s="61" t="s">
        <v>530</v>
      </c>
    </row>
    <row r="1206" spans="1:4" x14ac:dyDescent="0.2">
      <c r="A1206" s="61"/>
      <c r="B1206" s="61"/>
      <c r="C1206" s="61"/>
      <c r="D1206" s="61" t="s">
        <v>528</v>
      </c>
    </row>
    <row r="1207" spans="1:4" x14ac:dyDescent="0.2">
      <c r="A1207" s="61"/>
      <c r="B1207" s="61"/>
      <c r="C1207" s="61"/>
      <c r="D1207" s="61" t="s">
        <v>2139</v>
      </c>
    </row>
    <row r="1208" spans="1:4" x14ac:dyDescent="0.2">
      <c r="A1208" s="61"/>
      <c r="B1208" s="61"/>
      <c r="C1208" s="61"/>
      <c r="D1208" s="61" t="s">
        <v>1399</v>
      </c>
    </row>
    <row r="1209" spans="1:4" x14ac:dyDescent="0.2">
      <c r="A1209" s="61" t="s">
        <v>1928</v>
      </c>
      <c r="B1209" s="61" t="s">
        <v>886</v>
      </c>
      <c r="C1209" s="61" t="s">
        <v>1832</v>
      </c>
      <c r="D1209" s="61" t="s">
        <v>1509</v>
      </c>
    </row>
    <row r="1210" spans="1:4" x14ac:dyDescent="0.2">
      <c r="A1210" s="61"/>
      <c r="B1210" s="61"/>
      <c r="C1210" s="61"/>
      <c r="D1210" s="61" t="s">
        <v>530</v>
      </c>
    </row>
    <row r="1211" spans="1:4" x14ac:dyDescent="0.2">
      <c r="A1211" s="61"/>
      <c r="B1211" s="61"/>
      <c r="C1211" s="61"/>
      <c r="D1211" s="61" t="s">
        <v>528</v>
      </c>
    </row>
    <row r="1212" spans="1:4" x14ac:dyDescent="0.2">
      <c r="A1212" s="61"/>
      <c r="B1212" s="61"/>
      <c r="C1212" s="61"/>
      <c r="D1212" s="61" t="s">
        <v>2139</v>
      </c>
    </row>
    <row r="1213" spans="1:4" x14ac:dyDescent="0.2">
      <c r="A1213" s="61" t="s">
        <v>1929</v>
      </c>
      <c r="B1213" s="61" t="s">
        <v>887</v>
      </c>
      <c r="C1213" s="61" t="s">
        <v>1832</v>
      </c>
      <c r="D1213" s="61" t="s">
        <v>1509</v>
      </c>
    </row>
    <row r="1214" spans="1:4" x14ac:dyDescent="0.2">
      <c r="A1214" s="61"/>
      <c r="B1214" s="61"/>
      <c r="C1214" s="61"/>
      <c r="D1214" s="61" t="s">
        <v>530</v>
      </c>
    </row>
    <row r="1215" spans="1:4" x14ac:dyDescent="0.2">
      <c r="A1215" s="61"/>
      <c r="B1215" s="61"/>
      <c r="C1215" s="61"/>
      <c r="D1215" s="61" t="s">
        <v>2139</v>
      </c>
    </row>
    <row r="1216" spans="1:4" x14ac:dyDescent="0.2">
      <c r="A1216" s="61" t="s">
        <v>1930</v>
      </c>
      <c r="B1216" s="61" t="s">
        <v>888</v>
      </c>
      <c r="C1216" s="61" t="s">
        <v>1832</v>
      </c>
      <c r="D1216" s="61" t="s">
        <v>1509</v>
      </c>
    </row>
    <row r="1217" spans="1:4" x14ac:dyDescent="0.2">
      <c r="A1217" s="61"/>
      <c r="B1217" s="61"/>
      <c r="C1217" s="61"/>
      <c r="D1217" s="61" t="s">
        <v>530</v>
      </c>
    </row>
    <row r="1218" spans="1:4" x14ac:dyDescent="0.2">
      <c r="A1218" s="61"/>
      <c r="B1218" s="61"/>
      <c r="C1218" s="61"/>
      <c r="D1218" s="61" t="s">
        <v>2139</v>
      </c>
    </row>
    <row r="1219" spans="1:4" x14ac:dyDescent="0.2">
      <c r="A1219" s="61" t="s">
        <v>1931</v>
      </c>
      <c r="B1219" s="61" t="s">
        <v>889</v>
      </c>
      <c r="C1219" s="61" t="s">
        <v>1832</v>
      </c>
      <c r="D1219" s="61" t="s">
        <v>1509</v>
      </c>
    </row>
    <row r="1220" spans="1:4" x14ac:dyDescent="0.2">
      <c r="A1220" s="61"/>
      <c r="B1220" s="61"/>
      <c r="C1220" s="61"/>
      <c r="D1220" s="61" t="s">
        <v>530</v>
      </c>
    </row>
    <row r="1221" spans="1:4" x14ac:dyDescent="0.2">
      <c r="A1221" s="61"/>
      <c r="B1221" s="61"/>
      <c r="C1221" s="61"/>
      <c r="D1221" s="61" t="s">
        <v>2139</v>
      </c>
    </row>
    <row r="1222" spans="1:4" x14ac:dyDescent="0.2">
      <c r="A1222" s="61" t="s">
        <v>1932</v>
      </c>
      <c r="B1222" s="61" t="s">
        <v>890</v>
      </c>
      <c r="C1222" s="61" t="s">
        <v>1832</v>
      </c>
      <c r="D1222" s="61" t="s">
        <v>1509</v>
      </c>
    </row>
    <row r="1223" spans="1:4" x14ac:dyDescent="0.2">
      <c r="A1223" s="61"/>
      <c r="B1223" s="61"/>
      <c r="C1223" s="61"/>
      <c r="D1223" s="61" t="s">
        <v>530</v>
      </c>
    </row>
    <row r="1224" spans="1:4" x14ac:dyDescent="0.2">
      <c r="A1224" s="61"/>
      <c r="B1224" s="61"/>
      <c r="C1224" s="61"/>
      <c r="D1224" s="61" t="s">
        <v>2139</v>
      </c>
    </row>
    <row r="1225" spans="1:4" x14ac:dyDescent="0.2">
      <c r="A1225" s="61"/>
      <c r="B1225" s="61"/>
      <c r="C1225" s="61"/>
      <c r="D1225" s="61" t="s">
        <v>1399</v>
      </c>
    </row>
    <row r="1226" spans="1:4" x14ac:dyDescent="0.2">
      <c r="A1226" s="61" t="s">
        <v>1924</v>
      </c>
      <c r="B1226" s="61" t="s">
        <v>891</v>
      </c>
      <c r="C1226" s="61" t="s">
        <v>1832</v>
      </c>
      <c r="D1226" s="61" t="s">
        <v>1509</v>
      </c>
    </row>
    <row r="1227" spans="1:4" x14ac:dyDescent="0.2">
      <c r="A1227" s="61"/>
      <c r="B1227" s="61"/>
      <c r="C1227" s="61"/>
      <c r="D1227" s="61" t="s">
        <v>530</v>
      </c>
    </row>
    <row r="1228" spans="1:4" x14ac:dyDescent="0.2">
      <c r="A1228" s="61"/>
      <c r="B1228" s="61"/>
      <c r="C1228" s="61"/>
      <c r="D1228" s="61" t="s">
        <v>528</v>
      </c>
    </row>
    <row r="1229" spans="1:4" x14ac:dyDescent="0.2">
      <c r="A1229" s="61"/>
      <c r="B1229" s="61"/>
      <c r="C1229" s="61"/>
      <c r="D1229" s="61" t="s">
        <v>2139</v>
      </c>
    </row>
    <row r="1230" spans="1:4" x14ac:dyDescent="0.2">
      <c r="A1230" s="61"/>
      <c r="B1230" s="61"/>
      <c r="C1230" s="61"/>
      <c r="D1230" s="61" t="s">
        <v>1399</v>
      </c>
    </row>
    <row r="1231" spans="1:4" x14ac:dyDescent="0.2">
      <c r="A1231" s="61" t="s">
        <v>1933</v>
      </c>
      <c r="B1231" s="61" t="s">
        <v>892</v>
      </c>
      <c r="C1231" s="61" t="s">
        <v>1832</v>
      </c>
      <c r="D1231" s="61" t="s">
        <v>1509</v>
      </c>
    </row>
    <row r="1232" spans="1:4" x14ac:dyDescent="0.2">
      <c r="A1232" s="61"/>
      <c r="B1232" s="62"/>
      <c r="C1232" s="61"/>
      <c r="D1232" s="62" t="s">
        <v>530</v>
      </c>
    </row>
    <row r="1233" spans="1:4" x14ac:dyDescent="0.2">
      <c r="A1233" s="61"/>
      <c r="B1233" s="61"/>
      <c r="C1233" s="61"/>
      <c r="D1233" s="61" t="s">
        <v>2139</v>
      </c>
    </row>
    <row r="1234" spans="1:4" x14ac:dyDescent="0.2">
      <c r="A1234" s="61" t="s">
        <v>1934</v>
      </c>
      <c r="B1234" s="61" t="s">
        <v>893</v>
      </c>
      <c r="C1234" s="61" t="s">
        <v>1832</v>
      </c>
      <c r="D1234" s="61" t="s">
        <v>1509</v>
      </c>
    </row>
    <row r="1235" spans="1:4" x14ac:dyDescent="0.2">
      <c r="A1235" s="61"/>
      <c r="B1235" s="61"/>
      <c r="C1235" s="61"/>
      <c r="D1235" s="61" t="s">
        <v>530</v>
      </c>
    </row>
    <row r="1236" spans="1:4" x14ac:dyDescent="0.2">
      <c r="A1236" s="61"/>
      <c r="B1236" s="61"/>
      <c r="C1236" s="61"/>
      <c r="D1236" s="61" t="s">
        <v>2139</v>
      </c>
    </row>
    <row r="1237" spans="1:4" x14ac:dyDescent="0.2">
      <c r="A1237" s="61"/>
      <c r="B1237" s="61"/>
      <c r="C1237" s="61"/>
      <c r="D1237" s="61" t="s">
        <v>1399</v>
      </c>
    </row>
    <row r="1238" spans="1:4" x14ac:dyDescent="0.2">
      <c r="A1238" s="61" t="s">
        <v>1935</v>
      </c>
      <c r="B1238" s="61" t="s">
        <v>894</v>
      </c>
      <c r="C1238" s="61" t="s">
        <v>1832</v>
      </c>
      <c r="D1238" s="61" t="s">
        <v>1509</v>
      </c>
    </row>
    <row r="1239" spans="1:4" x14ac:dyDescent="0.2">
      <c r="A1239" s="61"/>
      <c r="B1239" s="61"/>
      <c r="C1239" s="61"/>
      <c r="D1239" s="61" t="s">
        <v>530</v>
      </c>
    </row>
    <row r="1240" spans="1:4" x14ac:dyDescent="0.2">
      <c r="A1240" s="61"/>
      <c r="B1240" s="61"/>
      <c r="C1240" s="61"/>
      <c r="D1240" s="61" t="s">
        <v>2139</v>
      </c>
    </row>
    <row r="1241" spans="1:4" x14ac:dyDescent="0.2">
      <c r="A1241" s="61" t="s">
        <v>1936</v>
      </c>
      <c r="B1241" s="61" t="s">
        <v>895</v>
      </c>
      <c r="C1241" s="61" t="s">
        <v>1832</v>
      </c>
      <c r="D1241" s="61" t="s">
        <v>1509</v>
      </c>
    </row>
    <row r="1242" spans="1:4" x14ac:dyDescent="0.2">
      <c r="A1242" s="61"/>
      <c r="B1242" s="61"/>
      <c r="C1242" s="61"/>
      <c r="D1242" s="61" t="s">
        <v>530</v>
      </c>
    </row>
    <row r="1243" spans="1:4" x14ac:dyDescent="0.2">
      <c r="A1243" s="61"/>
      <c r="B1243" s="61"/>
      <c r="C1243" s="61"/>
      <c r="D1243" s="61" t="s">
        <v>528</v>
      </c>
    </row>
    <row r="1244" spans="1:4" x14ac:dyDescent="0.2">
      <c r="A1244" s="61"/>
      <c r="B1244" s="61"/>
      <c r="C1244" s="61"/>
      <c r="D1244" s="61" t="s">
        <v>2139</v>
      </c>
    </row>
    <row r="1245" spans="1:4" x14ac:dyDescent="0.2">
      <c r="A1245" s="61"/>
      <c r="B1245" s="61"/>
      <c r="C1245" s="61"/>
      <c r="D1245" s="61" t="s">
        <v>1399</v>
      </c>
    </row>
    <row r="1246" spans="1:4" x14ac:dyDescent="0.2">
      <c r="A1246" s="61" t="s">
        <v>1937</v>
      </c>
      <c r="B1246" s="61" t="s">
        <v>896</v>
      </c>
      <c r="C1246" s="61" t="s">
        <v>1832</v>
      </c>
      <c r="D1246" s="61" t="s">
        <v>1509</v>
      </c>
    </row>
    <row r="1247" spans="1:4" x14ac:dyDescent="0.2">
      <c r="A1247" s="61"/>
      <c r="B1247" s="61"/>
      <c r="C1247" s="61"/>
      <c r="D1247" s="61" t="s">
        <v>530</v>
      </c>
    </row>
    <row r="1248" spans="1:4" x14ac:dyDescent="0.2">
      <c r="A1248" s="61"/>
      <c r="B1248" s="61"/>
      <c r="C1248" s="61"/>
      <c r="D1248" s="61" t="s">
        <v>2139</v>
      </c>
    </row>
    <row r="1249" spans="1:4" x14ac:dyDescent="0.2">
      <c r="A1249" s="61" t="s">
        <v>1394</v>
      </c>
      <c r="B1249" s="61" t="s">
        <v>897</v>
      </c>
      <c r="C1249" s="61" t="s">
        <v>1832</v>
      </c>
      <c r="D1249" s="61" t="s">
        <v>1509</v>
      </c>
    </row>
    <row r="1250" spans="1:4" x14ac:dyDescent="0.2">
      <c r="A1250" s="61"/>
      <c r="B1250" s="61"/>
      <c r="C1250" s="61"/>
      <c r="D1250" s="61" t="s">
        <v>530</v>
      </c>
    </row>
    <row r="1251" spans="1:4" x14ac:dyDescent="0.2">
      <c r="A1251" s="61" t="s">
        <v>1938</v>
      </c>
      <c r="B1251" s="61" t="s">
        <v>898</v>
      </c>
      <c r="C1251" s="61" t="s">
        <v>1832</v>
      </c>
      <c r="D1251" s="61" t="s">
        <v>1509</v>
      </c>
    </row>
    <row r="1252" spans="1:4" x14ac:dyDescent="0.2">
      <c r="A1252" s="61"/>
      <c r="B1252" s="61"/>
      <c r="C1252" s="61"/>
      <c r="D1252" s="61" t="s">
        <v>530</v>
      </c>
    </row>
    <row r="1253" spans="1:4" x14ac:dyDescent="0.2">
      <c r="A1253" s="61"/>
      <c r="B1253" s="61"/>
      <c r="C1253" s="61"/>
      <c r="D1253" s="61" t="s">
        <v>2139</v>
      </c>
    </row>
    <row r="1254" spans="1:4" x14ac:dyDescent="0.2">
      <c r="A1254" s="61" t="s">
        <v>1925</v>
      </c>
      <c r="B1254" s="61" t="s">
        <v>899</v>
      </c>
      <c r="C1254" s="61" t="s">
        <v>1832</v>
      </c>
      <c r="D1254" s="61" t="s">
        <v>1509</v>
      </c>
    </row>
    <row r="1255" spans="1:4" x14ac:dyDescent="0.2">
      <c r="A1255" s="61"/>
      <c r="B1255" s="61"/>
      <c r="C1255" s="61"/>
      <c r="D1255" s="61" t="s">
        <v>530</v>
      </c>
    </row>
    <row r="1256" spans="1:4" x14ac:dyDescent="0.2">
      <c r="A1256" s="61"/>
      <c r="B1256" s="61"/>
      <c r="C1256" s="61"/>
      <c r="D1256" s="61" t="s">
        <v>2139</v>
      </c>
    </row>
    <row r="1257" spans="1:4" x14ac:dyDescent="0.2">
      <c r="A1257" s="61" t="s">
        <v>1926</v>
      </c>
      <c r="B1257" s="61" t="s">
        <v>900</v>
      </c>
      <c r="C1257" s="61" t="s">
        <v>1832</v>
      </c>
      <c r="D1257" s="61" t="s">
        <v>1509</v>
      </c>
    </row>
    <row r="1258" spans="1:4" x14ac:dyDescent="0.2">
      <c r="A1258" s="61"/>
      <c r="B1258" s="61"/>
      <c r="C1258" s="61"/>
      <c r="D1258" s="61" t="s">
        <v>530</v>
      </c>
    </row>
    <row r="1259" spans="1:4" x14ac:dyDescent="0.2">
      <c r="A1259" s="61"/>
      <c r="B1259" s="61"/>
      <c r="C1259" s="61"/>
      <c r="D1259" s="61" t="s">
        <v>528</v>
      </c>
    </row>
    <row r="1260" spans="1:4" x14ac:dyDescent="0.2">
      <c r="A1260" s="61"/>
      <c r="B1260" s="61"/>
      <c r="C1260" s="61"/>
      <c r="D1260" s="61" t="s">
        <v>2139</v>
      </c>
    </row>
    <row r="1261" spans="1:4" x14ac:dyDescent="0.2">
      <c r="A1261" s="61"/>
      <c r="B1261" s="61"/>
      <c r="C1261" s="61"/>
      <c r="D1261" s="61" t="s">
        <v>1399</v>
      </c>
    </row>
    <row r="1262" spans="1:4" x14ac:dyDescent="0.2">
      <c r="A1262" s="61" t="s">
        <v>1939</v>
      </c>
      <c r="B1262" s="61" t="s">
        <v>901</v>
      </c>
      <c r="C1262" s="61" t="s">
        <v>1832</v>
      </c>
      <c r="D1262" s="61" t="s">
        <v>1509</v>
      </c>
    </row>
    <row r="1263" spans="1:4" x14ac:dyDescent="0.2">
      <c r="A1263" s="61"/>
      <c r="B1263" s="61"/>
      <c r="C1263" s="61"/>
      <c r="D1263" s="61" t="s">
        <v>530</v>
      </c>
    </row>
    <row r="1264" spans="1:4" x14ac:dyDescent="0.2">
      <c r="A1264" s="61"/>
      <c r="B1264" s="61"/>
      <c r="C1264" s="61"/>
      <c r="D1264" s="61" t="s">
        <v>2139</v>
      </c>
    </row>
    <row r="1265" spans="1:4" x14ac:dyDescent="0.2">
      <c r="A1265" s="61" t="s">
        <v>1940</v>
      </c>
      <c r="B1265" s="61" t="s">
        <v>902</v>
      </c>
      <c r="C1265" s="61" t="s">
        <v>1832</v>
      </c>
      <c r="D1265" s="61" t="s">
        <v>1509</v>
      </c>
    </row>
    <row r="1266" spans="1:4" x14ac:dyDescent="0.2">
      <c r="A1266" s="61"/>
      <c r="B1266" s="61"/>
      <c r="C1266" s="61"/>
      <c r="D1266" s="61" t="s">
        <v>530</v>
      </c>
    </row>
    <row r="1267" spans="1:4" x14ac:dyDescent="0.2">
      <c r="A1267" s="61"/>
      <c r="B1267" s="61"/>
      <c r="C1267" s="61"/>
      <c r="D1267" s="61" t="s">
        <v>2139</v>
      </c>
    </row>
    <row r="1268" spans="1:4" x14ac:dyDescent="0.2">
      <c r="A1268" s="61"/>
      <c r="B1268" s="61"/>
      <c r="C1268" s="61"/>
      <c r="D1268" s="61" t="s">
        <v>1399</v>
      </c>
    </row>
    <row r="1269" spans="1:4" x14ac:dyDescent="0.2">
      <c r="A1269" s="61" t="s">
        <v>1943</v>
      </c>
      <c r="B1269" s="61" t="s">
        <v>1897</v>
      </c>
      <c r="C1269" s="61" t="s">
        <v>1832</v>
      </c>
      <c r="D1269" s="61" t="s">
        <v>1515</v>
      </c>
    </row>
    <row r="1270" spans="1:4" x14ac:dyDescent="0.2">
      <c r="A1270" s="61"/>
      <c r="B1270" s="61"/>
      <c r="C1270" s="61"/>
      <c r="D1270" s="61" t="s">
        <v>1509</v>
      </c>
    </row>
    <row r="1271" spans="1:4" x14ac:dyDescent="0.2">
      <c r="A1271" s="61"/>
      <c r="B1271" s="62"/>
      <c r="C1271" s="61"/>
      <c r="D1271" s="61" t="s">
        <v>530</v>
      </c>
    </row>
    <row r="1272" spans="1:4" x14ac:dyDescent="0.2">
      <c r="A1272" s="61" t="s">
        <v>1944</v>
      </c>
      <c r="B1272" s="65" t="s">
        <v>1898</v>
      </c>
      <c r="C1272" s="61" t="s">
        <v>1832</v>
      </c>
      <c r="D1272" s="61" t="s">
        <v>1515</v>
      </c>
    </row>
    <row r="1273" spans="1:4" x14ac:dyDescent="0.2">
      <c r="A1273" s="61"/>
      <c r="B1273" s="61"/>
      <c r="C1273" s="61"/>
      <c r="D1273" s="61" t="s">
        <v>1509</v>
      </c>
    </row>
    <row r="1274" spans="1:4" x14ac:dyDescent="0.2">
      <c r="A1274" s="61"/>
      <c r="B1274" s="61"/>
      <c r="C1274" s="61"/>
      <c r="D1274" s="61" t="s">
        <v>530</v>
      </c>
    </row>
    <row r="1275" spans="1:4" x14ac:dyDescent="0.2">
      <c r="A1275" s="61"/>
      <c r="B1275" s="61"/>
      <c r="C1275" s="61"/>
      <c r="D1275" s="61" t="s">
        <v>2139</v>
      </c>
    </row>
    <row r="1276" spans="1:4" x14ac:dyDescent="0.2">
      <c r="A1276" s="61" t="s">
        <v>1949</v>
      </c>
      <c r="B1276" s="61" t="s">
        <v>1896</v>
      </c>
      <c r="C1276" s="61" t="s">
        <v>1832</v>
      </c>
      <c r="D1276" s="61" t="s">
        <v>1515</v>
      </c>
    </row>
    <row r="1277" spans="1:4" x14ac:dyDescent="0.2">
      <c r="A1277" s="61"/>
      <c r="B1277" s="61"/>
      <c r="C1277" s="61"/>
      <c r="D1277" s="61" t="s">
        <v>1509</v>
      </c>
    </row>
    <row r="1278" spans="1:4" x14ac:dyDescent="0.2">
      <c r="A1278" s="61"/>
      <c r="B1278" s="61"/>
      <c r="C1278" s="61"/>
      <c r="D1278" s="61" t="s">
        <v>530</v>
      </c>
    </row>
    <row r="1279" spans="1:4" x14ac:dyDescent="0.2">
      <c r="A1279" s="61"/>
      <c r="B1279" s="61"/>
      <c r="C1279" s="61"/>
      <c r="D1279" s="61" t="s">
        <v>2139</v>
      </c>
    </row>
    <row r="1280" spans="1:4" x14ac:dyDescent="0.2">
      <c r="A1280" s="61" t="s">
        <v>1945</v>
      </c>
      <c r="B1280" s="61" t="s">
        <v>1899</v>
      </c>
      <c r="C1280" s="61" t="s">
        <v>1832</v>
      </c>
      <c r="D1280" s="61" t="s">
        <v>1515</v>
      </c>
    </row>
    <row r="1281" spans="1:4" x14ac:dyDescent="0.2">
      <c r="A1281" s="61"/>
      <c r="B1281" s="61"/>
      <c r="C1281" s="61"/>
      <c r="D1281" s="61" t="s">
        <v>1509</v>
      </c>
    </row>
    <row r="1282" spans="1:4" x14ac:dyDescent="0.2">
      <c r="A1282" s="61"/>
      <c r="B1282" s="61"/>
      <c r="C1282" s="61"/>
      <c r="D1282" s="61" t="s">
        <v>530</v>
      </c>
    </row>
    <row r="1283" spans="1:4" x14ac:dyDescent="0.2">
      <c r="A1283" s="61"/>
      <c r="B1283" s="61"/>
      <c r="C1283" s="61"/>
      <c r="D1283" s="61" t="s">
        <v>2139</v>
      </c>
    </row>
    <row r="1284" spans="1:4" x14ac:dyDescent="0.2">
      <c r="A1284" s="61" t="s">
        <v>1984</v>
      </c>
      <c r="B1284" s="61" t="s">
        <v>61</v>
      </c>
      <c r="C1284" s="61" t="s">
        <v>1832</v>
      </c>
      <c r="D1284" s="61" t="s">
        <v>1515</v>
      </c>
    </row>
    <row r="1285" spans="1:4" x14ac:dyDescent="0.2">
      <c r="A1285" s="61"/>
      <c r="B1285" s="61"/>
      <c r="C1285" s="61"/>
      <c r="D1285" s="61" t="s">
        <v>1509</v>
      </c>
    </row>
    <row r="1286" spans="1:4" x14ac:dyDescent="0.2">
      <c r="A1286" s="61" t="s">
        <v>1176</v>
      </c>
      <c r="B1286" s="61" t="s">
        <v>1177</v>
      </c>
      <c r="C1286" s="61" t="s">
        <v>1832</v>
      </c>
      <c r="D1286" s="61" t="s">
        <v>1515</v>
      </c>
    </row>
    <row r="1287" spans="1:4" x14ac:dyDescent="0.2">
      <c r="A1287" s="61"/>
      <c r="B1287" s="61"/>
      <c r="C1287" s="61"/>
      <c r="D1287" s="61" t="s">
        <v>1509</v>
      </c>
    </row>
    <row r="1288" spans="1:4" x14ac:dyDescent="0.2">
      <c r="A1288" s="61"/>
      <c r="B1288" s="61"/>
      <c r="C1288" s="61"/>
      <c r="D1288" s="61" t="s">
        <v>530</v>
      </c>
    </row>
    <row r="1289" spans="1:4" x14ac:dyDescent="0.2">
      <c r="A1289" s="61"/>
      <c r="B1289" s="61"/>
      <c r="C1289" s="61"/>
      <c r="D1289" s="61" t="s">
        <v>2139</v>
      </c>
    </row>
    <row r="1290" spans="1:4" x14ac:dyDescent="0.2">
      <c r="A1290" s="61" t="s">
        <v>810</v>
      </c>
      <c r="B1290" s="61" t="s">
        <v>1179</v>
      </c>
      <c r="C1290" s="61" t="s">
        <v>1833</v>
      </c>
      <c r="D1290" s="61" t="s">
        <v>1509</v>
      </c>
    </row>
    <row r="1291" spans="1:4" x14ac:dyDescent="0.2">
      <c r="A1291" s="61"/>
      <c r="B1291" s="61"/>
      <c r="C1291" s="61"/>
      <c r="D1291" s="61" t="s">
        <v>2420</v>
      </c>
    </row>
    <row r="1292" spans="1:4" x14ac:dyDescent="0.2">
      <c r="A1292" s="61"/>
      <c r="B1292" s="61"/>
      <c r="C1292" s="61"/>
      <c r="D1292" s="61" t="s">
        <v>528</v>
      </c>
    </row>
    <row r="1293" spans="1:4" x14ac:dyDescent="0.2">
      <c r="A1293" s="61" t="s">
        <v>257</v>
      </c>
      <c r="B1293" s="61" t="s">
        <v>1180</v>
      </c>
      <c r="C1293" s="61" t="s">
        <v>1833</v>
      </c>
      <c r="D1293" s="61" t="s">
        <v>1515</v>
      </c>
    </row>
    <row r="1294" spans="1:4" x14ac:dyDescent="0.2">
      <c r="A1294" s="61"/>
      <c r="B1294" s="61"/>
      <c r="C1294" s="61"/>
      <c r="D1294" s="61" t="s">
        <v>1509</v>
      </c>
    </row>
    <row r="1295" spans="1:4" x14ac:dyDescent="0.2">
      <c r="A1295" s="61"/>
      <c r="B1295" s="61"/>
      <c r="C1295" s="61"/>
      <c r="D1295" s="61" t="s">
        <v>2420</v>
      </c>
    </row>
    <row r="1296" spans="1:4" x14ac:dyDescent="0.2">
      <c r="A1296" s="61"/>
      <c r="B1296" s="61"/>
      <c r="C1296" s="61"/>
      <c r="D1296" s="61" t="s">
        <v>528</v>
      </c>
    </row>
    <row r="1297" spans="1:4" x14ac:dyDescent="0.2">
      <c r="A1297" s="61" t="s">
        <v>2084</v>
      </c>
      <c r="B1297" s="61" t="s">
        <v>1182</v>
      </c>
      <c r="C1297" s="61" t="s">
        <v>1833</v>
      </c>
      <c r="D1297" s="61" t="s">
        <v>565</v>
      </c>
    </row>
    <row r="1298" spans="1:4" x14ac:dyDescent="0.2">
      <c r="A1298" s="61"/>
      <c r="B1298" s="61"/>
      <c r="C1298" s="61"/>
      <c r="D1298" s="61" t="s">
        <v>1510</v>
      </c>
    </row>
    <row r="1299" spans="1:4" x14ac:dyDescent="0.2">
      <c r="A1299" s="61"/>
      <c r="B1299" s="61"/>
      <c r="C1299" s="61"/>
      <c r="D1299" s="61" t="s">
        <v>528</v>
      </c>
    </row>
    <row r="1300" spans="1:4" x14ac:dyDescent="0.2">
      <c r="A1300" s="61" t="s">
        <v>2219</v>
      </c>
      <c r="B1300" s="61" t="s">
        <v>1181</v>
      </c>
      <c r="C1300" s="61" t="s">
        <v>1833</v>
      </c>
      <c r="D1300" s="61" t="s">
        <v>565</v>
      </c>
    </row>
    <row r="1301" spans="1:4" x14ac:dyDescent="0.2">
      <c r="A1301" s="61"/>
      <c r="B1301" s="61"/>
      <c r="C1301" s="61"/>
      <c r="D1301" s="61" t="s">
        <v>528</v>
      </c>
    </row>
    <row r="1302" spans="1:4" x14ac:dyDescent="0.2">
      <c r="A1302" s="61" t="s">
        <v>1567</v>
      </c>
      <c r="B1302" s="61" t="s">
        <v>1571</v>
      </c>
      <c r="C1302" s="61" t="s">
        <v>1833</v>
      </c>
      <c r="D1302" s="61" t="s">
        <v>1509</v>
      </c>
    </row>
    <row r="1303" spans="1:4" x14ac:dyDescent="0.2">
      <c r="A1303" s="61"/>
      <c r="B1303" s="61"/>
      <c r="C1303" s="61"/>
      <c r="D1303" s="61" t="s">
        <v>528</v>
      </c>
    </row>
    <row r="1304" spans="1:4" x14ac:dyDescent="0.2">
      <c r="A1304" s="61" t="s">
        <v>2087</v>
      </c>
      <c r="B1304" s="61" t="s">
        <v>2088</v>
      </c>
      <c r="C1304" s="61" t="s">
        <v>1833</v>
      </c>
      <c r="D1304" s="61" t="s">
        <v>528</v>
      </c>
    </row>
    <row r="1305" spans="1:4" x14ac:dyDescent="0.2">
      <c r="A1305" s="61" t="s">
        <v>1566</v>
      </c>
      <c r="B1305" s="61" t="s">
        <v>1570</v>
      </c>
      <c r="C1305" s="61" t="s">
        <v>1833</v>
      </c>
      <c r="D1305" s="61" t="s">
        <v>528</v>
      </c>
    </row>
    <row r="1306" spans="1:4" x14ac:dyDescent="0.2">
      <c r="A1306" s="61" t="s">
        <v>1183</v>
      </c>
      <c r="B1306" s="62" t="s">
        <v>1184</v>
      </c>
      <c r="C1306" s="61" t="s">
        <v>1833</v>
      </c>
      <c r="D1306" s="62" t="s">
        <v>1509</v>
      </c>
    </row>
    <row r="1307" spans="1:4" x14ac:dyDescent="0.2">
      <c r="A1307" s="61"/>
      <c r="B1307" s="61"/>
      <c r="C1307" s="61"/>
      <c r="D1307" s="61" t="s">
        <v>1512</v>
      </c>
    </row>
    <row r="1308" spans="1:4" x14ac:dyDescent="0.2">
      <c r="A1308" s="61"/>
      <c r="B1308" s="61"/>
      <c r="C1308" s="61"/>
      <c r="D1308" s="61" t="s">
        <v>1513</v>
      </c>
    </row>
    <row r="1309" spans="1:4" x14ac:dyDescent="0.2">
      <c r="A1309" s="61"/>
      <c r="B1309" s="61"/>
      <c r="C1309" s="61"/>
      <c r="D1309" s="61" t="s">
        <v>528</v>
      </c>
    </row>
    <row r="1310" spans="1:4" x14ac:dyDescent="0.2">
      <c r="A1310" s="61"/>
      <c r="B1310" s="61"/>
      <c r="C1310" s="61"/>
      <c r="D1310" s="61" t="s">
        <v>2139</v>
      </c>
    </row>
    <row r="1311" spans="1:4" x14ac:dyDescent="0.2">
      <c r="A1311" s="61" t="s">
        <v>1185</v>
      </c>
      <c r="B1311" s="61" t="s">
        <v>1186</v>
      </c>
      <c r="C1311" s="61" t="s">
        <v>1833</v>
      </c>
      <c r="D1311" s="61" t="s">
        <v>528</v>
      </c>
    </row>
    <row r="1312" spans="1:4" x14ac:dyDescent="0.2">
      <c r="A1312" s="61" t="s">
        <v>45</v>
      </c>
      <c r="B1312" s="61" t="s">
        <v>1251</v>
      </c>
      <c r="C1312" s="61" t="s">
        <v>1833</v>
      </c>
      <c r="D1312" s="61" t="s">
        <v>528</v>
      </c>
    </row>
    <row r="1313" spans="1:4" x14ac:dyDescent="0.2">
      <c r="A1313" s="61" t="s">
        <v>1126</v>
      </c>
      <c r="B1313" s="61" t="s">
        <v>1273</v>
      </c>
      <c r="C1313" s="61" t="s">
        <v>1833</v>
      </c>
      <c r="D1313" s="61" t="s">
        <v>1509</v>
      </c>
    </row>
    <row r="1314" spans="1:4" x14ac:dyDescent="0.2">
      <c r="A1314" s="61"/>
      <c r="B1314" s="61"/>
      <c r="C1314" s="61"/>
      <c r="D1314" s="61" t="s">
        <v>1512</v>
      </c>
    </row>
    <row r="1315" spans="1:4" x14ac:dyDescent="0.2">
      <c r="A1315" s="61"/>
      <c r="B1315" s="61"/>
      <c r="C1315" s="61"/>
      <c r="D1315" s="61" t="s">
        <v>1513</v>
      </c>
    </row>
    <row r="1316" spans="1:4" x14ac:dyDescent="0.2">
      <c r="A1316" s="61"/>
      <c r="B1316" s="61"/>
      <c r="C1316" s="61"/>
      <c r="D1316" s="61" t="s">
        <v>528</v>
      </c>
    </row>
    <row r="1317" spans="1:4" x14ac:dyDescent="0.2">
      <c r="A1317" s="61"/>
      <c r="B1317" s="61"/>
      <c r="C1317" s="61"/>
      <c r="D1317" s="61" t="s">
        <v>2139</v>
      </c>
    </row>
    <row r="1318" spans="1:4" x14ac:dyDescent="0.2">
      <c r="A1318" s="61" t="s">
        <v>2220</v>
      </c>
      <c r="B1318" s="61" t="s">
        <v>1275</v>
      </c>
      <c r="C1318" s="61" t="s">
        <v>1833</v>
      </c>
      <c r="D1318" s="61" t="s">
        <v>1509</v>
      </c>
    </row>
    <row r="1319" spans="1:4" x14ac:dyDescent="0.2">
      <c r="A1319" s="61"/>
      <c r="B1319" s="61"/>
      <c r="C1319" s="61"/>
      <c r="D1319" s="61" t="s">
        <v>528</v>
      </c>
    </row>
    <row r="1320" spans="1:4" x14ac:dyDescent="0.2">
      <c r="A1320" s="61" t="s">
        <v>1963</v>
      </c>
      <c r="B1320" s="61" t="s">
        <v>1276</v>
      </c>
      <c r="C1320" s="61" t="s">
        <v>1833</v>
      </c>
      <c r="D1320" s="61" t="s">
        <v>528</v>
      </c>
    </row>
    <row r="1321" spans="1:4" x14ac:dyDescent="0.2">
      <c r="A1321" s="61" t="s">
        <v>2221</v>
      </c>
      <c r="B1321" s="61" t="s">
        <v>648</v>
      </c>
      <c r="C1321" s="61" t="s">
        <v>1833</v>
      </c>
      <c r="D1321" s="61" t="s">
        <v>528</v>
      </c>
    </row>
    <row r="1322" spans="1:4" x14ac:dyDescent="0.2">
      <c r="A1322" s="61" t="s">
        <v>2222</v>
      </c>
      <c r="B1322" s="61" t="s">
        <v>448</v>
      </c>
      <c r="C1322" s="61" t="s">
        <v>1833</v>
      </c>
      <c r="D1322" s="61" t="s">
        <v>528</v>
      </c>
    </row>
    <row r="1323" spans="1:4" x14ac:dyDescent="0.2">
      <c r="A1323" s="61" t="s">
        <v>1105</v>
      </c>
      <c r="B1323" s="61" t="s">
        <v>1252</v>
      </c>
      <c r="C1323" s="61" t="s">
        <v>1833</v>
      </c>
      <c r="D1323" s="61" t="s">
        <v>1509</v>
      </c>
    </row>
    <row r="1324" spans="1:4" x14ac:dyDescent="0.2">
      <c r="A1324" s="61"/>
      <c r="B1324" s="61"/>
      <c r="C1324" s="61"/>
      <c r="D1324" s="61" t="s">
        <v>1512</v>
      </c>
    </row>
    <row r="1325" spans="1:4" x14ac:dyDescent="0.2">
      <c r="A1325" s="61"/>
      <c r="B1325" s="61"/>
      <c r="C1325" s="61"/>
      <c r="D1325" s="61" t="s">
        <v>1513</v>
      </c>
    </row>
    <row r="1326" spans="1:4" x14ac:dyDescent="0.2">
      <c r="A1326" s="61"/>
      <c r="B1326" s="61"/>
      <c r="C1326" s="61"/>
      <c r="D1326" s="61" t="s">
        <v>528</v>
      </c>
    </row>
    <row r="1327" spans="1:4" x14ac:dyDescent="0.2">
      <c r="A1327" s="61"/>
      <c r="B1327" s="61"/>
      <c r="C1327" s="61"/>
      <c r="D1327" s="61" t="s">
        <v>2139</v>
      </c>
    </row>
    <row r="1328" spans="1:4" x14ac:dyDescent="0.2">
      <c r="A1328" s="61" t="s">
        <v>1106</v>
      </c>
      <c r="B1328" s="61" t="s">
        <v>1253</v>
      </c>
      <c r="C1328" s="61" t="s">
        <v>1833</v>
      </c>
      <c r="D1328" s="61" t="s">
        <v>528</v>
      </c>
    </row>
    <row r="1329" spans="1:4" x14ac:dyDescent="0.2">
      <c r="A1329" s="61" t="s">
        <v>1395</v>
      </c>
      <c r="B1329" s="61" t="s">
        <v>1391</v>
      </c>
      <c r="C1329" s="61" t="s">
        <v>1833</v>
      </c>
      <c r="D1329" s="61" t="s">
        <v>1509</v>
      </c>
    </row>
    <row r="1330" spans="1:4" x14ac:dyDescent="0.2">
      <c r="A1330" s="61"/>
      <c r="B1330" s="61"/>
      <c r="C1330" s="61"/>
      <c r="D1330" s="61" t="s">
        <v>1512</v>
      </c>
    </row>
    <row r="1331" spans="1:4" x14ac:dyDescent="0.2">
      <c r="A1331" s="61"/>
      <c r="B1331" s="61"/>
      <c r="C1331" s="61"/>
      <c r="D1331" s="61" t="s">
        <v>1513</v>
      </c>
    </row>
    <row r="1332" spans="1:4" x14ac:dyDescent="0.2">
      <c r="A1332" s="61" t="s">
        <v>1396</v>
      </c>
      <c r="B1332" s="61" t="s">
        <v>1392</v>
      </c>
      <c r="C1332" s="61" t="s">
        <v>1833</v>
      </c>
      <c r="D1332" s="61" t="s">
        <v>1512</v>
      </c>
    </row>
    <row r="1333" spans="1:4" x14ac:dyDescent="0.2">
      <c r="A1333" s="61"/>
      <c r="B1333" s="62"/>
      <c r="C1333" s="61"/>
      <c r="D1333" s="61" t="s">
        <v>570</v>
      </c>
    </row>
    <row r="1334" spans="1:4" x14ac:dyDescent="0.2">
      <c r="A1334" s="61" t="s">
        <v>1565</v>
      </c>
      <c r="B1334" s="65" t="s">
        <v>1569</v>
      </c>
      <c r="C1334" s="61" t="s">
        <v>1833</v>
      </c>
      <c r="D1334" s="61" t="s">
        <v>528</v>
      </c>
    </row>
    <row r="1335" spans="1:4" x14ac:dyDescent="0.2">
      <c r="A1335" s="61" t="s">
        <v>1277</v>
      </c>
      <c r="B1335" s="61" t="s">
        <v>1278</v>
      </c>
      <c r="C1335" s="61" t="s">
        <v>1833</v>
      </c>
      <c r="D1335" s="61" t="s">
        <v>1509</v>
      </c>
    </row>
    <row r="1336" spans="1:4" x14ac:dyDescent="0.2">
      <c r="A1336" s="61"/>
      <c r="B1336" s="61"/>
      <c r="C1336" s="61"/>
      <c r="D1336" s="61" t="s">
        <v>528</v>
      </c>
    </row>
    <row r="1337" spans="1:4" x14ac:dyDescent="0.2">
      <c r="A1337" s="61" t="s">
        <v>1279</v>
      </c>
      <c r="B1337" s="61" t="s">
        <v>1280</v>
      </c>
      <c r="C1337" s="61" t="s">
        <v>1833</v>
      </c>
      <c r="D1337" s="61" t="s">
        <v>1509</v>
      </c>
    </row>
    <row r="1338" spans="1:4" x14ac:dyDescent="0.2">
      <c r="A1338" s="61"/>
      <c r="B1338" s="61"/>
      <c r="C1338" s="61"/>
      <c r="D1338" s="61" t="s">
        <v>1510</v>
      </c>
    </row>
    <row r="1339" spans="1:4" x14ac:dyDescent="0.2">
      <c r="A1339" s="61"/>
      <c r="B1339" s="61"/>
      <c r="C1339" s="61"/>
      <c r="D1339" s="61" t="s">
        <v>528</v>
      </c>
    </row>
    <row r="1340" spans="1:4" x14ac:dyDescent="0.2">
      <c r="A1340" s="61" t="s">
        <v>1281</v>
      </c>
      <c r="B1340" s="61" t="s">
        <v>1282</v>
      </c>
      <c r="C1340" s="61" t="s">
        <v>1833</v>
      </c>
      <c r="D1340" s="61" t="s">
        <v>1509</v>
      </c>
    </row>
    <row r="1341" spans="1:4" x14ac:dyDescent="0.2">
      <c r="A1341" s="61"/>
      <c r="B1341" s="61"/>
      <c r="C1341" s="61"/>
      <c r="D1341" s="61" t="s">
        <v>528</v>
      </c>
    </row>
    <row r="1342" spans="1:4" x14ac:dyDescent="0.2">
      <c r="A1342" s="61" t="s">
        <v>1283</v>
      </c>
      <c r="B1342" s="61" t="s">
        <v>1284</v>
      </c>
      <c r="C1342" s="61" t="s">
        <v>1833</v>
      </c>
      <c r="D1342" s="61" t="s">
        <v>1509</v>
      </c>
    </row>
    <row r="1343" spans="1:4" x14ac:dyDescent="0.2">
      <c r="A1343" s="61"/>
      <c r="B1343" s="61"/>
      <c r="C1343" s="61"/>
      <c r="D1343" s="61" t="s">
        <v>1510</v>
      </c>
    </row>
    <row r="1344" spans="1:4" x14ac:dyDescent="0.2">
      <c r="A1344" s="61"/>
      <c r="B1344" s="61"/>
      <c r="C1344" s="61"/>
      <c r="D1344" s="61" t="s">
        <v>528</v>
      </c>
    </row>
    <row r="1345" spans="1:4" x14ac:dyDescent="0.2">
      <c r="A1345" s="61" t="s">
        <v>1285</v>
      </c>
      <c r="B1345" s="61" t="s">
        <v>1286</v>
      </c>
      <c r="C1345" s="61" t="s">
        <v>1833</v>
      </c>
      <c r="D1345" s="61" t="s">
        <v>1509</v>
      </c>
    </row>
    <row r="1346" spans="1:4" x14ac:dyDescent="0.2">
      <c r="A1346" s="61"/>
      <c r="B1346" s="61"/>
      <c r="C1346" s="61"/>
      <c r="D1346" s="61" t="s">
        <v>528</v>
      </c>
    </row>
    <row r="1347" spans="1:4" x14ac:dyDescent="0.2">
      <c r="A1347" s="61" t="s">
        <v>1287</v>
      </c>
      <c r="B1347" s="61" t="s">
        <v>1288</v>
      </c>
      <c r="C1347" s="61" t="s">
        <v>1833</v>
      </c>
      <c r="D1347" s="61" t="s">
        <v>1509</v>
      </c>
    </row>
    <row r="1348" spans="1:4" x14ac:dyDescent="0.2">
      <c r="A1348" s="61"/>
      <c r="B1348" s="61"/>
      <c r="C1348" s="61"/>
      <c r="D1348" s="61" t="s">
        <v>528</v>
      </c>
    </row>
    <row r="1349" spans="1:4" x14ac:dyDescent="0.2">
      <c r="A1349" s="61" t="s">
        <v>449</v>
      </c>
      <c r="B1349" s="61" t="s">
        <v>450</v>
      </c>
      <c r="C1349" s="61" t="s">
        <v>1833</v>
      </c>
      <c r="D1349" s="61" t="s">
        <v>1509</v>
      </c>
    </row>
    <row r="1350" spans="1:4" x14ac:dyDescent="0.2">
      <c r="A1350" s="61"/>
      <c r="B1350" s="61"/>
      <c r="C1350" s="61"/>
      <c r="D1350" s="61" t="s">
        <v>528</v>
      </c>
    </row>
    <row r="1351" spans="1:4" x14ac:dyDescent="0.2">
      <c r="A1351" s="61" t="s">
        <v>1289</v>
      </c>
      <c r="B1351" s="61" t="s">
        <v>1290</v>
      </c>
      <c r="C1351" s="61" t="s">
        <v>1833</v>
      </c>
      <c r="D1351" s="61" t="s">
        <v>528</v>
      </c>
    </row>
    <row r="1352" spans="1:4" x14ac:dyDescent="0.2">
      <c r="A1352" s="61" t="s">
        <v>1298</v>
      </c>
      <c r="B1352" s="61" t="s">
        <v>1299</v>
      </c>
      <c r="C1352" s="61" t="s">
        <v>1833</v>
      </c>
      <c r="D1352" s="61" t="s">
        <v>1509</v>
      </c>
    </row>
    <row r="1353" spans="1:4" x14ac:dyDescent="0.2">
      <c r="A1353" s="61"/>
      <c r="B1353" s="61"/>
      <c r="C1353" s="61"/>
      <c r="D1353" s="61" t="s">
        <v>528</v>
      </c>
    </row>
    <row r="1354" spans="1:4" x14ac:dyDescent="0.2">
      <c r="A1354" s="61" t="s">
        <v>1300</v>
      </c>
      <c r="B1354" s="61" t="s">
        <v>1301</v>
      </c>
      <c r="C1354" s="61" t="s">
        <v>1833</v>
      </c>
      <c r="D1354" s="61" t="s">
        <v>528</v>
      </c>
    </row>
    <row r="1355" spans="1:4" x14ac:dyDescent="0.2">
      <c r="A1355" s="61" t="s">
        <v>2739</v>
      </c>
      <c r="B1355" s="61" t="s">
        <v>474</v>
      </c>
      <c r="C1355" s="61" t="s">
        <v>1833</v>
      </c>
      <c r="D1355" s="61" t="s">
        <v>1509</v>
      </c>
    </row>
    <row r="1356" spans="1:4" x14ac:dyDescent="0.2">
      <c r="A1356" s="61"/>
      <c r="B1356" s="61"/>
      <c r="C1356" s="61"/>
      <c r="D1356" s="61" t="s">
        <v>528</v>
      </c>
    </row>
    <row r="1357" spans="1:4" x14ac:dyDescent="0.2">
      <c r="A1357" s="61" t="s">
        <v>1302</v>
      </c>
      <c r="B1357" s="61" t="s">
        <v>1303</v>
      </c>
      <c r="C1357" s="61" t="s">
        <v>1833</v>
      </c>
      <c r="D1357" s="61" t="s">
        <v>1509</v>
      </c>
    </row>
    <row r="1358" spans="1:4" x14ac:dyDescent="0.2">
      <c r="A1358" s="61"/>
      <c r="B1358" s="61"/>
      <c r="C1358" s="61"/>
      <c r="D1358" s="61" t="s">
        <v>528</v>
      </c>
    </row>
    <row r="1359" spans="1:4" x14ac:dyDescent="0.2">
      <c r="A1359" s="61" t="s">
        <v>365</v>
      </c>
      <c r="B1359" s="61" t="s">
        <v>366</v>
      </c>
      <c r="C1359" s="61" t="s">
        <v>1833</v>
      </c>
      <c r="D1359" s="61" t="s">
        <v>528</v>
      </c>
    </row>
    <row r="1360" spans="1:4" x14ac:dyDescent="0.2">
      <c r="A1360" s="61" t="s">
        <v>367</v>
      </c>
      <c r="B1360" s="61" t="s">
        <v>368</v>
      </c>
      <c r="C1360" s="61" t="s">
        <v>1833</v>
      </c>
      <c r="D1360" s="61" t="s">
        <v>1509</v>
      </c>
    </row>
    <row r="1361" spans="1:4" x14ac:dyDescent="0.2">
      <c r="A1361" s="61"/>
      <c r="B1361" s="61"/>
      <c r="C1361" s="61"/>
      <c r="D1361" s="61" t="s">
        <v>2420</v>
      </c>
    </row>
    <row r="1362" spans="1:4" x14ac:dyDescent="0.2">
      <c r="A1362" s="61"/>
      <c r="B1362" s="61"/>
      <c r="C1362" s="61"/>
      <c r="D1362" s="61" t="s">
        <v>528</v>
      </c>
    </row>
    <row r="1363" spans="1:4" x14ac:dyDescent="0.2">
      <c r="A1363" s="61" t="s">
        <v>2223</v>
      </c>
      <c r="B1363" s="61" t="s">
        <v>2224</v>
      </c>
      <c r="C1363" s="61" t="s">
        <v>1833</v>
      </c>
      <c r="D1363" s="61" t="s">
        <v>528</v>
      </c>
    </row>
    <row r="1364" spans="1:4" x14ac:dyDescent="0.2">
      <c r="A1364" s="61" t="s">
        <v>971</v>
      </c>
      <c r="B1364" s="61" t="s">
        <v>972</v>
      </c>
      <c r="C1364" s="61" t="s">
        <v>1833</v>
      </c>
      <c r="D1364" s="61" t="s">
        <v>528</v>
      </c>
    </row>
    <row r="1365" spans="1:4" x14ac:dyDescent="0.2">
      <c r="A1365" s="61" t="s">
        <v>811</v>
      </c>
      <c r="B1365" s="61" t="s">
        <v>369</v>
      </c>
      <c r="C1365" s="61" t="s">
        <v>1833</v>
      </c>
      <c r="D1365" s="61" t="s">
        <v>1515</v>
      </c>
    </row>
    <row r="1366" spans="1:4" x14ac:dyDescent="0.2">
      <c r="A1366" s="61"/>
      <c r="B1366" s="61"/>
      <c r="C1366" s="61"/>
      <c r="D1366" s="61" t="s">
        <v>1509</v>
      </c>
    </row>
    <row r="1367" spans="1:4" x14ac:dyDescent="0.2">
      <c r="A1367" s="61"/>
      <c r="B1367" s="61"/>
      <c r="C1367" s="61"/>
      <c r="D1367" s="61" t="s">
        <v>1510</v>
      </c>
    </row>
    <row r="1368" spans="1:4" x14ac:dyDescent="0.2">
      <c r="A1368" s="61"/>
      <c r="B1368" s="62"/>
      <c r="C1368" s="61"/>
      <c r="D1368" s="62" t="s">
        <v>528</v>
      </c>
    </row>
    <row r="1369" spans="1:4" x14ac:dyDescent="0.2">
      <c r="A1369" s="61" t="s">
        <v>370</v>
      </c>
      <c r="B1369" s="61" t="s">
        <v>371</v>
      </c>
      <c r="C1369" s="61" t="s">
        <v>1833</v>
      </c>
      <c r="D1369" s="61" t="s">
        <v>1509</v>
      </c>
    </row>
    <row r="1370" spans="1:4" x14ac:dyDescent="0.2">
      <c r="A1370" s="61"/>
      <c r="B1370" s="61"/>
      <c r="C1370" s="61"/>
      <c r="D1370" s="61" t="s">
        <v>1512</v>
      </c>
    </row>
    <row r="1371" spans="1:4" x14ac:dyDescent="0.2">
      <c r="A1371" s="61"/>
      <c r="B1371" s="61"/>
      <c r="C1371" s="61"/>
      <c r="D1371" s="61" t="s">
        <v>1513</v>
      </c>
    </row>
    <row r="1372" spans="1:4" x14ac:dyDescent="0.2">
      <c r="A1372" s="61"/>
      <c r="B1372" s="61"/>
      <c r="C1372" s="61"/>
      <c r="D1372" s="61" t="s">
        <v>528</v>
      </c>
    </row>
    <row r="1373" spans="1:4" x14ac:dyDescent="0.2">
      <c r="A1373" s="61" t="s">
        <v>2225</v>
      </c>
      <c r="B1373" s="61" t="s">
        <v>372</v>
      </c>
      <c r="C1373" s="61" t="s">
        <v>1833</v>
      </c>
      <c r="D1373" s="61" t="s">
        <v>1509</v>
      </c>
    </row>
    <row r="1374" spans="1:4" x14ac:dyDescent="0.2">
      <c r="A1374" s="61"/>
      <c r="B1374" s="61"/>
      <c r="C1374" s="61"/>
      <c r="D1374" s="61" t="s">
        <v>1512</v>
      </c>
    </row>
    <row r="1375" spans="1:4" x14ac:dyDescent="0.2">
      <c r="A1375" s="61"/>
      <c r="B1375" s="61"/>
      <c r="C1375" s="61"/>
      <c r="D1375" s="61" t="s">
        <v>1513</v>
      </c>
    </row>
    <row r="1376" spans="1:4" x14ac:dyDescent="0.2">
      <c r="A1376" s="61"/>
      <c r="B1376" s="61"/>
      <c r="C1376" s="61"/>
      <c r="D1376" s="61" t="s">
        <v>528</v>
      </c>
    </row>
    <row r="1377" spans="1:4" x14ac:dyDescent="0.2">
      <c r="A1377" s="61" t="s">
        <v>440</v>
      </c>
      <c r="B1377" s="61" t="s">
        <v>441</v>
      </c>
      <c r="C1377" s="61" t="s">
        <v>1833</v>
      </c>
      <c r="D1377" s="61" t="s">
        <v>528</v>
      </c>
    </row>
    <row r="1378" spans="1:4" x14ac:dyDescent="0.2">
      <c r="A1378" s="61" t="s">
        <v>37</v>
      </c>
      <c r="B1378" s="61" t="s">
        <v>373</v>
      </c>
      <c r="C1378" s="61" t="s">
        <v>1833</v>
      </c>
      <c r="D1378" s="61" t="s">
        <v>1509</v>
      </c>
    </row>
    <row r="1379" spans="1:4" x14ac:dyDescent="0.2">
      <c r="A1379" s="61"/>
      <c r="B1379" s="61"/>
      <c r="C1379" s="61"/>
      <c r="D1379" s="61" t="s">
        <v>2420</v>
      </c>
    </row>
    <row r="1380" spans="1:4" x14ac:dyDescent="0.2">
      <c r="A1380" s="61"/>
      <c r="B1380" s="61"/>
      <c r="C1380" s="61"/>
      <c r="D1380" s="61" t="s">
        <v>528</v>
      </c>
    </row>
    <row r="1381" spans="1:4" x14ac:dyDescent="0.2">
      <c r="A1381" s="61" t="s">
        <v>2853</v>
      </c>
      <c r="B1381" s="61" t="s">
        <v>2854</v>
      </c>
      <c r="C1381" s="61" t="s">
        <v>1833</v>
      </c>
      <c r="D1381" s="61" t="s">
        <v>528</v>
      </c>
    </row>
    <row r="1382" spans="1:4" x14ac:dyDescent="0.2">
      <c r="A1382" s="61" t="s">
        <v>2011</v>
      </c>
      <c r="B1382" s="61" t="s">
        <v>2012</v>
      </c>
      <c r="C1382" s="61" t="s">
        <v>1833</v>
      </c>
      <c r="D1382" s="61" t="s">
        <v>528</v>
      </c>
    </row>
    <row r="1383" spans="1:4" x14ac:dyDescent="0.2">
      <c r="A1383" s="61" t="s">
        <v>461</v>
      </c>
      <c r="B1383" s="61" t="s">
        <v>462</v>
      </c>
      <c r="C1383" s="61" t="s">
        <v>1833</v>
      </c>
      <c r="D1383" s="61" t="s">
        <v>1509</v>
      </c>
    </row>
    <row r="1384" spans="1:4" x14ac:dyDescent="0.2">
      <c r="A1384" s="61"/>
      <c r="B1384" s="61"/>
      <c r="C1384" s="61"/>
      <c r="D1384" s="61" t="s">
        <v>2420</v>
      </c>
    </row>
    <row r="1385" spans="1:4" x14ac:dyDescent="0.2">
      <c r="A1385" s="61"/>
      <c r="B1385" s="61"/>
      <c r="C1385" s="61"/>
      <c r="D1385" s="61" t="s">
        <v>528</v>
      </c>
    </row>
    <row r="1386" spans="1:4" x14ac:dyDescent="0.2">
      <c r="A1386" s="61" t="s">
        <v>463</v>
      </c>
      <c r="B1386" s="61" t="s">
        <v>464</v>
      </c>
      <c r="C1386" s="61" t="s">
        <v>1833</v>
      </c>
      <c r="D1386" s="61" t="s">
        <v>1509</v>
      </c>
    </row>
    <row r="1387" spans="1:4" x14ac:dyDescent="0.2">
      <c r="A1387" s="61"/>
      <c r="B1387" s="61"/>
      <c r="C1387" s="61"/>
      <c r="D1387" s="61" t="s">
        <v>2420</v>
      </c>
    </row>
    <row r="1388" spans="1:4" x14ac:dyDescent="0.2">
      <c r="A1388" s="61"/>
      <c r="B1388" s="61"/>
      <c r="C1388" s="61"/>
      <c r="D1388" s="61" t="s">
        <v>528</v>
      </c>
    </row>
    <row r="1389" spans="1:4" x14ac:dyDescent="0.2">
      <c r="A1389" s="61" t="s">
        <v>868</v>
      </c>
      <c r="B1389" s="61" t="s">
        <v>1381</v>
      </c>
      <c r="C1389" s="61" t="s">
        <v>1833</v>
      </c>
      <c r="D1389" s="61" t="s">
        <v>1509</v>
      </c>
    </row>
    <row r="1390" spans="1:4" x14ac:dyDescent="0.2">
      <c r="A1390" s="61"/>
      <c r="B1390" s="61"/>
      <c r="C1390" s="61"/>
      <c r="D1390" s="61" t="s">
        <v>1510</v>
      </c>
    </row>
    <row r="1391" spans="1:4" x14ac:dyDescent="0.2">
      <c r="A1391" s="61"/>
      <c r="B1391" s="61"/>
      <c r="C1391" s="61"/>
      <c r="D1391" s="61" t="s">
        <v>528</v>
      </c>
    </row>
    <row r="1392" spans="1:4" x14ac:dyDescent="0.2">
      <c r="A1392" s="61" t="s">
        <v>465</v>
      </c>
      <c r="B1392" s="61" t="s">
        <v>466</v>
      </c>
      <c r="C1392" s="61" t="s">
        <v>1833</v>
      </c>
      <c r="D1392" s="61" t="s">
        <v>1510</v>
      </c>
    </row>
    <row r="1393" spans="1:4" x14ac:dyDescent="0.2">
      <c r="A1393" s="61"/>
      <c r="B1393" s="61"/>
      <c r="C1393" s="61"/>
      <c r="D1393" s="61" t="s">
        <v>528</v>
      </c>
    </row>
    <row r="1394" spans="1:4" x14ac:dyDescent="0.2">
      <c r="A1394" s="61"/>
      <c r="B1394" s="61"/>
      <c r="C1394" s="61"/>
      <c r="D1394" s="61" t="s">
        <v>2139</v>
      </c>
    </row>
    <row r="1395" spans="1:4" x14ac:dyDescent="0.2">
      <c r="A1395" s="61" t="s">
        <v>467</v>
      </c>
      <c r="B1395" s="61" t="s">
        <v>468</v>
      </c>
      <c r="C1395" s="61" t="s">
        <v>1833</v>
      </c>
      <c r="D1395" s="61" t="s">
        <v>1510</v>
      </c>
    </row>
    <row r="1396" spans="1:4" x14ac:dyDescent="0.2">
      <c r="A1396" s="61"/>
      <c r="B1396" s="61"/>
      <c r="C1396" s="61"/>
      <c r="D1396" s="61" t="s">
        <v>528</v>
      </c>
    </row>
    <row r="1397" spans="1:4" x14ac:dyDescent="0.2">
      <c r="A1397" s="61" t="s">
        <v>469</v>
      </c>
      <c r="B1397" s="61" t="s">
        <v>470</v>
      </c>
      <c r="C1397" s="61" t="s">
        <v>1833</v>
      </c>
      <c r="D1397" s="61" t="s">
        <v>1510</v>
      </c>
    </row>
    <row r="1398" spans="1:4" x14ac:dyDescent="0.2">
      <c r="A1398" s="61"/>
      <c r="B1398" s="61"/>
      <c r="C1398" s="61"/>
      <c r="D1398" s="61" t="s">
        <v>528</v>
      </c>
    </row>
    <row r="1399" spans="1:4" x14ac:dyDescent="0.2">
      <c r="A1399" s="61"/>
      <c r="B1399" s="61"/>
      <c r="C1399" s="61"/>
      <c r="D1399" s="61" t="s">
        <v>2139</v>
      </c>
    </row>
    <row r="1400" spans="1:4" x14ac:dyDescent="0.2">
      <c r="A1400" s="61" t="s">
        <v>471</v>
      </c>
      <c r="B1400" s="61" t="s">
        <v>472</v>
      </c>
      <c r="C1400" s="61" t="s">
        <v>1833</v>
      </c>
      <c r="D1400" s="61" t="s">
        <v>528</v>
      </c>
    </row>
    <row r="1401" spans="1:4" x14ac:dyDescent="0.2">
      <c r="A1401" s="61"/>
      <c r="B1401" s="62"/>
      <c r="C1401" s="61"/>
      <c r="D1401" s="61" t="s">
        <v>2139</v>
      </c>
    </row>
    <row r="1402" spans="1:4" x14ac:dyDescent="0.2">
      <c r="A1402" s="61" t="s">
        <v>442</v>
      </c>
      <c r="B1402" s="65" t="s">
        <v>443</v>
      </c>
      <c r="C1402" s="61" t="s">
        <v>1833</v>
      </c>
      <c r="D1402" s="61" t="s">
        <v>528</v>
      </c>
    </row>
    <row r="1403" spans="1:4" x14ac:dyDescent="0.2">
      <c r="A1403" s="61" t="s">
        <v>475</v>
      </c>
      <c r="B1403" s="61" t="s">
        <v>476</v>
      </c>
      <c r="C1403" s="61" t="s">
        <v>1833</v>
      </c>
      <c r="D1403" s="61" t="s">
        <v>1515</v>
      </c>
    </row>
    <row r="1404" spans="1:4" x14ac:dyDescent="0.2">
      <c r="A1404" s="61"/>
      <c r="B1404" s="61"/>
      <c r="C1404" s="61"/>
      <c r="D1404" s="61" t="s">
        <v>1509</v>
      </c>
    </row>
    <row r="1405" spans="1:4" x14ac:dyDescent="0.2">
      <c r="A1405" s="61"/>
      <c r="B1405" s="61"/>
      <c r="C1405" s="61"/>
      <c r="D1405" s="61" t="s">
        <v>2420</v>
      </c>
    </row>
    <row r="1406" spans="1:4" x14ac:dyDescent="0.2">
      <c r="A1406" s="61" t="s">
        <v>2855</v>
      </c>
      <c r="B1406" s="61" t="s">
        <v>2856</v>
      </c>
      <c r="C1406" s="61" t="s">
        <v>1833</v>
      </c>
      <c r="D1406" s="61" t="s">
        <v>528</v>
      </c>
    </row>
    <row r="1407" spans="1:4" x14ac:dyDescent="0.2">
      <c r="A1407" s="61" t="s">
        <v>499</v>
      </c>
      <c r="B1407" s="61" t="s">
        <v>500</v>
      </c>
      <c r="C1407" s="61" t="s">
        <v>1833</v>
      </c>
      <c r="D1407" s="61" t="s">
        <v>1509</v>
      </c>
    </row>
    <row r="1408" spans="1:4" x14ac:dyDescent="0.2">
      <c r="A1408" s="61"/>
      <c r="B1408" s="61"/>
      <c r="C1408" s="61"/>
      <c r="D1408" s="61" t="s">
        <v>2420</v>
      </c>
    </row>
    <row r="1409" spans="1:4" x14ac:dyDescent="0.2">
      <c r="A1409" s="61"/>
      <c r="B1409" s="61"/>
      <c r="C1409" s="61"/>
      <c r="D1409" s="61" t="s">
        <v>528</v>
      </c>
    </row>
    <row r="1410" spans="1:4" x14ac:dyDescent="0.2">
      <c r="A1410" s="61" t="s">
        <v>819</v>
      </c>
      <c r="B1410" s="61" t="s">
        <v>1382</v>
      </c>
      <c r="C1410" s="61" t="s">
        <v>1833</v>
      </c>
      <c r="D1410" s="61" t="s">
        <v>2420</v>
      </c>
    </row>
    <row r="1411" spans="1:4" x14ac:dyDescent="0.2">
      <c r="A1411" s="61"/>
      <c r="B1411" s="61"/>
      <c r="C1411" s="61"/>
      <c r="D1411" s="61" t="s">
        <v>528</v>
      </c>
    </row>
    <row r="1412" spans="1:4" x14ac:dyDescent="0.2">
      <c r="A1412" s="61" t="s">
        <v>1376</v>
      </c>
      <c r="B1412" s="61" t="s">
        <v>1383</v>
      </c>
      <c r="C1412" s="61" t="s">
        <v>1833</v>
      </c>
      <c r="D1412" s="61" t="s">
        <v>1509</v>
      </c>
    </row>
    <row r="1413" spans="1:4" x14ac:dyDescent="0.2">
      <c r="A1413" s="61"/>
      <c r="B1413" s="61"/>
      <c r="C1413" s="61"/>
      <c r="D1413" s="61" t="s">
        <v>2420</v>
      </c>
    </row>
    <row r="1414" spans="1:4" x14ac:dyDescent="0.2">
      <c r="A1414" s="61"/>
      <c r="B1414" s="61"/>
      <c r="C1414" s="61"/>
      <c r="D1414" s="61" t="s">
        <v>528</v>
      </c>
    </row>
    <row r="1415" spans="1:4" x14ac:dyDescent="0.2">
      <c r="A1415" s="61" t="s">
        <v>502</v>
      </c>
      <c r="B1415" s="61" t="s">
        <v>503</v>
      </c>
      <c r="C1415" s="61" t="s">
        <v>1833</v>
      </c>
      <c r="D1415" s="61" t="s">
        <v>1509</v>
      </c>
    </row>
    <row r="1416" spans="1:4" x14ac:dyDescent="0.2">
      <c r="A1416" s="61"/>
      <c r="B1416" s="61"/>
      <c r="C1416" s="61"/>
      <c r="D1416" s="61" t="s">
        <v>1510</v>
      </c>
    </row>
    <row r="1417" spans="1:4" x14ac:dyDescent="0.2">
      <c r="A1417" s="61"/>
      <c r="B1417" s="61"/>
      <c r="C1417" s="61"/>
      <c r="D1417" s="61" t="s">
        <v>528</v>
      </c>
    </row>
    <row r="1418" spans="1:4" x14ac:dyDescent="0.2">
      <c r="A1418" s="61" t="s">
        <v>444</v>
      </c>
      <c r="B1418" s="61" t="s">
        <v>445</v>
      </c>
      <c r="C1418" s="61" t="s">
        <v>1833</v>
      </c>
      <c r="D1418" s="61" t="s">
        <v>528</v>
      </c>
    </row>
    <row r="1419" spans="1:4" x14ac:dyDescent="0.2">
      <c r="A1419" s="61" t="s">
        <v>504</v>
      </c>
      <c r="B1419" s="61" t="s">
        <v>505</v>
      </c>
      <c r="C1419" s="61" t="s">
        <v>1833</v>
      </c>
      <c r="D1419" s="61" t="s">
        <v>1515</v>
      </c>
    </row>
    <row r="1420" spans="1:4" x14ac:dyDescent="0.2">
      <c r="A1420" s="61"/>
      <c r="B1420" s="61"/>
      <c r="C1420" s="61"/>
      <c r="D1420" s="61" t="s">
        <v>1509</v>
      </c>
    </row>
    <row r="1421" spans="1:4" x14ac:dyDescent="0.2">
      <c r="A1421" s="61"/>
      <c r="B1421" s="61"/>
      <c r="C1421" s="61"/>
      <c r="D1421" s="61" t="s">
        <v>1510</v>
      </c>
    </row>
    <row r="1422" spans="1:4" x14ac:dyDescent="0.2">
      <c r="A1422" s="61"/>
      <c r="B1422" s="61"/>
      <c r="C1422" s="61"/>
      <c r="D1422" s="61" t="s">
        <v>528</v>
      </c>
    </row>
    <row r="1423" spans="1:4" x14ac:dyDescent="0.2">
      <c r="A1423" s="61" t="s">
        <v>713</v>
      </c>
      <c r="B1423" s="61" t="s">
        <v>726</v>
      </c>
      <c r="C1423" s="61" t="s">
        <v>1833</v>
      </c>
      <c r="D1423" s="61" t="s">
        <v>528</v>
      </c>
    </row>
    <row r="1424" spans="1:4" x14ac:dyDescent="0.2">
      <c r="A1424" s="61" t="s">
        <v>714</v>
      </c>
      <c r="B1424" s="61" t="s">
        <v>727</v>
      </c>
      <c r="C1424" s="61" t="s">
        <v>1833</v>
      </c>
      <c r="D1424" s="61" t="s">
        <v>528</v>
      </c>
    </row>
    <row r="1425" spans="1:4" x14ac:dyDescent="0.2">
      <c r="A1425" s="61" t="s">
        <v>715</v>
      </c>
      <c r="B1425" s="61" t="s">
        <v>728</v>
      </c>
      <c r="C1425" s="61" t="s">
        <v>1833</v>
      </c>
      <c r="D1425" s="61" t="s">
        <v>1509</v>
      </c>
    </row>
    <row r="1426" spans="1:4" x14ac:dyDescent="0.2">
      <c r="A1426" s="61"/>
      <c r="B1426" s="61"/>
      <c r="C1426" s="61"/>
      <c r="D1426" s="61" t="s">
        <v>528</v>
      </c>
    </row>
    <row r="1427" spans="1:4" x14ac:dyDescent="0.2">
      <c r="A1427" s="61" t="s">
        <v>716</v>
      </c>
      <c r="B1427" s="61" t="s">
        <v>729</v>
      </c>
      <c r="C1427" s="61" t="s">
        <v>1833</v>
      </c>
      <c r="D1427" s="61" t="s">
        <v>528</v>
      </c>
    </row>
    <row r="1428" spans="1:4" x14ac:dyDescent="0.2">
      <c r="A1428" s="61" t="s">
        <v>717</v>
      </c>
      <c r="B1428" s="61" t="s">
        <v>730</v>
      </c>
      <c r="C1428" s="61" t="s">
        <v>1833</v>
      </c>
      <c r="D1428" s="61" t="s">
        <v>528</v>
      </c>
    </row>
    <row r="1429" spans="1:4" x14ac:dyDescent="0.2">
      <c r="A1429" s="61" t="s">
        <v>718</v>
      </c>
      <c r="B1429" s="61" t="s">
        <v>731</v>
      </c>
      <c r="C1429" s="61" t="s">
        <v>1833</v>
      </c>
      <c r="D1429" s="61" t="s">
        <v>528</v>
      </c>
    </row>
    <row r="1430" spans="1:4" x14ac:dyDescent="0.2">
      <c r="A1430" s="61" t="s">
        <v>704</v>
      </c>
      <c r="B1430" s="61" t="s">
        <v>705</v>
      </c>
      <c r="C1430" s="61" t="s">
        <v>1833</v>
      </c>
      <c r="D1430" s="61" t="s">
        <v>528</v>
      </c>
    </row>
    <row r="1431" spans="1:4" x14ac:dyDescent="0.2">
      <c r="A1431" s="61" t="s">
        <v>719</v>
      </c>
      <c r="B1431" s="61" t="s">
        <v>732</v>
      </c>
      <c r="C1431" s="61" t="s">
        <v>1833</v>
      </c>
      <c r="D1431" s="61" t="s">
        <v>528</v>
      </c>
    </row>
    <row r="1432" spans="1:4" x14ac:dyDescent="0.2">
      <c r="A1432" s="61" t="s">
        <v>446</v>
      </c>
      <c r="B1432" s="61" t="s">
        <v>447</v>
      </c>
      <c r="C1432" s="61" t="s">
        <v>1833</v>
      </c>
      <c r="D1432" s="61" t="s">
        <v>528</v>
      </c>
    </row>
    <row r="1433" spans="1:4" x14ac:dyDescent="0.2">
      <c r="A1433" s="61" t="s">
        <v>699</v>
      </c>
      <c r="B1433" s="61" t="s">
        <v>700</v>
      </c>
      <c r="C1433" s="61" t="s">
        <v>1833</v>
      </c>
      <c r="D1433" s="61" t="s">
        <v>528</v>
      </c>
    </row>
    <row r="1434" spans="1:4" x14ac:dyDescent="0.2">
      <c r="A1434" s="61" t="s">
        <v>712</v>
      </c>
      <c r="B1434" s="61" t="s">
        <v>725</v>
      </c>
      <c r="C1434" s="61" t="s">
        <v>1833</v>
      </c>
      <c r="D1434" s="61" t="s">
        <v>528</v>
      </c>
    </row>
    <row r="1435" spans="1:4" x14ac:dyDescent="0.2">
      <c r="A1435" s="61" t="s">
        <v>812</v>
      </c>
      <c r="B1435" s="61" t="s">
        <v>501</v>
      </c>
      <c r="C1435" s="61" t="s">
        <v>1833</v>
      </c>
      <c r="D1435" s="61" t="s">
        <v>1509</v>
      </c>
    </row>
    <row r="1436" spans="1:4" x14ac:dyDescent="0.2">
      <c r="A1436" s="61"/>
      <c r="B1436" s="62"/>
      <c r="C1436" s="61"/>
      <c r="D1436" s="62" t="s">
        <v>1512</v>
      </c>
    </row>
    <row r="1437" spans="1:4" x14ac:dyDescent="0.2">
      <c r="A1437" s="61"/>
      <c r="B1437" s="61"/>
      <c r="C1437" s="61"/>
      <c r="D1437" s="61" t="s">
        <v>1510</v>
      </c>
    </row>
    <row r="1438" spans="1:4" x14ac:dyDescent="0.2">
      <c r="A1438" s="61"/>
      <c r="B1438" s="61"/>
      <c r="C1438" s="61"/>
      <c r="D1438" s="61" t="s">
        <v>1513</v>
      </c>
    </row>
    <row r="1439" spans="1:4" x14ac:dyDescent="0.2">
      <c r="A1439" s="61"/>
      <c r="B1439" s="61"/>
      <c r="C1439" s="61"/>
      <c r="D1439" s="61" t="s">
        <v>528</v>
      </c>
    </row>
    <row r="1440" spans="1:4" x14ac:dyDescent="0.2">
      <c r="A1440" s="61" t="s">
        <v>506</v>
      </c>
      <c r="B1440" s="61" t="s">
        <v>507</v>
      </c>
      <c r="C1440" s="61" t="s">
        <v>1833</v>
      </c>
      <c r="D1440" s="61" t="s">
        <v>1509</v>
      </c>
    </row>
    <row r="1441" spans="1:4" x14ac:dyDescent="0.2">
      <c r="A1441" s="61"/>
      <c r="B1441" s="61"/>
      <c r="C1441" s="61"/>
      <c r="D1441" s="61" t="s">
        <v>528</v>
      </c>
    </row>
    <row r="1442" spans="1:4" x14ac:dyDescent="0.2">
      <c r="A1442" s="61" t="s">
        <v>1375</v>
      </c>
      <c r="B1442" s="61" t="s">
        <v>968</v>
      </c>
      <c r="C1442" s="61" t="s">
        <v>1833</v>
      </c>
      <c r="D1442" s="61" t="s">
        <v>1509</v>
      </c>
    </row>
    <row r="1443" spans="1:4" x14ac:dyDescent="0.2">
      <c r="A1443" s="61"/>
      <c r="B1443" s="61"/>
      <c r="C1443" s="61"/>
      <c r="D1443" s="61" t="s">
        <v>528</v>
      </c>
    </row>
    <row r="1444" spans="1:4" x14ac:dyDescent="0.2">
      <c r="A1444" s="61" t="s">
        <v>813</v>
      </c>
      <c r="B1444" s="61" t="s">
        <v>622</v>
      </c>
      <c r="C1444" s="61" t="s">
        <v>1833</v>
      </c>
      <c r="D1444" s="61" t="s">
        <v>528</v>
      </c>
    </row>
    <row r="1445" spans="1:4" x14ac:dyDescent="0.2">
      <c r="A1445" s="61" t="s">
        <v>2851</v>
      </c>
      <c r="B1445" s="61" t="s">
        <v>2852</v>
      </c>
      <c r="C1445" s="61" t="s">
        <v>1833</v>
      </c>
      <c r="D1445" s="61" t="s">
        <v>528</v>
      </c>
    </row>
    <row r="1446" spans="1:4" x14ac:dyDescent="0.2">
      <c r="A1446" s="61" t="s">
        <v>2849</v>
      </c>
      <c r="B1446" s="61" t="s">
        <v>2850</v>
      </c>
      <c r="C1446" s="61" t="s">
        <v>1833</v>
      </c>
      <c r="D1446" s="61" t="s">
        <v>528</v>
      </c>
    </row>
    <row r="1447" spans="1:4" x14ac:dyDescent="0.2">
      <c r="A1447" s="61" t="s">
        <v>2847</v>
      </c>
      <c r="B1447" s="61" t="s">
        <v>2848</v>
      </c>
      <c r="C1447" s="61" t="s">
        <v>1833</v>
      </c>
      <c r="D1447" s="61" t="s">
        <v>528</v>
      </c>
    </row>
    <row r="1448" spans="1:4" x14ac:dyDescent="0.2">
      <c r="A1448" s="61" t="s">
        <v>1389</v>
      </c>
      <c r="B1448" s="61" t="s">
        <v>119</v>
      </c>
      <c r="C1448" s="61" t="s">
        <v>1833</v>
      </c>
      <c r="D1448" s="61" t="s">
        <v>1509</v>
      </c>
    </row>
    <row r="1449" spans="1:4" x14ac:dyDescent="0.2">
      <c r="A1449" s="61"/>
      <c r="B1449" s="61"/>
      <c r="C1449" s="61"/>
      <c r="D1449" s="61" t="s">
        <v>2420</v>
      </c>
    </row>
    <row r="1450" spans="1:4" x14ac:dyDescent="0.2">
      <c r="A1450" s="61"/>
      <c r="B1450" s="61"/>
      <c r="C1450" s="61"/>
      <c r="D1450" s="61" t="s">
        <v>528</v>
      </c>
    </row>
    <row r="1451" spans="1:4" x14ac:dyDescent="0.2">
      <c r="A1451" s="61" t="s">
        <v>1887</v>
      </c>
      <c r="B1451" s="61" t="s">
        <v>1888</v>
      </c>
      <c r="C1451" s="61" t="s">
        <v>1833</v>
      </c>
      <c r="D1451" s="61" t="s">
        <v>1509</v>
      </c>
    </row>
    <row r="1452" spans="1:4" x14ac:dyDescent="0.2">
      <c r="A1452" s="61"/>
      <c r="B1452" s="61"/>
      <c r="C1452" s="61"/>
      <c r="D1452" s="61" t="s">
        <v>1512</v>
      </c>
    </row>
    <row r="1453" spans="1:4" x14ac:dyDescent="0.2">
      <c r="A1453" s="61"/>
      <c r="B1453" s="61"/>
      <c r="C1453" s="61"/>
      <c r="D1453" s="61" t="s">
        <v>1513</v>
      </c>
    </row>
    <row r="1454" spans="1:4" x14ac:dyDescent="0.2">
      <c r="A1454" s="61"/>
      <c r="B1454" s="61"/>
      <c r="C1454" s="61"/>
      <c r="D1454" s="61" t="s">
        <v>528</v>
      </c>
    </row>
    <row r="1455" spans="1:4" x14ac:dyDescent="0.2">
      <c r="A1455" s="61" t="s">
        <v>1889</v>
      </c>
      <c r="B1455" s="61" t="s">
        <v>1890</v>
      </c>
      <c r="C1455" s="61" t="s">
        <v>1833</v>
      </c>
      <c r="D1455" s="61" t="s">
        <v>528</v>
      </c>
    </row>
    <row r="1456" spans="1:4" x14ac:dyDescent="0.2">
      <c r="A1456" s="61" t="s">
        <v>2841</v>
      </c>
      <c r="B1456" s="61" t="s">
        <v>2842</v>
      </c>
      <c r="C1456" s="61" t="s">
        <v>1833</v>
      </c>
      <c r="D1456" s="61" t="s">
        <v>528</v>
      </c>
    </row>
    <row r="1457" spans="1:4" x14ac:dyDescent="0.2">
      <c r="A1457" s="61" t="s">
        <v>2845</v>
      </c>
      <c r="B1457" s="61" t="s">
        <v>2846</v>
      </c>
      <c r="C1457" s="61" t="s">
        <v>1833</v>
      </c>
      <c r="D1457" s="61" t="s">
        <v>528</v>
      </c>
    </row>
    <row r="1458" spans="1:4" x14ac:dyDescent="0.2">
      <c r="A1458" s="61" t="s">
        <v>2839</v>
      </c>
      <c r="B1458" s="61" t="s">
        <v>2840</v>
      </c>
      <c r="C1458" s="61" t="s">
        <v>1833</v>
      </c>
      <c r="D1458" s="61" t="s">
        <v>528</v>
      </c>
    </row>
    <row r="1459" spans="1:4" x14ac:dyDescent="0.2">
      <c r="A1459" s="61" t="s">
        <v>2843</v>
      </c>
      <c r="B1459" s="61" t="s">
        <v>2844</v>
      </c>
      <c r="C1459" s="61" t="s">
        <v>1833</v>
      </c>
      <c r="D1459" s="61" t="s">
        <v>528</v>
      </c>
    </row>
    <row r="1460" spans="1:4" x14ac:dyDescent="0.2">
      <c r="A1460" s="61" t="s">
        <v>1891</v>
      </c>
      <c r="B1460" s="61" t="s">
        <v>1892</v>
      </c>
      <c r="C1460" s="61" t="s">
        <v>1833</v>
      </c>
      <c r="D1460" s="61" t="s">
        <v>528</v>
      </c>
    </row>
    <row r="1461" spans="1:4" x14ac:dyDescent="0.2">
      <c r="A1461" s="61" t="s">
        <v>47</v>
      </c>
      <c r="B1461" s="61" t="s">
        <v>120</v>
      </c>
      <c r="C1461" s="61" t="s">
        <v>1833</v>
      </c>
      <c r="D1461" s="61" t="s">
        <v>1509</v>
      </c>
    </row>
    <row r="1462" spans="1:4" x14ac:dyDescent="0.2">
      <c r="A1462" s="61"/>
      <c r="B1462" s="61"/>
      <c r="C1462" s="61"/>
      <c r="D1462" s="61" t="s">
        <v>528</v>
      </c>
    </row>
    <row r="1463" spans="1:4" x14ac:dyDescent="0.2">
      <c r="A1463" s="61" t="s">
        <v>1107</v>
      </c>
      <c r="B1463" s="61" t="s">
        <v>1254</v>
      </c>
      <c r="C1463" s="61" t="s">
        <v>1833</v>
      </c>
      <c r="D1463" s="61" t="s">
        <v>1509</v>
      </c>
    </row>
    <row r="1464" spans="1:4" x14ac:dyDescent="0.2">
      <c r="A1464" s="61"/>
      <c r="B1464" s="61"/>
      <c r="C1464" s="61"/>
      <c r="D1464" s="61" t="s">
        <v>530</v>
      </c>
    </row>
    <row r="1465" spans="1:4" x14ac:dyDescent="0.2">
      <c r="A1465" s="61"/>
      <c r="B1465" s="61"/>
      <c r="C1465" s="61"/>
      <c r="D1465" s="61" t="s">
        <v>528</v>
      </c>
    </row>
    <row r="1466" spans="1:4" x14ac:dyDescent="0.2">
      <c r="A1466" s="61"/>
      <c r="B1466" s="61"/>
      <c r="C1466" s="61"/>
      <c r="D1466" s="61" t="s">
        <v>2139</v>
      </c>
    </row>
    <row r="1467" spans="1:4" x14ac:dyDescent="0.2">
      <c r="A1467" s="61" t="s">
        <v>609</v>
      </c>
      <c r="B1467" s="61" t="s">
        <v>610</v>
      </c>
      <c r="C1467" s="61" t="s">
        <v>1833</v>
      </c>
      <c r="D1467" s="61" t="s">
        <v>528</v>
      </c>
    </row>
    <row r="1468" spans="1:4" x14ac:dyDescent="0.2">
      <c r="A1468" s="61" t="s">
        <v>1108</v>
      </c>
      <c r="B1468" s="61" t="s">
        <v>1255</v>
      </c>
      <c r="C1468" s="61" t="s">
        <v>1833</v>
      </c>
      <c r="D1468" s="61" t="s">
        <v>1515</v>
      </c>
    </row>
    <row r="1469" spans="1:4" x14ac:dyDescent="0.2">
      <c r="A1469" s="61"/>
      <c r="B1469" s="62"/>
      <c r="C1469" s="61"/>
      <c r="D1469" s="61" t="s">
        <v>1509</v>
      </c>
    </row>
    <row r="1470" spans="1:4" x14ac:dyDescent="0.2">
      <c r="A1470" s="61"/>
      <c r="B1470" s="65"/>
      <c r="C1470" s="61"/>
      <c r="D1470" s="61" t="s">
        <v>530</v>
      </c>
    </row>
    <row r="1471" spans="1:4" x14ac:dyDescent="0.2">
      <c r="A1471" s="61"/>
      <c r="B1471" s="61"/>
      <c r="C1471" s="61"/>
      <c r="D1471" s="61" t="s">
        <v>528</v>
      </c>
    </row>
    <row r="1472" spans="1:4" x14ac:dyDescent="0.2">
      <c r="A1472" s="61"/>
      <c r="B1472" s="61"/>
      <c r="C1472" s="61"/>
      <c r="D1472" s="61" t="s">
        <v>2139</v>
      </c>
    </row>
    <row r="1473" spans="1:4" x14ac:dyDescent="0.2">
      <c r="A1473" s="61" t="s">
        <v>607</v>
      </c>
      <c r="B1473" s="61" t="s">
        <v>608</v>
      </c>
      <c r="C1473" s="61" t="s">
        <v>1833</v>
      </c>
      <c r="D1473" s="61" t="s">
        <v>528</v>
      </c>
    </row>
    <row r="1474" spans="1:4" x14ac:dyDescent="0.2">
      <c r="A1474" s="61" t="s">
        <v>1109</v>
      </c>
      <c r="B1474" s="61" t="s">
        <v>1256</v>
      </c>
      <c r="C1474" s="61" t="s">
        <v>1833</v>
      </c>
      <c r="D1474" s="61" t="s">
        <v>1509</v>
      </c>
    </row>
    <row r="1475" spans="1:4" x14ac:dyDescent="0.2">
      <c r="A1475" s="61"/>
      <c r="B1475" s="61"/>
      <c r="C1475" s="61"/>
      <c r="D1475" s="61" t="s">
        <v>528</v>
      </c>
    </row>
    <row r="1476" spans="1:4" x14ac:dyDescent="0.2">
      <c r="A1476" s="61"/>
      <c r="B1476" s="61"/>
      <c r="C1476" s="61"/>
      <c r="D1476" s="61" t="s">
        <v>2139</v>
      </c>
    </row>
    <row r="1477" spans="1:4" x14ac:dyDescent="0.2">
      <c r="A1477" s="61" t="s">
        <v>599</v>
      </c>
      <c r="B1477" s="61" t="s">
        <v>600</v>
      </c>
      <c r="C1477" s="61" t="s">
        <v>1833</v>
      </c>
      <c r="D1477" s="61" t="s">
        <v>528</v>
      </c>
    </row>
    <row r="1478" spans="1:4" x14ac:dyDescent="0.2">
      <c r="A1478" s="61" t="s">
        <v>1110</v>
      </c>
      <c r="B1478" s="61" t="s">
        <v>1257</v>
      </c>
      <c r="C1478" s="61" t="s">
        <v>1833</v>
      </c>
      <c r="D1478" s="61" t="s">
        <v>1509</v>
      </c>
    </row>
    <row r="1479" spans="1:4" x14ac:dyDescent="0.2">
      <c r="A1479" s="61"/>
      <c r="B1479" s="61"/>
      <c r="C1479" s="61"/>
      <c r="D1479" s="61" t="s">
        <v>528</v>
      </c>
    </row>
    <row r="1480" spans="1:4" x14ac:dyDescent="0.2">
      <c r="A1480" s="61"/>
      <c r="B1480" s="61"/>
      <c r="C1480" s="61"/>
      <c r="D1480" s="61" t="s">
        <v>2139</v>
      </c>
    </row>
    <row r="1481" spans="1:4" x14ac:dyDescent="0.2">
      <c r="A1481" s="61" t="s">
        <v>1111</v>
      </c>
      <c r="B1481" s="61" t="s">
        <v>1258</v>
      </c>
      <c r="C1481" s="61" t="s">
        <v>1833</v>
      </c>
      <c r="D1481" s="61" t="s">
        <v>1509</v>
      </c>
    </row>
    <row r="1482" spans="1:4" x14ac:dyDescent="0.2">
      <c r="A1482" s="61"/>
      <c r="B1482" s="61"/>
      <c r="C1482" s="61"/>
      <c r="D1482" s="61" t="s">
        <v>528</v>
      </c>
    </row>
    <row r="1483" spans="1:4" x14ac:dyDescent="0.2">
      <c r="A1483" s="61"/>
      <c r="B1483" s="61"/>
      <c r="C1483" s="61"/>
      <c r="D1483" s="61" t="s">
        <v>2139</v>
      </c>
    </row>
    <row r="1484" spans="1:4" x14ac:dyDescent="0.2">
      <c r="A1484" s="61" t="s">
        <v>572</v>
      </c>
      <c r="B1484" s="61" t="s">
        <v>802</v>
      </c>
      <c r="C1484" s="61" t="s">
        <v>1833</v>
      </c>
      <c r="D1484" s="61" t="s">
        <v>528</v>
      </c>
    </row>
    <row r="1485" spans="1:4" x14ac:dyDescent="0.2">
      <c r="A1485" s="61" t="s">
        <v>1112</v>
      </c>
      <c r="B1485" s="61" t="s">
        <v>1259</v>
      </c>
      <c r="C1485" s="61" t="s">
        <v>1833</v>
      </c>
      <c r="D1485" s="61" t="s">
        <v>1509</v>
      </c>
    </row>
    <row r="1486" spans="1:4" x14ac:dyDescent="0.2">
      <c r="A1486" s="61"/>
      <c r="B1486" s="61"/>
      <c r="C1486" s="61"/>
      <c r="D1486" s="61" t="s">
        <v>528</v>
      </c>
    </row>
    <row r="1487" spans="1:4" x14ac:dyDescent="0.2">
      <c r="A1487" s="61"/>
      <c r="B1487" s="61"/>
      <c r="C1487" s="61"/>
      <c r="D1487" s="61" t="s">
        <v>2139</v>
      </c>
    </row>
    <row r="1488" spans="1:4" x14ac:dyDescent="0.2">
      <c r="A1488" s="61" t="s">
        <v>1113</v>
      </c>
      <c r="B1488" s="61" t="s">
        <v>1260</v>
      </c>
      <c r="C1488" s="61" t="s">
        <v>1833</v>
      </c>
      <c r="D1488" s="61" t="s">
        <v>1509</v>
      </c>
    </row>
    <row r="1489" spans="1:4" x14ac:dyDescent="0.2">
      <c r="A1489" s="61"/>
      <c r="B1489" s="61"/>
      <c r="C1489" s="61"/>
      <c r="D1489" s="61" t="s">
        <v>528</v>
      </c>
    </row>
    <row r="1490" spans="1:4" x14ac:dyDescent="0.2">
      <c r="A1490" s="61"/>
      <c r="B1490" s="61"/>
      <c r="C1490" s="61"/>
      <c r="D1490" s="61" t="s">
        <v>2139</v>
      </c>
    </row>
    <row r="1491" spans="1:4" x14ac:dyDescent="0.2">
      <c r="A1491" s="61" t="s">
        <v>1114</v>
      </c>
      <c r="B1491" s="61" t="s">
        <v>1261</v>
      </c>
      <c r="C1491" s="61" t="s">
        <v>1833</v>
      </c>
      <c r="D1491" s="61" t="s">
        <v>1509</v>
      </c>
    </row>
    <row r="1492" spans="1:4" x14ac:dyDescent="0.2">
      <c r="A1492" s="61"/>
      <c r="B1492" s="61"/>
      <c r="C1492" s="61"/>
      <c r="D1492" s="61" t="s">
        <v>528</v>
      </c>
    </row>
    <row r="1493" spans="1:4" x14ac:dyDescent="0.2">
      <c r="A1493" s="61"/>
      <c r="B1493" s="61"/>
      <c r="C1493" s="61"/>
      <c r="D1493" s="61" t="s">
        <v>2139</v>
      </c>
    </row>
    <row r="1494" spans="1:4" x14ac:dyDescent="0.2">
      <c r="A1494" s="61" t="s">
        <v>1115</v>
      </c>
      <c r="B1494" s="61" t="s">
        <v>1262</v>
      </c>
      <c r="C1494" s="61" t="s">
        <v>1833</v>
      </c>
      <c r="D1494" s="61" t="s">
        <v>1509</v>
      </c>
    </row>
    <row r="1495" spans="1:4" x14ac:dyDescent="0.2">
      <c r="A1495" s="61"/>
      <c r="B1495" s="61"/>
      <c r="C1495" s="61"/>
      <c r="D1495" s="61" t="s">
        <v>528</v>
      </c>
    </row>
    <row r="1496" spans="1:4" x14ac:dyDescent="0.2">
      <c r="A1496" s="61"/>
      <c r="B1496" s="61"/>
      <c r="C1496" s="61"/>
      <c r="D1496" s="61" t="s">
        <v>2139</v>
      </c>
    </row>
    <row r="1497" spans="1:4" x14ac:dyDescent="0.2">
      <c r="A1497" s="61" t="s">
        <v>1116</v>
      </c>
      <c r="B1497" s="61" t="s">
        <v>1263</v>
      </c>
      <c r="C1497" s="61" t="s">
        <v>1833</v>
      </c>
      <c r="D1497" s="61" t="s">
        <v>1515</v>
      </c>
    </row>
    <row r="1498" spans="1:4" x14ac:dyDescent="0.2">
      <c r="A1498" s="61"/>
      <c r="B1498" s="61"/>
      <c r="C1498" s="61"/>
      <c r="D1498" s="61" t="s">
        <v>1509</v>
      </c>
    </row>
    <row r="1499" spans="1:4" x14ac:dyDescent="0.2">
      <c r="A1499" s="61"/>
      <c r="B1499" s="61"/>
      <c r="C1499" s="61"/>
      <c r="D1499" s="61" t="s">
        <v>528</v>
      </c>
    </row>
    <row r="1500" spans="1:4" x14ac:dyDescent="0.2">
      <c r="A1500" s="61"/>
      <c r="B1500" s="61"/>
      <c r="C1500" s="61"/>
      <c r="D1500" s="61" t="s">
        <v>2139</v>
      </c>
    </row>
    <row r="1501" spans="1:4" x14ac:dyDescent="0.2">
      <c r="A1501" s="61" t="s">
        <v>1117</v>
      </c>
      <c r="B1501" s="61" t="s">
        <v>1264</v>
      </c>
      <c r="C1501" s="61" t="s">
        <v>1833</v>
      </c>
      <c r="D1501" s="61" t="s">
        <v>1509</v>
      </c>
    </row>
    <row r="1502" spans="1:4" x14ac:dyDescent="0.2">
      <c r="A1502" s="61"/>
      <c r="B1502" s="61"/>
      <c r="C1502" s="61"/>
      <c r="D1502" s="61" t="s">
        <v>528</v>
      </c>
    </row>
    <row r="1503" spans="1:4" x14ac:dyDescent="0.2">
      <c r="A1503" s="61"/>
      <c r="B1503" s="61"/>
      <c r="C1503" s="61"/>
      <c r="D1503" s="61" t="s">
        <v>2139</v>
      </c>
    </row>
    <row r="1504" spans="1:4" x14ac:dyDescent="0.2">
      <c r="A1504" s="61" t="s">
        <v>1118</v>
      </c>
      <c r="B1504" s="61" t="s">
        <v>1265</v>
      </c>
      <c r="C1504" s="61" t="s">
        <v>1833</v>
      </c>
      <c r="D1504" s="61" t="s">
        <v>1515</v>
      </c>
    </row>
    <row r="1505" spans="1:4" x14ac:dyDescent="0.2">
      <c r="A1505" s="61"/>
      <c r="B1505" s="61"/>
      <c r="C1505" s="61"/>
      <c r="D1505" s="61" t="s">
        <v>1509</v>
      </c>
    </row>
    <row r="1506" spans="1:4" x14ac:dyDescent="0.2">
      <c r="A1506" s="61"/>
      <c r="B1506" s="61"/>
      <c r="C1506" s="61"/>
      <c r="D1506" s="61" t="s">
        <v>530</v>
      </c>
    </row>
    <row r="1507" spans="1:4" x14ac:dyDescent="0.2">
      <c r="A1507" s="61"/>
      <c r="B1507" s="61"/>
      <c r="C1507" s="61"/>
      <c r="D1507" s="61" t="s">
        <v>528</v>
      </c>
    </row>
    <row r="1508" spans="1:4" x14ac:dyDescent="0.2">
      <c r="A1508" s="61"/>
      <c r="B1508" s="61"/>
      <c r="C1508" s="61"/>
      <c r="D1508" s="61" t="s">
        <v>2139</v>
      </c>
    </row>
    <row r="1509" spans="1:4" x14ac:dyDescent="0.2">
      <c r="A1509" s="61" t="s">
        <v>601</v>
      </c>
      <c r="B1509" s="61" t="s">
        <v>602</v>
      </c>
      <c r="C1509" s="61" t="s">
        <v>1833</v>
      </c>
      <c r="D1509" s="61" t="s">
        <v>528</v>
      </c>
    </row>
    <row r="1510" spans="1:4" x14ac:dyDescent="0.2">
      <c r="A1510" s="61" t="s">
        <v>1119</v>
      </c>
      <c r="B1510" s="61" t="s">
        <v>1266</v>
      </c>
      <c r="C1510" s="61" t="s">
        <v>1833</v>
      </c>
      <c r="D1510" s="61" t="s">
        <v>1509</v>
      </c>
    </row>
    <row r="1511" spans="1:4" x14ac:dyDescent="0.2">
      <c r="A1511" s="61"/>
      <c r="B1511" s="61"/>
      <c r="C1511" s="61"/>
      <c r="D1511" s="61" t="s">
        <v>528</v>
      </c>
    </row>
    <row r="1512" spans="1:4" x14ac:dyDescent="0.2">
      <c r="A1512" s="61"/>
      <c r="B1512" s="61"/>
      <c r="C1512" s="61"/>
      <c r="D1512" s="61" t="s">
        <v>2139</v>
      </c>
    </row>
    <row r="1513" spans="1:4" x14ac:dyDescent="0.2">
      <c r="A1513" s="61" t="s">
        <v>1120</v>
      </c>
      <c r="B1513" s="61" t="s">
        <v>1267</v>
      </c>
      <c r="C1513" s="61" t="s">
        <v>1833</v>
      </c>
      <c r="D1513" s="61" t="s">
        <v>1509</v>
      </c>
    </row>
    <row r="1514" spans="1:4" x14ac:dyDescent="0.2">
      <c r="A1514" s="61"/>
      <c r="B1514" s="61"/>
      <c r="C1514" s="61"/>
      <c r="D1514" s="61" t="s">
        <v>528</v>
      </c>
    </row>
    <row r="1515" spans="1:4" x14ac:dyDescent="0.2">
      <c r="A1515" s="61"/>
      <c r="B1515" s="61"/>
      <c r="C1515" s="61"/>
      <c r="D1515" s="61" t="s">
        <v>2139</v>
      </c>
    </row>
    <row r="1516" spans="1:4" x14ac:dyDescent="0.2">
      <c r="A1516" s="61" t="s">
        <v>1121</v>
      </c>
      <c r="B1516" s="61" t="s">
        <v>1268</v>
      </c>
      <c r="C1516" s="61" t="s">
        <v>1833</v>
      </c>
      <c r="D1516" s="61" t="s">
        <v>1509</v>
      </c>
    </row>
    <row r="1517" spans="1:4" x14ac:dyDescent="0.2">
      <c r="A1517" s="61"/>
      <c r="B1517" s="61"/>
      <c r="C1517" s="61"/>
      <c r="D1517" s="61" t="s">
        <v>528</v>
      </c>
    </row>
    <row r="1518" spans="1:4" x14ac:dyDescent="0.2">
      <c r="A1518" s="61"/>
      <c r="B1518" s="61"/>
      <c r="C1518" s="61"/>
      <c r="D1518" s="61" t="s">
        <v>2139</v>
      </c>
    </row>
    <row r="1519" spans="1:4" x14ac:dyDescent="0.2">
      <c r="A1519" s="61" t="s">
        <v>1122</v>
      </c>
      <c r="B1519" s="61" t="s">
        <v>1269</v>
      </c>
      <c r="C1519" s="61" t="s">
        <v>1833</v>
      </c>
      <c r="D1519" s="61" t="s">
        <v>1509</v>
      </c>
    </row>
    <row r="1520" spans="1:4" x14ac:dyDescent="0.2">
      <c r="A1520" s="61"/>
      <c r="B1520" s="61"/>
      <c r="C1520" s="61"/>
      <c r="D1520" s="61" t="s">
        <v>528</v>
      </c>
    </row>
    <row r="1521" spans="1:4" x14ac:dyDescent="0.2">
      <c r="A1521" s="61"/>
      <c r="B1521" s="61"/>
      <c r="C1521" s="61"/>
      <c r="D1521" s="61" t="s">
        <v>2139</v>
      </c>
    </row>
    <row r="1522" spans="1:4" x14ac:dyDescent="0.2">
      <c r="A1522" s="61" t="s">
        <v>1123</v>
      </c>
      <c r="B1522" s="61" t="s">
        <v>1270</v>
      </c>
      <c r="C1522" s="61" t="s">
        <v>1833</v>
      </c>
      <c r="D1522" s="61" t="s">
        <v>1509</v>
      </c>
    </row>
    <row r="1523" spans="1:4" x14ac:dyDescent="0.2">
      <c r="A1523" s="61"/>
      <c r="B1523" s="61"/>
      <c r="C1523" s="61"/>
      <c r="D1523" s="61" t="s">
        <v>528</v>
      </c>
    </row>
    <row r="1524" spans="1:4" x14ac:dyDescent="0.2">
      <c r="A1524" s="61"/>
      <c r="B1524" s="61"/>
      <c r="C1524" s="61"/>
      <c r="D1524" s="61" t="s">
        <v>2139</v>
      </c>
    </row>
    <row r="1525" spans="1:4" x14ac:dyDescent="0.2">
      <c r="A1525" s="61" t="s">
        <v>1124</v>
      </c>
      <c r="B1525" s="61" t="s">
        <v>1271</v>
      </c>
      <c r="C1525" s="61" t="s">
        <v>1833</v>
      </c>
      <c r="D1525" s="61" t="s">
        <v>1509</v>
      </c>
    </row>
    <row r="1526" spans="1:4" x14ac:dyDescent="0.2">
      <c r="A1526" s="61"/>
      <c r="B1526" s="61"/>
      <c r="C1526" s="61"/>
      <c r="D1526" s="61" t="s">
        <v>528</v>
      </c>
    </row>
    <row r="1527" spans="1:4" x14ac:dyDescent="0.2">
      <c r="A1527" s="61"/>
      <c r="B1527" s="61"/>
      <c r="C1527" s="61"/>
      <c r="D1527" s="61" t="s">
        <v>2139</v>
      </c>
    </row>
    <row r="1528" spans="1:4" x14ac:dyDescent="0.2">
      <c r="A1528" s="61" t="s">
        <v>1125</v>
      </c>
      <c r="B1528" s="61" t="s">
        <v>1272</v>
      </c>
      <c r="C1528" s="61" t="s">
        <v>1833</v>
      </c>
      <c r="D1528" s="61" t="s">
        <v>1509</v>
      </c>
    </row>
    <row r="1529" spans="1:4" x14ac:dyDescent="0.2">
      <c r="A1529" s="61"/>
      <c r="B1529" s="61"/>
      <c r="C1529" s="61"/>
      <c r="D1529" s="61" t="s">
        <v>528</v>
      </c>
    </row>
    <row r="1530" spans="1:4" x14ac:dyDescent="0.2">
      <c r="A1530" s="61"/>
      <c r="B1530" s="61"/>
      <c r="C1530" s="61"/>
      <c r="D1530" s="61" t="s">
        <v>2139</v>
      </c>
    </row>
    <row r="1531" spans="1:4" x14ac:dyDescent="0.2">
      <c r="A1531" s="61" t="s">
        <v>2857</v>
      </c>
      <c r="B1531" s="61" t="s">
        <v>2858</v>
      </c>
      <c r="C1531" s="61" t="s">
        <v>1833</v>
      </c>
      <c r="D1531" s="61" t="s">
        <v>528</v>
      </c>
    </row>
    <row r="1532" spans="1:4" x14ac:dyDescent="0.2">
      <c r="A1532" s="61" t="s">
        <v>7</v>
      </c>
      <c r="B1532" s="61" t="s">
        <v>121</v>
      </c>
      <c r="C1532" s="61" t="s">
        <v>1833</v>
      </c>
      <c r="D1532" s="61" t="s">
        <v>1509</v>
      </c>
    </row>
    <row r="1533" spans="1:4" x14ac:dyDescent="0.2">
      <c r="A1533" s="61"/>
      <c r="B1533" s="61"/>
      <c r="C1533" s="61"/>
      <c r="D1533" s="61" t="s">
        <v>528</v>
      </c>
    </row>
    <row r="1534" spans="1:4" x14ac:dyDescent="0.2">
      <c r="A1534" s="61" t="s">
        <v>122</v>
      </c>
      <c r="B1534" s="61" t="s">
        <v>123</v>
      </c>
      <c r="C1534" s="61" t="s">
        <v>1833</v>
      </c>
      <c r="D1534" s="61" t="s">
        <v>528</v>
      </c>
    </row>
    <row r="1535" spans="1:4" x14ac:dyDescent="0.2">
      <c r="A1535" s="61" t="s">
        <v>1652</v>
      </c>
      <c r="B1535" s="61" t="s">
        <v>1653</v>
      </c>
      <c r="C1535" s="61" t="s">
        <v>1828</v>
      </c>
      <c r="D1535" s="61" t="s">
        <v>562</v>
      </c>
    </row>
    <row r="1536" spans="1:4" x14ac:dyDescent="0.2">
      <c r="A1536" s="61" t="s">
        <v>2688</v>
      </c>
      <c r="B1536" s="61" t="s">
        <v>2689</v>
      </c>
      <c r="C1536" s="61" t="s">
        <v>1828</v>
      </c>
      <c r="D1536" s="61" t="s">
        <v>1510</v>
      </c>
    </row>
    <row r="1537" spans="1:4" x14ac:dyDescent="0.2">
      <c r="A1537" s="61"/>
      <c r="B1537" s="61"/>
      <c r="C1537" s="61"/>
      <c r="D1537" s="61" t="s">
        <v>1511</v>
      </c>
    </row>
    <row r="1538" spans="1:4" x14ac:dyDescent="0.2">
      <c r="A1538" s="61" t="s">
        <v>597</v>
      </c>
      <c r="B1538" s="61" t="s">
        <v>598</v>
      </c>
      <c r="C1538" s="61" t="s">
        <v>1828</v>
      </c>
      <c r="D1538" s="61" t="s">
        <v>1511</v>
      </c>
    </row>
    <row r="1539" spans="1:4" x14ac:dyDescent="0.2">
      <c r="A1539" s="61" t="s">
        <v>1242</v>
      </c>
      <c r="B1539" s="61" t="s">
        <v>633</v>
      </c>
      <c r="C1539" s="61" t="s">
        <v>1828</v>
      </c>
      <c r="D1539" s="61" t="s">
        <v>1509</v>
      </c>
    </row>
    <row r="1540" spans="1:4" x14ac:dyDescent="0.2">
      <c r="A1540" s="61"/>
      <c r="B1540" s="61"/>
      <c r="C1540" s="61"/>
      <c r="D1540" s="61" t="s">
        <v>1510</v>
      </c>
    </row>
    <row r="1541" spans="1:4" x14ac:dyDescent="0.2">
      <c r="A1541" s="61"/>
      <c r="B1541" s="61"/>
      <c r="C1541" s="61"/>
      <c r="D1541" s="61" t="s">
        <v>1511</v>
      </c>
    </row>
    <row r="1542" spans="1:4" x14ac:dyDescent="0.2">
      <c r="A1542" s="61" t="s">
        <v>1243</v>
      </c>
      <c r="B1542" s="61" t="s">
        <v>638</v>
      </c>
      <c r="C1542" s="61" t="s">
        <v>1828</v>
      </c>
      <c r="D1542" s="61" t="s">
        <v>1509</v>
      </c>
    </row>
    <row r="1543" spans="1:4" x14ac:dyDescent="0.2">
      <c r="A1543" s="61"/>
      <c r="B1543" s="61"/>
      <c r="C1543" s="61"/>
      <c r="D1543" s="61" t="s">
        <v>1511</v>
      </c>
    </row>
    <row r="1544" spans="1:4" x14ac:dyDescent="0.2">
      <c r="A1544" s="61" t="s">
        <v>1244</v>
      </c>
      <c r="B1544" s="61" t="s">
        <v>640</v>
      </c>
      <c r="C1544" s="61" t="s">
        <v>1828</v>
      </c>
      <c r="D1544" s="61" t="s">
        <v>1509</v>
      </c>
    </row>
    <row r="1545" spans="1:4" x14ac:dyDescent="0.2">
      <c r="A1545" s="61"/>
      <c r="B1545" s="61"/>
      <c r="C1545" s="61"/>
      <c r="D1545" s="61" t="s">
        <v>1512</v>
      </c>
    </row>
    <row r="1546" spans="1:4" x14ac:dyDescent="0.2">
      <c r="A1546" s="61"/>
      <c r="B1546" s="61"/>
      <c r="C1546" s="61"/>
      <c r="D1546" s="61" t="s">
        <v>1510</v>
      </c>
    </row>
    <row r="1547" spans="1:4" x14ac:dyDescent="0.2">
      <c r="A1547" s="61"/>
      <c r="B1547" s="61"/>
      <c r="C1547" s="61"/>
      <c r="D1547" s="61" t="s">
        <v>1511</v>
      </c>
    </row>
    <row r="1548" spans="1:4" x14ac:dyDescent="0.2">
      <c r="A1548" s="61" t="s">
        <v>1245</v>
      </c>
      <c r="B1548" s="61" t="s">
        <v>637</v>
      </c>
      <c r="C1548" s="61" t="s">
        <v>1828</v>
      </c>
      <c r="D1548" s="61" t="s">
        <v>1509</v>
      </c>
    </row>
    <row r="1549" spans="1:4" x14ac:dyDescent="0.2">
      <c r="A1549" s="61"/>
      <c r="B1549" s="61"/>
      <c r="C1549" s="61"/>
      <c r="D1549" s="61" t="s">
        <v>1511</v>
      </c>
    </row>
    <row r="1550" spans="1:4" x14ac:dyDescent="0.2">
      <c r="A1550" s="61" t="s">
        <v>2823</v>
      </c>
      <c r="B1550" s="61" t="s">
        <v>2824</v>
      </c>
      <c r="C1550" s="61" t="s">
        <v>1828</v>
      </c>
      <c r="D1550" s="61" t="s">
        <v>2903</v>
      </c>
    </row>
    <row r="1551" spans="1:4" x14ac:dyDescent="0.2">
      <c r="A1551" s="61" t="s">
        <v>2105</v>
      </c>
      <c r="B1551" s="61" t="s">
        <v>2106</v>
      </c>
      <c r="C1551" s="61" t="s">
        <v>2092</v>
      </c>
      <c r="D1551" s="61" t="s">
        <v>1510</v>
      </c>
    </row>
    <row r="1552" spans="1:4" x14ac:dyDescent="0.2">
      <c r="A1552" s="61" t="s">
        <v>2226</v>
      </c>
      <c r="B1552" s="61" t="s">
        <v>2108</v>
      </c>
      <c r="C1552" s="61" t="s">
        <v>2092</v>
      </c>
      <c r="D1552" s="61" t="s">
        <v>1510</v>
      </c>
    </row>
    <row r="1553" spans="1:4" x14ac:dyDescent="0.2">
      <c r="A1553" s="61" t="s">
        <v>2095</v>
      </c>
      <c r="B1553" s="61" t="s">
        <v>2096</v>
      </c>
      <c r="C1553" s="61" t="s">
        <v>2092</v>
      </c>
      <c r="D1553" s="61" t="s">
        <v>1510</v>
      </c>
    </row>
    <row r="1554" spans="1:4" x14ac:dyDescent="0.2">
      <c r="A1554" s="61" t="s">
        <v>2090</v>
      </c>
      <c r="B1554" s="61" t="s">
        <v>2091</v>
      </c>
      <c r="C1554" s="61" t="s">
        <v>2092</v>
      </c>
      <c r="D1554" s="61" t="s">
        <v>1510</v>
      </c>
    </row>
    <row r="1555" spans="1:4" x14ac:dyDescent="0.2">
      <c r="A1555" s="61" t="s">
        <v>2109</v>
      </c>
      <c r="B1555" s="61" t="s">
        <v>2110</v>
      </c>
      <c r="C1555" s="61" t="s">
        <v>2092</v>
      </c>
      <c r="D1555" s="61" t="s">
        <v>1510</v>
      </c>
    </row>
    <row r="1556" spans="1:4" x14ac:dyDescent="0.2">
      <c r="A1556" s="61" t="s">
        <v>2089</v>
      </c>
      <c r="B1556" s="61" t="s">
        <v>1167</v>
      </c>
      <c r="C1556" s="61" t="s">
        <v>2817</v>
      </c>
      <c r="D1556" s="61" t="s">
        <v>1510</v>
      </c>
    </row>
    <row r="1557" spans="1:4" x14ac:dyDescent="0.2">
      <c r="A1557" s="61" t="s">
        <v>170</v>
      </c>
      <c r="B1557" s="61" t="s">
        <v>171</v>
      </c>
      <c r="C1557" s="61" t="s">
        <v>1834</v>
      </c>
      <c r="D1557" s="61" t="s">
        <v>570</v>
      </c>
    </row>
    <row r="1558" spans="1:4" x14ac:dyDescent="0.2">
      <c r="A1558" s="61" t="s">
        <v>172</v>
      </c>
      <c r="B1558" s="61" t="s">
        <v>173</v>
      </c>
      <c r="C1558" s="61" t="s">
        <v>1834</v>
      </c>
      <c r="D1558" s="61" t="s">
        <v>565</v>
      </c>
    </row>
    <row r="1559" spans="1:4" x14ac:dyDescent="0.2">
      <c r="A1559" s="61"/>
      <c r="B1559" s="61"/>
      <c r="C1559" s="61"/>
      <c r="D1559" s="61" t="s">
        <v>1512</v>
      </c>
    </row>
    <row r="1560" spans="1:4" x14ac:dyDescent="0.2">
      <c r="A1560" s="61"/>
      <c r="B1560" s="61"/>
      <c r="C1560" s="61"/>
      <c r="D1560" s="61" t="s">
        <v>1513</v>
      </c>
    </row>
    <row r="1561" spans="1:4" x14ac:dyDescent="0.2">
      <c r="A1561" s="61"/>
      <c r="B1561" s="61"/>
      <c r="C1561" s="61"/>
      <c r="D1561" s="61" t="s">
        <v>2139</v>
      </c>
    </row>
    <row r="1562" spans="1:4" x14ac:dyDescent="0.2">
      <c r="A1562" s="61" t="s">
        <v>881</v>
      </c>
      <c r="B1562" s="61" t="s">
        <v>878</v>
      </c>
      <c r="C1562" s="61" t="s">
        <v>1834</v>
      </c>
      <c r="D1562" s="61" t="s">
        <v>570</v>
      </c>
    </row>
    <row r="1563" spans="1:4" x14ac:dyDescent="0.2">
      <c r="A1563" s="61" t="s">
        <v>379</v>
      </c>
      <c r="B1563" s="61" t="s">
        <v>169</v>
      </c>
      <c r="C1563" s="61" t="s">
        <v>1834</v>
      </c>
      <c r="D1563" s="61" t="s">
        <v>570</v>
      </c>
    </row>
    <row r="1564" spans="1:4" x14ac:dyDescent="0.2">
      <c r="A1564" s="61" t="s">
        <v>174</v>
      </c>
      <c r="B1564" s="61" t="s">
        <v>175</v>
      </c>
      <c r="C1564" s="61" t="s">
        <v>1834</v>
      </c>
      <c r="D1564" s="61" t="s">
        <v>570</v>
      </c>
    </row>
    <row r="1565" spans="1:4" x14ac:dyDescent="0.2">
      <c r="A1565" s="61" t="s">
        <v>176</v>
      </c>
      <c r="B1565" s="61" t="s">
        <v>177</v>
      </c>
      <c r="C1565" s="61" t="s">
        <v>1834</v>
      </c>
      <c r="D1565" s="61" t="s">
        <v>570</v>
      </c>
    </row>
    <row r="1566" spans="1:4" x14ac:dyDescent="0.2">
      <c r="A1566" s="61" t="s">
        <v>390</v>
      </c>
      <c r="B1566" s="61" t="s">
        <v>168</v>
      </c>
      <c r="C1566" s="61" t="s">
        <v>1834</v>
      </c>
      <c r="D1566" s="61" t="s">
        <v>570</v>
      </c>
    </row>
    <row r="1567" spans="1:4" x14ac:dyDescent="0.2">
      <c r="A1567" s="61" t="s">
        <v>178</v>
      </c>
      <c r="B1567" s="61" t="s">
        <v>179</v>
      </c>
      <c r="C1567" s="61" t="s">
        <v>1834</v>
      </c>
      <c r="D1567" s="61" t="s">
        <v>570</v>
      </c>
    </row>
    <row r="1568" spans="1:4" x14ac:dyDescent="0.2">
      <c r="A1568" s="61" t="s">
        <v>180</v>
      </c>
      <c r="B1568" s="61" t="s">
        <v>181</v>
      </c>
      <c r="C1568" s="61" t="s">
        <v>1834</v>
      </c>
      <c r="D1568" s="61" t="s">
        <v>570</v>
      </c>
    </row>
    <row r="1569" spans="1:4" x14ac:dyDescent="0.2">
      <c r="A1569" s="61" t="s">
        <v>182</v>
      </c>
      <c r="B1569" s="61" t="s">
        <v>183</v>
      </c>
      <c r="C1569" s="61" t="s">
        <v>1834</v>
      </c>
      <c r="D1569" s="61" t="s">
        <v>570</v>
      </c>
    </row>
    <row r="1570" spans="1:4" x14ac:dyDescent="0.2">
      <c r="A1570" s="61" t="s">
        <v>184</v>
      </c>
      <c r="B1570" s="61" t="s">
        <v>185</v>
      </c>
      <c r="C1570" s="61" t="s">
        <v>1834</v>
      </c>
      <c r="D1570" s="61" t="s">
        <v>570</v>
      </c>
    </row>
    <row r="1571" spans="1:4" x14ac:dyDescent="0.2">
      <c r="A1571" s="61" t="s">
        <v>186</v>
      </c>
      <c r="B1571" s="61" t="s">
        <v>187</v>
      </c>
      <c r="C1571" s="61" t="s">
        <v>1834</v>
      </c>
      <c r="D1571" s="61" t="s">
        <v>570</v>
      </c>
    </row>
    <row r="1572" spans="1:4" x14ac:dyDescent="0.2">
      <c r="A1572" s="61" t="s">
        <v>2775</v>
      </c>
      <c r="B1572" s="61" t="s">
        <v>2776</v>
      </c>
      <c r="C1572" s="61" t="s">
        <v>1026</v>
      </c>
      <c r="D1572" s="61" t="s">
        <v>2523</v>
      </c>
    </row>
    <row r="1573" spans="1:4" x14ac:dyDescent="0.2">
      <c r="A1573" s="61" t="s">
        <v>2740</v>
      </c>
      <c r="B1573" s="61" t="s">
        <v>2339</v>
      </c>
      <c r="C1573" s="61" t="s">
        <v>1026</v>
      </c>
      <c r="D1573" s="61" t="s">
        <v>2523</v>
      </c>
    </row>
    <row r="1574" spans="1:4" x14ac:dyDescent="0.2">
      <c r="A1574" s="61" t="s">
        <v>2227</v>
      </c>
      <c r="B1574" s="61" t="s">
        <v>125</v>
      </c>
      <c r="C1574" s="61" t="s">
        <v>1026</v>
      </c>
      <c r="D1574" s="61" t="s">
        <v>2523</v>
      </c>
    </row>
    <row r="1575" spans="1:4" x14ac:dyDescent="0.2">
      <c r="A1575" s="61" t="s">
        <v>2228</v>
      </c>
      <c r="B1575" s="61" t="s">
        <v>126</v>
      </c>
      <c r="C1575" s="61" t="s">
        <v>1026</v>
      </c>
      <c r="D1575" s="61" t="s">
        <v>2523</v>
      </c>
    </row>
    <row r="1576" spans="1:4" x14ac:dyDescent="0.2">
      <c r="A1576" s="61" t="s">
        <v>1020</v>
      </c>
      <c r="B1576" s="61" t="s">
        <v>127</v>
      </c>
      <c r="C1576" s="61" t="s">
        <v>1026</v>
      </c>
      <c r="D1576" s="61" t="s">
        <v>2523</v>
      </c>
    </row>
    <row r="1577" spans="1:4" x14ac:dyDescent="0.2">
      <c r="A1577" s="61" t="s">
        <v>1019</v>
      </c>
      <c r="B1577" s="61" t="s">
        <v>128</v>
      </c>
      <c r="C1577" s="61" t="s">
        <v>1026</v>
      </c>
      <c r="D1577" s="61" t="s">
        <v>2523</v>
      </c>
    </row>
    <row r="1578" spans="1:4" x14ac:dyDescent="0.2">
      <c r="A1578" s="61" t="s">
        <v>1656</v>
      </c>
      <c r="B1578" s="61" t="s">
        <v>1657</v>
      </c>
      <c r="C1578" s="61" t="s">
        <v>1026</v>
      </c>
      <c r="D1578" s="61" t="s">
        <v>2523</v>
      </c>
    </row>
    <row r="1579" spans="1:4" x14ac:dyDescent="0.2">
      <c r="A1579" s="61" t="s">
        <v>1670</v>
      </c>
      <c r="B1579" s="61" t="s">
        <v>1671</v>
      </c>
      <c r="C1579" s="61" t="s">
        <v>1026</v>
      </c>
      <c r="D1579" s="61" t="s">
        <v>2523</v>
      </c>
    </row>
    <row r="1580" spans="1:4" x14ac:dyDescent="0.2">
      <c r="A1580" s="61"/>
      <c r="B1580" s="61"/>
      <c r="C1580" s="61"/>
      <c r="D1580" s="61" t="s">
        <v>570</v>
      </c>
    </row>
    <row r="1581" spans="1:4" x14ac:dyDescent="0.2">
      <c r="A1581" s="61" t="s">
        <v>1021</v>
      </c>
      <c r="B1581" s="61" t="s">
        <v>129</v>
      </c>
      <c r="C1581" s="61" t="s">
        <v>1026</v>
      </c>
      <c r="D1581" s="61" t="s">
        <v>2523</v>
      </c>
    </row>
    <row r="1582" spans="1:4" x14ac:dyDescent="0.2">
      <c r="A1582" s="61" t="s">
        <v>1018</v>
      </c>
      <c r="B1582" s="61" t="s">
        <v>130</v>
      </c>
      <c r="C1582" s="61" t="s">
        <v>1026</v>
      </c>
      <c r="D1582" s="61" t="s">
        <v>2523</v>
      </c>
    </row>
    <row r="1583" spans="1:4" x14ac:dyDescent="0.2">
      <c r="A1583" s="61" t="s">
        <v>1666</v>
      </c>
      <c r="B1583" s="61" t="s">
        <v>1667</v>
      </c>
      <c r="C1583" s="61" t="s">
        <v>1026</v>
      </c>
      <c r="D1583" s="61" t="s">
        <v>2523</v>
      </c>
    </row>
    <row r="1584" spans="1:4" x14ac:dyDescent="0.2">
      <c r="A1584" s="61"/>
      <c r="B1584" s="61"/>
      <c r="C1584" s="61"/>
      <c r="D1584" s="61" t="s">
        <v>570</v>
      </c>
    </row>
    <row r="1585" spans="1:4" x14ac:dyDescent="0.2">
      <c r="A1585" s="61" t="s">
        <v>1668</v>
      </c>
      <c r="B1585" s="61" t="s">
        <v>1669</v>
      </c>
      <c r="C1585" s="61" t="s">
        <v>1026</v>
      </c>
      <c r="D1585" s="61" t="s">
        <v>2523</v>
      </c>
    </row>
    <row r="1586" spans="1:4" x14ac:dyDescent="0.2">
      <c r="A1586" s="61"/>
      <c r="B1586" s="61"/>
      <c r="C1586" s="61"/>
      <c r="D1586" s="61" t="s">
        <v>570</v>
      </c>
    </row>
    <row r="1587" spans="1:4" x14ac:dyDescent="0.2">
      <c r="A1587" s="61" t="s">
        <v>1681</v>
      </c>
      <c r="B1587" s="61" t="s">
        <v>1682</v>
      </c>
      <c r="C1587" s="61" t="s">
        <v>1026</v>
      </c>
      <c r="D1587" s="61" t="s">
        <v>2523</v>
      </c>
    </row>
    <row r="1588" spans="1:4" x14ac:dyDescent="0.2">
      <c r="A1588" s="61"/>
      <c r="B1588" s="61"/>
      <c r="C1588" s="61"/>
      <c r="D1588" s="61" t="s">
        <v>570</v>
      </c>
    </row>
    <row r="1589" spans="1:4" x14ac:dyDescent="0.2">
      <c r="A1589" s="61" t="s">
        <v>2374</v>
      </c>
      <c r="B1589" s="61" t="s">
        <v>2377</v>
      </c>
      <c r="C1589" s="61" t="s">
        <v>1026</v>
      </c>
      <c r="D1589" s="61" t="s">
        <v>2523</v>
      </c>
    </row>
    <row r="1590" spans="1:4" x14ac:dyDescent="0.2">
      <c r="A1590" s="61" t="s">
        <v>2375</v>
      </c>
      <c r="B1590" s="61" t="s">
        <v>2378</v>
      </c>
      <c r="C1590" s="61" t="s">
        <v>1026</v>
      </c>
      <c r="D1590" s="61" t="s">
        <v>2523</v>
      </c>
    </row>
    <row r="1591" spans="1:4" x14ac:dyDescent="0.2">
      <c r="A1591" s="61" t="s">
        <v>2372</v>
      </c>
      <c r="B1591" s="61" t="s">
        <v>2376</v>
      </c>
      <c r="C1591" s="61" t="s">
        <v>1026</v>
      </c>
      <c r="D1591" s="61" t="s">
        <v>2523</v>
      </c>
    </row>
    <row r="1592" spans="1:4" x14ac:dyDescent="0.2">
      <c r="A1592" s="61" t="s">
        <v>2371</v>
      </c>
      <c r="B1592" s="61" t="s">
        <v>2685</v>
      </c>
      <c r="C1592" s="61" t="s">
        <v>1026</v>
      </c>
      <c r="D1592" s="61" t="s">
        <v>2523</v>
      </c>
    </row>
    <row r="1593" spans="1:4" x14ac:dyDescent="0.2">
      <c r="A1593" s="61" t="s">
        <v>2373</v>
      </c>
      <c r="B1593" s="61" t="s">
        <v>2705</v>
      </c>
      <c r="C1593" s="61" t="s">
        <v>1026</v>
      </c>
      <c r="D1593" s="61" t="s">
        <v>2523</v>
      </c>
    </row>
    <row r="1594" spans="1:4" x14ac:dyDescent="0.2">
      <c r="A1594" s="61" t="s">
        <v>1017</v>
      </c>
      <c r="B1594" s="61" t="s">
        <v>124</v>
      </c>
      <c r="C1594" s="61" t="s">
        <v>1026</v>
      </c>
      <c r="D1594" s="61" t="s">
        <v>2523</v>
      </c>
    </row>
    <row r="1595" spans="1:4" x14ac:dyDescent="0.2">
      <c r="A1595" s="61" t="s">
        <v>1016</v>
      </c>
      <c r="B1595" s="61" t="s">
        <v>131</v>
      </c>
      <c r="C1595" s="61" t="s">
        <v>1026</v>
      </c>
      <c r="D1595" s="61" t="s">
        <v>2523</v>
      </c>
    </row>
    <row r="1596" spans="1:4" x14ac:dyDescent="0.2">
      <c r="A1596" s="61" t="s">
        <v>1015</v>
      </c>
      <c r="B1596" s="61" t="s">
        <v>132</v>
      </c>
      <c r="C1596" s="61" t="s">
        <v>1026</v>
      </c>
      <c r="D1596" s="61" t="s">
        <v>2523</v>
      </c>
    </row>
    <row r="1597" spans="1:4" x14ac:dyDescent="0.2">
      <c r="A1597" s="61" t="s">
        <v>1662</v>
      </c>
      <c r="B1597" s="61" t="s">
        <v>1663</v>
      </c>
      <c r="C1597" s="61" t="s">
        <v>1026</v>
      </c>
      <c r="D1597" s="61" t="s">
        <v>2523</v>
      </c>
    </row>
    <row r="1598" spans="1:4" x14ac:dyDescent="0.2">
      <c r="A1598" s="61"/>
      <c r="B1598" s="61"/>
      <c r="C1598" s="61"/>
      <c r="D1598" s="61" t="s">
        <v>570</v>
      </c>
    </row>
    <row r="1599" spans="1:4" x14ac:dyDescent="0.2">
      <c r="A1599" s="61" t="s">
        <v>1685</v>
      </c>
      <c r="B1599" s="61" t="s">
        <v>1686</v>
      </c>
      <c r="C1599" s="61" t="s">
        <v>1026</v>
      </c>
      <c r="D1599" s="61" t="s">
        <v>2523</v>
      </c>
    </row>
    <row r="1600" spans="1:4" x14ac:dyDescent="0.2">
      <c r="A1600" s="61" t="s">
        <v>1683</v>
      </c>
      <c r="B1600" s="61" t="s">
        <v>1684</v>
      </c>
      <c r="C1600" s="61" t="s">
        <v>1026</v>
      </c>
      <c r="D1600" s="61" t="s">
        <v>2523</v>
      </c>
    </row>
    <row r="1601" spans="1:4" x14ac:dyDescent="0.2">
      <c r="A1601" s="61" t="s">
        <v>1680</v>
      </c>
      <c r="B1601" s="61" t="s">
        <v>1694</v>
      </c>
      <c r="C1601" s="61" t="s">
        <v>1026</v>
      </c>
      <c r="D1601" s="61" t="s">
        <v>2523</v>
      </c>
    </row>
    <row r="1602" spans="1:4" x14ac:dyDescent="0.2">
      <c r="A1602" s="61" t="s">
        <v>1638</v>
      </c>
      <c r="B1602" s="61" t="s">
        <v>1639</v>
      </c>
      <c r="C1602" s="61" t="s">
        <v>1026</v>
      </c>
      <c r="D1602" s="61" t="s">
        <v>2523</v>
      </c>
    </row>
    <row r="1603" spans="1:4" x14ac:dyDescent="0.2">
      <c r="A1603" s="61" t="s">
        <v>1660</v>
      </c>
      <c r="B1603" s="61" t="s">
        <v>1661</v>
      </c>
      <c r="C1603" s="61" t="s">
        <v>1026</v>
      </c>
      <c r="D1603" s="61" t="s">
        <v>2523</v>
      </c>
    </row>
    <row r="1604" spans="1:4" x14ac:dyDescent="0.2">
      <c r="A1604" s="61" t="s">
        <v>1025</v>
      </c>
      <c r="B1604" s="61" t="s">
        <v>167</v>
      </c>
      <c r="C1604" s="61" t="s">
        <v>1026</v>
      </c>
      <c r="D1604" s="61" t="s">
        <v>2523</v>
      </c>
    </row>
    <row r="1605" spans="1:4" x14ac:dyDescent="0.2">
      <c r="A1605" s="61" t="s">
        <v>1687</v>
      </c>
      <c r="B1605" s="61" t="s">
        <v>1688</v>
      </c>
      <c r="C1605" s="61" t="s">
        <v>1026</v>
      </c>
      <c r="D1605" s="61" t="s">
        <v>2523</v>
      </c>
    </row>
    <row r="1606" spans="1:4" x14ac:dyDescent="0.2">
      <c r="A1606" s="61" t="s">
        <v>1246</v>
      </c>
      <c r="B1606" s="61" t="s">
        <v>634</v>
      </c>
      <c r="C1606" s="61" t="s">
        <v>1828</v>
      </c>
      <c r="D1606" s="61" t="s">
        <v>1509</v>
      </c>
    </row>
    <row r="1607" spans="1:4" x14ac:dyDescent="0.2">
      <c r="A1607" s="61"/>
      <c r="B1607" s="61"/>
      <c r="C1607" s="61"/>
      <c r="D1607" s="61" t="s">
        <v>1512</v>
      </c>
    </row>
    <row r="1608" spans="1:4" x14ac:dyDescent="0.2">
      <c r="A1608" s="61"/>
      <c r="B1608" s="65"/>
      <c r="C1608" s="61"/>
      <c r="D1608" s="61" t="s">
        <v>1511</v>
      </c>
    </row>
    <row r="1609" spans="1:4" x14ac:dyDescent="0.2">
      <c r="A1609" s="61" t="s">
        <v>2690</v>
      </c>
      <c r="B1609" s="61" t="s">
        <v>2691</v>
      </c>
      <c r="C1609" s="61" t="s">
        <v>1828</v>
      </c>
      <c r="D1609" s="61" t="s">
        <v>1511</v>
      </c>
    </row>
    <row r="1610" spans="1:4" x14ac:dyDescent="0.2">
      <c r="A1610" s="61" t="s">
        <v>2686</v>
      </c>
      <c r="B1610" s="62" t="s">
        <v>2687</v>
      </c>
      <c r="C1610" s="61" t="s">
        <v>347</v>
      </c>
      <c r="D1610" s="61" t="s">
        <v>1509</v>
      </c>
    </row>
    <row r="1611" spans="1:4" x14ac:dyDescent="0.2">
      <c r="A1611" s="61" t="s">
        <v>1703</v>
      </c>
      <c r="B1611" s="61" t="s">
        <v>1704</v>
      </c>
      <c r="C1611" s="61" t="s">
        <v>347</v>
      </c>
      <c r="D1611" s="61" t="s">
        <v>1509</v>
      </c>
    </row>
    <row r="1612" spans="1:4" x14ac:dyDescent="0.2">
      <c r="A1612" s="61" t="s">
        <v>1733</v>
      </c>
      <c r="B1612" s="61" t="s">
        <v>1734</v>
      </c>
      <c r="C1612" s="61" t="s">
        <v>347</v>
      </c>
      <c r="D1612" s="61" t="s">
        <v>1509</v>
      </c>
    </row>
    <row r="1613" spans="1:4" x14ac:dyDescent="0.2">
      <c r="A1613" s="61" t="s">
        <v>1735</v>
      </c>
      <c r="B1613" s="61" t="s">
        <v>1736</v>
      </c>
      <c r="C1613" s="61" t="s">
        <v>347</v>
      </c>
      <c r="D1613" s="61" t="s">
        <v>1509</v>
      </c>
    </row>
    <row r="1614" spans="1:4" x14ac:dyDescent="0.2">
      <c r="A1614" s="61" t="s">
        <v>1709</v>
      </c>
      <c r="B1614" s="61" t="s">
        <v>1710</v>
      </c>
      <c r="C1614" s="61" t="s">
        <v>347</v>
      </c>
      <c r="D1614" s="61" t="s">
        <v>1509</v>
      </c>
    </row>
    <row r="1615" spans="1:4" x14ac:dyDescent="0.2">
      <c r="A1615" s="61" t="s">
        <v>2909</v>
      </c>
      <c r="B1615" s="61" t="s">
        <v>2910</v>
      </c>
      <c r="C1615" s="61" t="s">
        <v>347</v>
      </c>
      <c r="D1615" s="61" t="s">
        <v>1509</v>
      </c>
    </row>
    <row r="1616" spans="1:4" x14ac:dyDescent="0.2">
      <c r="A1616" s="61" t="s">
        <v>2099</v>
      </c>
      <c r="B1616" s="61" t="s">
        <v>2100</v>
      </c>
      <c r="C1616" s="61" t="s">
        <v>347</v>
      </c>
      <c r="D1616" s="61" t="s">
        <v>1509</v>
      </c>
    </row>
    <row r="1617" spans="1:4" x14ac:dyDescent="0.2">
      <c r="A1617" s="61" t="s">
        <v>2101</v>
      </c>
      <c r="B1617" s="61" t="s">
        <v>2102</v>
      </c>
      <c r="C1617" s="61" t="s">
        <v>347</v>
      </c>
      <c r="D1617" s="61" t="s">
        <v>1509</v>
      </c>
    </row>
    <row r="1618" spans="1:4" x14ac:dyDescent="0.2">
      <c r="A1618" s="61" t="s">
        <v>2103</v>
      </c>
      <c r="B1618" s="61" t="s">
        <v>2104</v>
      </c>
      <c r="C1618" s="61" t="s">
        <v>347</v>
      </c>
      <c r="D1618" s="61" t="s">
        <v>1509</v>
      </c>
    </row>
    <row r="1619" spans="1:4" x14ac:dyDescent="0.2">
      <c r="A1619" s="61" t="s">
        <v>2939</v>
      </c>
      <c r="B1619" s="61" t="s">
        <v>2940</v>
      </c>
      <c r="C1619" s="61" t="s">
        <v>347</v>
      </c>
      <c r="D1619" s="61" t="s">
        <v>1509</v>
      </c>
    </row>
    <row r="1620" spans="1:4" x14ac:dyDescent="0.2">
      <c r="A1620" s="61" t="s">
        <v>2941</v>
      </c>
      <c r="B1620" s="61" t="s">
        <v>2942</v>
      </c>
      <c r="C1620" s="61" t="s">
        <v>347</v>
      </c>
      <c r="D1620" s="61" t="s">
        <v>1509</v>
      </c>
    </row>
    <row r="1621" spans="1:4" x14ac:dyDescent="0.2">
      <c r="A1621" s="61" t="s">
        <v>2937</v>
      </c>
      <c r="B1621" s="61" t="s">
        <v>2938</v>
      </c>
      <c r="C1621" s="61" t="s">
        <v>347</v>
      </c>
      <c r="D1621" s="61" t="s">
        <v>1509</v>
      </c>
    </row>
    <row r="1622" spans="1:4" x14ac:dyDescent="0.2">
      <c r="A1622" s="61" t="s">
        <v>1725</v>
      </c>
      <c r="B1622" s="61" t="s">
        <v>1726</v>
      </c>
      <c r="C1622" s="61" t="s">
        <v>347</v>
      </c>
      <c r="D1622" s="61" t="s">
        <v>1509</v>
      </c>
    </row>
    <row r="1623" spans="1:4" x14ac:dyDescent="0.2">
      <c r="A1623" s="61"/>
      <c r="B1623" s="61"/>
      <c r="C1623" s="61"/>
      <c r="D1623" s="61" t="s">
        <v>570</v>
      </c>
    </row>
    <row r="1624" spans="1:4" x14ac:dyDescent="0.2">
      <c r="A1624" s="61" t="s">
        <v>1731</v>
      </c>
      <c r="B1624" s="61" t="s">
        <v>1732</v>
      </c>
      <c r="C1624" s="61" t="s">
        <v>347</v>
      </c>
      <c r="D1624" s="61" t="s">
        <v>1509</v>
      </c>
    </row>
    <row r="1625" spans="1:4" x14ac:dyDescent="0.2">
      <c r="A1625" s="61"/>
      <c r="B1625" s="61"/>
      <c r="C1625" s="61"/>
      <c r="D1625" s="61" t="s">
        <v>570</v>
      </c>
    </row>
    <row r="1626" spans="1:4" x14ac:dyDescent="0.2">
      <c r="A1626" s="61" t="s">
        <v>1699</v>
      </c>
      <c r="B1626" s="61" t="s">
        <v>1700</v>
      </c>
      <c r="C1626" s="61" t="s">
        <v>347</v>
      </c>
      <c r="D1626" s="61" t="s">
        <v>1509</v>
      </c>
    </row>
    <row r="1627" spans="1:4" x14ac:dyDescent="0.2">
      <c r="A1627" s="61"/>
      <c r="B1627" s="65"/>
      <c r="C1627" s="61"/>
      <c r="D1627" s="61" t="s">
        <v>570</v>
      </c>
    </row>
    <row r="1628" spans="1:4" x14ac:dyDescent="0.2">
      <c r="A1628" s="61" t="s">
        <v>1707</v>
      </c>
      <c r="B1628" s="61" t="s">
        <v>1708</v>
      </c>
      <c r="C1628" s="61" t="s">
        <v>347</v>
      </c>
      <c r="D1628" s="61" t="s">
        <v>1509</v>
      </c>
    </row>
    <row r="1629" spans="1:4" x14ac:dyDescent="0.2">
      <c r="A1629" s="68"/>
      <c r="B1629" s="68"/>
      <c r="C1629" s="61"/>
      <c r="D1629" s="68" t="s">
        <v>570</v>
      </c>
    </row>
    <row r="1630" spans="1:4" x14ac:dyDescent="0.2">
      <c r="A1630" s="68" t="s">
        <v>1705</v>
      </c>
      <c r="B1630" s="68" t="s">
        <v>1706</v>
      </c>
      <c r="C1630" s="61" t="s">
        <v>347</v>
      </c>
      <c r="D1630" s="68" t="s">
        <v>1509</v>
      </c>
    </row>
    <row r="1631" spans="1:4" x14ac:dyDescent="0.2">
      <c r="A1631" s="61"/>
      <c r="B1631" s="61"/>
      <c r="C1631" s="61"/>
      <c r="D1631" s="61" t="s">
        <v>570</v>
      </c>
    </row>
    <row r="1632" spans="1:4" x14ac:dyDescent="0.2">
      <c r="A1632" s="61" t="s">
        <v>1727</v>
      </c>
      <c r="B1632" s="61" t="s">
        <v>1728</v>
      </c>
      <c r="C1632" s="61" t="s">
        <v>347</v>
      </c>
      <c r="D1632" s="61" t="s">
        <v>1509</v>
      </c>
    </row>
    <row r="1633" spans="1:4" x14ac:dyDescent="0.2">
      <c r="A1633" s="61"/>
      <c r="B1633" s="61"/>
      <c r="C1633" s="61"/>
      <c r="D1633" s="61" t="s">
        <v>570</v>
      </c>
    </row>
    <row r="1634" spans="1:4" x14ac:dyDescent="0.2">
      <c r="A1634" s="61" t="s">
        <v>1717</v>
      </c>
      <c r="B1634" s="61" t="s">
        <v>1718</v>
      </c>
      <c r="C1634" s="61" t="s">
        <v>347</v>
      </c>
      <c r="D1634" s="61" t="s">
        <v>1509</v>
      </c>
    </row>
    <row r="1635" spans="1:4" x14ac:dyDescent="0.2">
      <c r="A1635" s="61" t="s">
        <v>324</v>
      </c>
      <c r="B1635" s="61" t="s">
        <v>325</v>
      </c>
      <c r="C1635" s="61" t="s">
        <v>347</v>
      </c>
      <c r="D1635" s="61" t="s">
        <v>565</v>
      </c>
    </row>
    <row r="1636" spans="1:4" x14ac:dyDescent="0.2">
      <c r="A1636" s="61"/>
      <c r="B1636" s="61"/>
      <c r="C1636" s="61"/>
      <c r="D1636" s="61" t="s">
        <v>1509</v>
      </c>
    </row>
    <row r="1637" spans="1:4" x14ac:dyDescent="0.2">
      <c r="A1637" s="61" t="s">
        <v>326</v>
      </c>
      <c r="B1637" s="61" t="s">
        <v>327</v>
      </c>
      <c r="C1637" s="61" t="s">
        <v>347</v>
      </c>
      <c r="D1637" s="61" t="s">
        <v>565</v>
      </c>
    </row>
    <row r="1638" spans="1:4" x14ac:dyDescent="0.2">
      <c r="A1638" s="61"/>
      <c r="B1638" s="61"/>
      <c r="C1638" s="61"/>
      <c r="D1638" s="61" t="s">
        <v>1509</v>
      </c>
    </row>
    <row r="1639" spans="1:4" x14ac:dyDescent="0.2">
      <c r="A1639" s="61" t="s">
        <v>328</v>
      </c>
      <c r="B1639" s="61" t="s">
        <v>329</v>
      </c>
      <c r="C1639" s="61" t="s">
        <v>347</v>
      </c>
      <c r="D1639" s="61" t="s">
        <v>565</v>
      </c>
    </row>
    <row r="1640" spans="1:4" x14ac:dyDescent="0.2">
      <c r="A1640" s="61"/>
      <c r="B1640" s="61"/>
      <c r="C1640" s="61"/>
      <c r="D1640" s="61" t="s">
        <v>1509</v>
      </c>
    </row>
    <row r="1641" spans="1:4" x14ac:dyDescent="0.2">
      <c r="A1641" s="61" t="s">
        <v>320</v>
      </c>
      <c r="B1641" s="61" t="s">
        <v>321</v>
      </c>
      <c r="C1641" s="61" t="s">
        <v>347</v>
      </c>
      <c r="D1641" s="61" t="s">
        <v>565</v>
      </c>
    </row>
    <row r="1642" spans="1:4" x14ac:dyDescent="0.2">
      <c r="A1642" s="61"/>
      <c r="B1642" s="61"/>
      <c r="C1642" s="61"/>
      <c r="D1642" s="61" t="s">
        <v>1509</v>
      </c>
    </row>
    <row r="1643" spans="1:4" x14ac:dyDescent="0.2">
      <c r="A1643" s="61" t="s">
        <v>330</v>
      </c>
      <c r="B1643" s="61" t="s">
        <v>331</v>
      </c>
      <c r="C1643" s="61" t="s">
        <v>347</v>
      </c>
      <c r="D1643" s="61" t="s">
        <v>565</v>
      </c>
    </row>
    <row r="1644" spans="1:4" x14ac:dyDescent="0.2">
      <c r="A1644" s="61"/>
      <c r="B1644" s="61"/>
      <c r="C1644" s="61"/>
      <c r="D1644" s="61" t="s">
        <v>1509</v>
      </c>
    </row>
    <row r="1645" spans="1:4" x14ac:dyDescent="0.2">
      <c r="A1645" s="61" t="s">
        <v>332</v>
      </c>
      <c r="B1645" s="61" t="s">
        <v>333</v>
      </c>
      <c r="C1645" s="61" t="s">
        <v>347</v>
      </c>
      <c r="D1645" s="61" t="s">
        <v>565</v>
      </c>
    </row>
    <row r="1646" spans="1:4" x14ac:dyDescent="0.2">
      <c r="A1646" s="61"/>
      <c r="B1646" s="61"/>
      <c r="C1646" s="61"/>
      <c r="D1646" s="61" t="s">
        <v>1509</v>
      </c>
    </row>
    <row r="1647" spans="1:4" x14ac:dyDescent="0.2">
      <c r="A1647" s="61" t="s">
        <v>334</v>
      </c>
      <c r="B1647" s="61" t="s">
        <v>335</v>
      </c>
      <c r="C1647" s="61" t="s">
        <v>347</v>
      </c>
      <c r="D1647" s="61" t="s">
        <v>565</v>
      </c>
    </row>
    <row r="1648" spans="1:4" x14ac:dyDescent="0.2">
      <c r="A1648" s="61"/>
      <c r="B1648" s="61"/>
      <c r="C1648" s="61"/>
      <c r="D1648" s="61" t="s">
        <v>1509</v>
      </c>
    </row>
    <row r="1649" spans="1:4" x14ac:dyDescent="0.2">
      <c r="A1649" s="61" t="s">
        <v>336</v>
      </c>
      <c r="B1649" s="61" t="s">
        <v>337</v>
      </c>
      <c r="C1649" s="61" t="s">
        <v>347</v>
      </c>
      <c r="D1649" s="61" t="s">
        <v>565</v>
      </c>
    </row>
    <row r="1650" spans="1:4" x14ac:dyDescent="0.2">
      <c r="A1650" s="61"/>
      <c r="B1650" s="61"/>
      <c r="C1650" s="61"/>
      <c r="D1650" s="61" t="s">
        <v>1509</v>
      </c>
    </row>
    <row r="1651" spans="1:4" x14ac:dyDescent="0.2">
      <c r="A1651" s="61" t="s">
        <v>338</v>
      </c>
      <c r="B1651" s="61" t="s">
        <v>339</v>
      </c>
      <c r="C1651" s="61" t="s">
        <v>347</v>
      </c>
      <c r="D1651" s="61" t="s">
        <v>565</v>
      </c>
    </row>
    <row r="1652" spans="1:4" x14ac:dyDescent="0.2">
      <c r="A1652" s="61"/>
      <c r="B1652" s="61"/>
      <c r="C1652" s="61"/>
      <c r="D1652" s="61" t="s">
        <v>1509</v>
      </c>
    </row>
    <row r="1653" spans="1:4" x14ac:dyDescent="0.2">
      <c r="A1653" s="61" t="s">
        <v>322</v>
      </c>
      <c r="B1653" s="61" t="s">
        <v>323</v>
      </c>
      <c r="C1653" s="61" t="s">
        <v>347</v>
      </c>
      <c r="D1653" s="61" t="s">
        <v>565</v>
      </c>
    </row>
    <row r="1654" spans="1:4" x14ac:dyDescent="0.2">
      <c r="A1654" s="61"/>
      <c r="B1654" s="61"/>
      <c r="C1654" s="61"/>
      <c r="D1654" s="61" t="s">
        <v>1509</v>
      </c>
    </row>
    <row r="1655" spans="1:4" x14ac:dyDescent="0.2">
      <c r="A1655" s="61" t="s">
        <v>340</v>
      </c>
      <c r="B1655" s="61" t="s">
        <v>341</v>
      </c>
      <c r="C1655" s="61" t="s">
        <v>347</v>
      </c>
      <c r="D1655" s="61" t="s">
        <v>565</v>
      </c>
    </row>
    <row r="1656" spans="1:4" x14ac:dyDescent="0.2">
      <c r="A1656" s="61"/>
      <c r="B1656" s="61"/>
      <c r="C1656" s="61"/>
      <c r="D1656" s="61" t="s">
        <v>1509</v>
      </c>
    </row>
    <row r="1657" spans="1:4" x14ac:dyDescent="0.2">
      <c r="A1657" s="61" t="s">
        <v>342</v>
      </c>
      <c r="B1657" s="61" t="s">
        <v>343</v>
      </c>
      <c r="C1657" s="61" t="s">
        <v>347</v>
      </c>
      <c r="D1657" s="61" t="s">
        <v>565</v>
      </c>
    </row>
    <row r="1658" spans="1:4" x14ac:dyDescent="0.2">
      <c r="A1658" s="61"/>
      <c r="B1658" s="61"/>
      <c r="C1658" s="61"/>
      <c r="D1658" s="61" t="s">
        <v>1509</v>
      </c>
    </row>
    <row r="1659" spans="1:4" x14ac:dyDescent="0.2">
      <c r="A1659" s="61" t="s">
        <v>2863</v>
      </c>
      <c r="B1659" s="61" t="s">
        <v>2864</v>
      </c>
      <c r="C1659" s="61" t="s">
        <v>347</v>
      </c>
      <c r="D1659" s="61" t="s">
        <v>1509</v>
      </c>
    </row>
    <row r="1660" spans="1:4" x14ac:dyDescent="0.2">
      <c r="A1660" s="61" t="s">
        <v>2539</v>
      </c>
      <c r="B1660" s="61" t="s">
        <v>2538</v>
      </c>
      <c r="C1660" s="61" t="s">
        <v>347</v>
      </c>
      <c r="D1660" s="61" t="s">
        <v>1509</v>
      </c>
    </row>
    <row r="1661" spans="1:4" x14ac:dyDescent="0.2">
      <c r="A1661" s="61" t="s">
        <v>2541</v>
      </c>
      <c r="B1661" s="61" t="s">
        <v>2540</v>
      </c>
      <c r="C1661" s="61" t="s">
        <v>347</v>
      </c>
      <c r="D1661" s="61" t="s">
        <v>1509</v>
      </c>
    </row>
    <row r="1662" spans="1:4" x14ac:dyDescent="0.2">
      <c r="A1662" s="61" t="s">
        <v>2229</v>
      </c>
      <c r="B1662" s="61" t="s">
        <v>635</v>
      </c>
      <c r="C1662" s="61" t="s">
        <v>1828</v>
      </c>
      <c r="D1662" s="61" t="s">
        <v>1509</v>
      </c>
    </row>
    <row r="1663" spans="1:4" x14ac:dyDescent="0.2">
      <c r="A1663" s="61"/>
      <c r="B1663" s="61"/>
      <c r="C1663" s="61"/>
      <c r="D1663" s="61" t="s">
        <v>1512</v>
      </c>
    </row>
    <row r="1664" spans="1:4" x14ac:dyDescent="0.2">
      <c r="A1664" s="61"/>
      <c r="B1664" s="61"/>
      <c r="C1664" s="61"/>
      <c r="D1664" s="61" t="s">
        <v>1511</v>
      </c>
    </row>
    <row r="1665" spans="1:4" x14ac:dyDescent="0.2">
      <c r="A1665" s="61" t="s">
        <v>2230</v>
      </c>
      <c r="B1665" s="61" t="s">
        <v>492</v>
      </c>
      <c r="C1665" s="61" t="s">
        <v>1828</v>
      </c>
      <c r="D1665" s="61" t="s">
        <v>1509</v>
      </c>
    </row>
    <row r="1666" spans="1:4" x14ac:dyDescent="0.2">
      <c r="A1666" s="61"/>
      <c r="B1666" s="61"/>
      <c r="C1666" s="61"/>
      <c r="D1666" s="61" t="s">
        <v>530</v>
      </c>
    </row>
    <row r="1667" spans="1:4" x14ac:dyDescent="0.2">
      <c r="A1667" s="61"/>
      <c r="B1667" s="61"/>
      <c r="C1667" s="61"/>
      <c r="D1667" s="61" t="s">
        <v>1511</v>
      </c>
    </row>
    <row r="1668" spans="1:4" x14ac:dyDescent="0.2">
      <c r="A1668" s="61" t="s">
        <v>2231</v>
      </c>
      <c r="B1668" s="61" t="s">
        <v>498</v>
      </c>
      <c r="C1668" s="61" t="s">
        <v>1828</v>
      </c>
      <c r="D1668" s="61" t="s">
        <v>1509</v>
      </c>
    </row>
    <row r="1669" spans="1:4" x14ac:dyDescent="0.2">
      <c r="A1669" s="61"/>
      <c r="B1669" s="61"/>
      <c r="C1669" s="61"/>
      <c r="D1669" s="61" t="s">
        <v>1511</v>
      </c>
    </row>
    <row r="1670" spans="1:4" x14ac:dyDescent="0.2">
      <c r="A1670" s="61" t="s">
        <v>2232</v>
      </c>
      <c r="B1670" s="61" t="s">
        <v>496</v>
      </c>
      <c r="C1670" s="61" t="s">
        <v>1828</v>
      </c>
      <c r="D1670" s="61" t="s">
        <v>1509</v>
      </c>
    </row>
    <row r="1671" spans="1:4" x14ac:dyDescent="0.2">
      <c r="A1671" s="61"/>
      <c r="B1671" s="61"/>
      <c r="C1671" s="61"/>
      <c r="D1671" s="61" t="s">
        <v>530</v>
      </c>
    </row>
    <row r="1672" spans="1:4" x14ac:dyDescent="0.2">
      <c r="A1672" s="61"/>
      <c r="B1672" s="61"/>
      <c r="C1672" s="61"/>
      <c r="D1672" s="61" t="s">
        <v>1511</v>
      </c>
    </row>
    <row r="1673" spans="1:4" x14ac:dyDescent="0.2">
      <c r="A1673" s="61" t="s">
        <v>2233</v>
      </c>
      <c r="B1673" s="61" t="s">
        <v>491</v>
      </c>
      <c r="C1673" s="61" t="s">
        <v>1828</v>
      </c>
      <c r="D1673" s="61" t="s">
        <v>1509</v>
      </c>
    </row>
    <row r="1674" spans="1:4" x14ac:dyDescent="0.2">
      <c r="A1674" s="61"/>
      <c r="B1674" s="61"/>
      <c r="C1674" s="61"/>
      <c r="D1674" s="61" t="s">
        <v>1511</v>
      </c>
    </row>
    <row r="1675" spans="1:4" x14ac:dyDescent="0.2">
      <c r="A1675" s="61" t="s">
        <v>2234</v>
      </c>
      <c r="B1675" s="61" t="s">
        <v>490</v>
      </c>
      <c r="C1675" s="61" t="s">
        <v>1828</v>
      </c>
      <c r="D1675" s="61" t="s">
        <v>1509</v>
      </c>
    </row>
    <row r="1676" spans="1:4" x14ac:dyDescent="0.2">
      <c r="A1676" s="61"/>
      <c r="B1676" s="61"/>
      <c r="C1676" s="61"/>
      <c r="D1676" s="61" t="s">
        <v>1511</v>
      </c>
    </row>
    <row r="1677" spans="1:4" x14ac:dyDescent="0.2">
      <c r="A1677" s="61" t="s">
        <v>2235</v>
      </c>
      <c r="B1677" s="61" t="s">
        <v>489</v>
      </c>
      <c r="C1677" s="61" t="s">
        <v>1828</v>
      </c>
      <c r="D1677" s="61" t="s">
        <v>1509</v>
      </c>
    </row>
    <row r="1678" spans="1:4" x14ac:dyDescent="0.2">
      <c r="A1678" s="61"/>
      <c r="B1678" s="61"/>
      <c r="C1678" s="61"/>
      <c r="D1678" s="61" t="s">
        <v>1511</v>
      </c>
    </row>
    <row r="1679" spans="1:4" x14ac:dyDescent="0.2">
      <c r="A1679" s="61" t="s">
        <v>2236</v>
      </c>
      <c r="B1679" s="61" t="s">
        <v>488</v>
      </c>
      <c r="C1679" s="61" t="s">
        <v>1828</v>
      </c>
      <c r="D1679" s="61" t="s">
        <v>1509</v>
      </c>
    </row>
    <row r="1680" spans="1:4" x14ac:dyDescent="0.2">
      <c r="A1680" s="61"/>
      <c r="B1680" s="61"/>
      <c r="C1680" s="61"/>
      <c r="D1680" s="61" t="s">
        <v>1511</v>
      </c>
    </row>
    <row r="1681" spans="1:4" x14ac:dyDescent="0.2">
      <c r="A1681" s="61" t="s">
        <v>2237</v>
      </c>
      <c r="B1681" s="61" t="s">
        <v>482</v>
      </c>
      <c r="C1681" s="61" t="s">
        <v>1828</v>
      </c>
      <c r="D1681" s="61" t="s">
        <v>1509</v>
      </c>
    </row>
    <row r="1682" spans="1:4" x14ac:dyDescent="0.2">
      <c r="A1682" s="61"/>
      <c r="B1682" s="61"/>
      <c r="C1682" s="61"/>
      <c r="D1682" s="61" t="s">
        <v>1511</v>
      </c>
    </row>
    <row r="1683" spans="1:4" x14ac:dyDescent="0.2">
      <c r="A1683" s="61" t="s">
        <v>2238</v>
      </c>
      <c r="B1683" s="61" t="s">
        <v>483</v>
      </c>
      <c r="C1683" s="61" t="s">
        <v>1828</v>
      </c>
      <c r="D1683" s="61" t="s">
        <v>1509</v>
      </c>
    </row>
    <row r="1684" spans="1:4" x14ac:dyDescent="0.2">
      <c r="A1684" s="61"/>
      <c r="B1684" s="61"/>
      <c r="C1684" s="61"/>
      <c r="D1684" s="61" t="s">
        <v>1511</v>
      </c>
    </row>
    <row r="1685" spans="1:4" x14ac:dyDescent="0.2">
      <c r="A1685" s="61" t="s">
        <v>2239</v>
      </c>
      <c r="B1685" s="61" t="s">
        <v>494</v>
      </c>
      <c r="C1685" s="61" t="s">
        <v>1828</v>
      </c>
      <c r="D1685" s="61" t="s">
        <v>1509</v>
      </c>
    </row>
    <row r="1686" spans="1:4" x14ac:dyDescent="0.2">
      <c r="A1686" s="61"/>
      <c r="B1686" s="61"/>
      <c r="C1686" s="61"/>
      <c r="D1686" s="61" t="s">
        <v>1511</v>
      </c>
    </row>
    <row r="1687" spans="1:4" x14ac:dyDescent="0.2">
      <c r="A1687" s="61" t="s">
        <v>2240</v>
      </c>
      <c r="B1687" s="61" t="s">
        <v>487</v>
      </c>
      <c r="C1687" s="61" t="s">
        <v>1828</v>
      </c>
      <c r="D1687" s="61" t="s">
        <v>1509</v>
      </c>
    </row>
    <row r="1688" spans="1:4" x14ac:dyDescent="0.2">
      <c r="A1688" s="61"/>
      <c r="B1688" s="61"/>
      <c r="C1688" s="61"/>
      <c r="D1688" s="61" t="s">
        <v>1511</v>
      </c>
    </row>
    <row r="1689" spans="1:4" x14ac:dyDescent="0.2">
      <c r="A1689" s="61" t="s">
        <v>2241</v>
      </c>
      <c r="B1689" s="61" t="s">
        <v>497</v>
      </c>
      <c r="C1689" s="61" t="s">
        <v>1828</v>
      </c>
      <c r="D1689" s="61" t="s">
        <v>1509</v>
      </c>
    </row>
    <row r="1690" spans="1:4" x14ac:dyDescent="0.2">
      <c r="A1690" s="61"/>
      <c r="B1690" s="61"/>
      <c r="C1690" s="61"/>
      <c r="D1690" s="61" t="s">
        <v>1511</v>
      </c>
    </row>
    <row r="1691" spans="1:4" x14ac:dyDescent="0.2">
      <c r="A1691" s="61" t="s">
        <v>2242</v>
      </c>
      <c r="B1691" s="61" t="s">
        <v>486</v>
      </c>
      <c r="C1691" s="61" t="s">
        <v>1828</v>
      </c>
      <c r="D1691" s="61" t="s">
        <v>1509</v>
      </c>
    </row>
    <row r="1692" spans="1:4" x14ac:dyDescent="0.2">
      <c r="A1692" s="61"/>
      <c r="B1692" s="61"/>
      <c r="C1692" s="61"/>
      <c r="D1692" s="61" t="s">
        <v>1511</v>
      </c>
    </row>
    <row r="1693" spans="1:4" x14ac:dyDescent="0.2">
      <c r="A1693" s="61" t="s">
        <v>2243</v>
      </c>
      <c r="B1693" s="61" t="s">
        <v>485</v>
      </c>
      <c r="C1693" s="61" t="s">
        <v>1828</v>
      </c>
      <c r="D1693" s="61" t="s">
        <v>1509</v>
      </c>
    </row>
    <row r="1694" spans="1:4" x14ac:dyDescent="0.2">
      <c r="A1694" s="61"/>
      <c r="B1694" s="61"/>
      <c r="C1694" s="61"/>
      <c r="D1694" s="61" t="s">
        <v>1511</v>
      </c>
    </row>
    <row r="1695" spans="1:4" x14ac:dyDescent="0.2">
      <c r="A1695" s="61" t="s">
        <v>2244</v>
      </c>
      <c r="B1695" s="61" t="s">
        <v>495</v>
      </c>
      <c r="C1695" s="61" t="s">
        <v>1828</v>
      </c>
      <c r="D1695" s="61" t="s">
        <v>1509</v>
      </c>
    </row>
    <row r="1696" spans="1:4" x14ac:dyDescent="0.2">
      <c r="A1696" s="61"/>
      <c r="B1696" s="61"/>
      <c r="C1696" s="61"/>
      <c r="D1696" s="61" t="s">
        <v>1511</v>
      </c>
    </row>
    <row r="1697" spans="1:4" x14ac:dyDescent="0.2">
      <c r="A1697" s="61" t="s">
        <v>2245</v>
      </c>
      <c r="B1697" s="61" t="s">
        <v>484</v>
      </c>
      <c r="C1697" s="61" t="s">
        <v>1828</v>
      </c>
      <c r="D1697" s="61" t="s">
        <v>1509</v>
      </c>
    </row>
    <row r="1698" spans="1:4" x14ac:dyDescent="0.2">
      <c r="A1698" s="61"/>
      <c r="B1698" s="61"/>
      <c r="C1698" s="61"/>
      <c r="D1698" s="61" t="s">
        <v>1511</v>
      </c>
    </row>
    <row r="1699" spans="1:4" x14ac:dyDescent="0.2">
      <c r="A1699" s="61" t="s">
        <v>2246</v>
      </c>
      <c r="B1699" s="61" t="s">
        <v>59</v>
      </c>
      <c r="C1699" s="61" t="s">
        <v>1828</v>
      </c>
      <c r="D1699" s="61" t="s">
        <v>1509</v>
      </c>
    </row>
    <row r="1700" spans="1:4" x14ac:dyDescent="0.2">
      <c r="A1700" s="61"/>
      <c r="B1700" s="61"/>
      <c r="C1700" s="61"/>
      <c r="D1700" s="61" t="s">
        <v>1511</v>
      </c>
    </row>
    <row r="1701" spans="1:4" x14ac:dyDescent="0.2">
      <c r="A1701" s="61" t="s">
        <v>2247</v>
      </c>
      <c r="B1701" s="61" t="s">
        <v>493</v>
      </c>
      <c r="C1701" s="61" t="s">
        <v>1828</v>
      </c>
      <c r="D1701" s="61" t="s">
        <v>1509</v>
      </c>
    </row>
    <row r="1702" spans="1:4" x14ac:dyDescent="0.2">
      <c r="A1702" s="61"/>
      <c r="B1702" s="61"/>
      <c r="C1702" s="61"/>
      <c r="D1702" s="61" t="s">
        <v>1511</v>
      </c>
    </row>
    <row r="1703" spans="1:4" x14ac:dyDescent="0.2">
      <c r="A1703" s="61" t="s">
        <v>2248</v>
      </c>
      <c r="B1703" s="61" t="s">
        <v>631</v>
      </c>
      <c r="C1703" s="61" t="s">
        <v>1828</v>
      </c>
      <c r="D1703" s="61" t="s">
        <v>1509</v>
      </c>
    </row>
    <row r="1704" spans="1:4" x14ac:dyDescent="0.2">
      <c r="A1704" s="61"/>
      <c r="B1704" s="61"/>
      <c r="C1704" s="61"/>
      <c r="D1704" s="61" t="s">
        <v>1510</v>
      </c>
    </row>
    <row r="1705" spans="1:4" x14ac:dyDescent="0.2">
      <c r="A1705" s="61"/>
      <c r="B1705" s="61"/>
      <c r="C1705" s="61"/>
      <c r="D1705" s="61" t="s">
        <v>1511</v>
      </c>
    </row>
    <row r="1706" spans="1:4" x14ac:dyDescent="0.2">
      <c r="A1706" s="61" t="s">
        <v>2249</v>
      </c>
      <c r="B1706" s="61" t="s">
        <v>639</v>
      </c>
      <c r="C1706" s="61" t="s">
        <v>1828</v>
      </c>
      <c r="D1706" s="61" t="s">
        <v>1509</v>
      </c>
    </row>
    <row r="1707" spans="1:4" x14ac:dyDescent="0.2">
      <c r="A1707" s="61"/>
      <c r="B1707" s="61"/>
      <c r="C1707" s="61"/>
      <c r="D1707" s="61" t="s">
        <v>1511</v>
      </c>
    </row>
    <row r="1708" spans="1:4" x14ac:dyDescent="0.2">
      <c r="A1708" s="61" t="s">
        <v>2250</v>
      </c>
      <c r="B1708" s="61" t="s">
        <v>630</v>
      </c>
      <c r="C1708" s="61" t="s">
        <v>1828</v>
      </c>
      <c r="D1708" s="61" t="s">
        <v>1509</v>
      </c>
    </row>
    <row r="1709" spans="1:4" x14ac:dyDescent="0.2">
      <c r="A1709" s="61"/>
      <c r="B1709" s="61"/>
      <c r="C1709" s="61"/>
      <c r="D1709" s="61" t="s">
        <v>1511</v>
      </c>
    </row>
    <row r="1710" spans="1:4" x14ac:dyDescent="0.2">
      <c r="A1710" s="61" t="s">
        <v>3004</v>
      </c>
      <c r="B1710" s="61" t="s">
        <v>2906</v>
      </c>
      <c r="C1710" s="61" t="s">
        <v>2081</v>
      </c>
      <c r="D1710" s="61" t="s">
        <v>1509</v>
      </c>
    </row>
    <row r="1711" spans="1:4" x14ac:dyDescent="0.2">
      <c r="A1711" s="61" t="s">
        <v>3005</v>
      </c>
      <c r="B1711" s="61" t="s">
        <v>2908</v>
      </c>
      <c r="C1711" s="61" t="s">
        <v>2081</v>
      </c>
      <c r="D1711" s="61" t="s">
        <v>1509</v>
      </c>
    </row>
    <row r="1712" spans="1:4" x14ac:dyDescent="0.2">
      <c r="A1712" s="61" t="s">
        <v>3006</v>
      </c>
      <c r="B1712" s="61" t="s">
        <v>1166</v>
      </c>
      <c r="C1712" s="61" t="s">
        <v>2081</v>
      </c>
      <c r="D1712" s="61" t="s">
        <v>1399</v>
      </c>
    </row>
    <row r="1713" spans="1:4" x14ac:dyDescent="0.2">
      <c r="A1713" s="61" t="s">
        <v>3007</v>
      </c>
      <c r="B1713" s="61" t="s">
        <v>1168</v>
      </c>
      <c r="C1713" s="61" t="s">
        <v>2081</v>
      </c>
      <c r="D1713" s="61" t="s">
        <v>1399</v>
      </c>
    </row>
    <row r="1714" spans="1:4" x14ac:dyDescent="0.2">
      <c r="A1714" s="61" t="s">
        <v>3008</v>
      </c>
      <c r="B1714" s="61" t="s">
        <v>1169</v>
      </c>
      <c r="C1714" s="61" t="s">
        <v>2081</v>
      </c>
      <c r="D1714" s="61" t="s">
        <v>1399</v>
      </c>
    </row>
    <row r="1715" spans="1:4" x14ac:dyDescent="0.2">
      <c r="A1715" s="61" t="s">
        <v>3009</v>
      </c>
      <c r="B1715" s="61" t="s">
        <v>986</v>
      </c>
      <c r="C1715" s="61" t="s">
        <v>2081</v>
      </c>
      <c r="D1715" s="61" t="s">
        <v>1399</v>
      </c>
    </row>
    <row r="1716" spans="1:4" x14ac:dyDescent="0.2">
      <c r="A1716" s="61" t="s">
        <v>3010</v>
      </c>
      <c r="B1716" s="61" t="s">
        <v>984</v>
      </c>
      <c r="C1716" s="61" t="s">
        <v>2081</v>
      </c>
      <c r="D1716" s="61" t="s">
        <v>1399</v>
      </c>
    </row>
    <row r="1717" spans="1:4" x14ac:dyDescent="0.2">
      <c r="A1717" s="61" t="s">
        <v>3011</v>
      </c>
      <c r="B1717" s="61" t="s">
        <v>314</v>
      </c>
      <c r="C1717" s="61" t="s">
        <v>2081</v>
      </c>
      <c r="D1717" s="61" t="s">
        <v>1399</v>
      </c>
    </row>
    <row r="1718" spans="1:4" x14ac:dyDescent="0.2">
      <c r="A1718" s="61" t="s">
        <v>3012</v>
      </c>
      <c r="B1718" s="61" t="s">
        <v>2141</v>
      </c>
      <c r="C1718" s="61" t="s">
        <v>2081</v>
      </c>
      <c r="D1718" s="61" t="s">
        <v>1399</v>
      </c>
    </row>
    <row r="1719" spans="1:4" x14ac:dyDescent="0.2">
      <c r="A1719" s="61" t="s">
        <v>3013</v>
      </c>
      <c r="B1719" s="61" t="s">
        <v>2143</v>
      </c>
      <c r="C1719" s="61" t="s">
        <v>2081</v>
      </c>
      <c r="D1719" s="61" t="s">
        <v>1399</v>
      </c>
    </row>
    <row r="1720" spans="1:4" x14ac:dyDescent="0.2">
      <c r="A1720" s="61" t="s">
        <v>3014</v>
      </c>
      <c r="B1720" s="61" t="s">
        <v>2936</v>
      </c>
      <c r="C1720" s="61" t="s">
        <v>2081</v>
      </c>
      <c r="D1720" s="61" t="s">
        <v>1399</v>
      </c>
    </row>
    <row r="1721" spans="1:4" x14ac:dyDescent="0.2">
      <c r="A1721" s="61" t="s">
        <v>3015</v>
      </c>
      <c r="B1721" s="61" t="s">
        <v>2145</v>
      </c>
      <c r="C1721" s="61" t="s">
        <v>2081</v>
      </c>
      <c r="D1721" s="61" t="s">
        <v>1399</v>
      </c>
    </row>
    <row r="1722" spans="1:4" x14ac:dyDescent="0.2">
      <c r="A1722" s="61" t="s">
        <v>3016</v>
      </c>
      <c r="B1722" s="61" t="s">
        <v>2147</v>
      </c>
      <c r="C1722" s="61" t="s">
        <v>2081</v>
      </c>
      <c r="D1722" s="61" t="s">
        <v>1399</v>
      </c>
    </row>
    <row r="1723" spans="1:4" x14ac:dyDescent="0.2">
      <c r="A1723" s="61" t="s">
        <v>3017</v>
      </c>
      <c r="B1723" s="61" t="s">
        <v>2934</v>
      </c>
      <c r="C1723" s="61" t="s">
        <v>2081</v>
      </c>
      <c r="D1723" s="61" t="s">
        <v>1399</v>
      </c>
    </row>
    <row r="1724" spans="1:4" x14ac:dyDescent="0.2">
      <c r="A1724" s="61" t="s">
        <v>3018</v>
      </c>
      <c r="B1724" s="61" t="s">
        <v>2932</v>
      </c>
      <c r="C1724" s="61" t="s">
        <v>2081</v>
      </c>
      <c r="D1724" s="61" t="s">
        <v>1399</v>
      </c>
    </row>
    <row r="1725" spans="1:4" x14ac:dyDescent="0.2">
      <c r="A1725" s="61" t="s">
        <v>2251</v>
      </c>
      <c r="B1725" s="61" t="s">
        <v>1649</v>
      </c>
      <c r="C1725" s="61" t="s">
        <v>2081</v>
      </c>
      <c r="D1725" s="61" t="s">
        <v>1399</v>
      </c>
    </row>
    <row r="1726" spans="1:4" x14ac:dyDescent="0.2">
      <c r="A1726" s="61" t="s">
        <v>2252</v>
      </c>
      <c r="B1726" s="61" t="s">
        <v>1647</v>
      </c>
      <c r="C1726" s="61" t="s">
        <v>2081</v>
      </c>
      <c r="D1726" s="61" t="s">
        <v>1399</v>
      </c>
    </row>
    <row r="1727" spans="1:4" x14ac:dyDescent="0.2">
      <c r="A1727" s="61" t="s">
        <v>2253</v>
      </c>
      <c r="B1727" s="61" t="s">
        <v>1641</v>
      </c>
      <c r="C1727" s="61" t="s">
        <v>2081</v>
      </c>
      <c r="D1727" s="61" t="s">
        <v>1399</v>
      </c>
    </row>
    <row r="1728" spans="1:4" x14ac:dyDescent="0.2">
      <c r="A1728" s="61" t="s">
        <v>2254</v>
      </c>
      <c r="B1728" s="61" t="s">
        <v>1643</v>
      </c>
      <c r="C1728" s="61" t="s">
        <v>2081</v>
      </c>
      <c r="D1728" s="61" t="s">
        <v>1399</v>
      </c>
    </row>
    <row r="1729" spans="1:4" x14ac:dyDescent="0.2">
      <c r="A1729" s="61" t="s">
        <v>374</v>
      </c>
      <c r="B1729" s="61" t="s">
        <v>20</v>
      </c>
      <c r="C1729" s="61" t="s">
        <v>2081</v>
      </c>
      <c r="D1729" s="61" t="s">
        <v>1509</v>
      </c>
    </row>
    <row r="1730" spans="1:4" x14ac:dyDescent="0.2">
      <c r="A1730" s="61" t="s">
        <v>2913</v>
      </c>
      <c r="B1730" s="61" t="s">
        <v>2914</v>
      </c>
      <c r="C1730" s="61" t="s">
        <v>2081</v>
      </c>
      <c r="D1730" s="61" t="s">
        <v>1509</v>
      </c>
    </row>
    <row r="1731" spans="1:4" x14ac:dyDescent="0.2">
      <c r="A1731" s="61" t="s">
        <v>2915</v>
      </c>
      <c r="B1731" s="61" t="s">
        <v>2916</v>
      </c>
      <c r="C1731" s="61" t="s">
        <v>2081</v>
      </c>
      <c r="D1731" s="61" t="s">
        <v>1509</v>
      </c>
    </row>
    <row r="1732" spans="1:4" x14ac:dyDescent="0.2">
      <c r="A1732" s="61" t="s">
        <v>2917</v>
      </c>
      <c r="B1732" s="61" t="s">
        <v>2918</v>
      </c>
      <c r="C1732" s="61" t="s">
        <v>2081</v>
      </c>
      <c r="D1732" s="61" t="s">
        <v>1509</v>
      </c>
    </row>
    <row r="1733" spans="1:4" x14ac:dyDescent="0.2">
      <c r="A1733" s="61" t="s">
        <v>2919</v>
      </c>
      <c r="B1733" s="61" t="s">
        <v>2920</v>
      </c>
      <c r="C1733" s="61" t="s">
        <v>2081</v>
      </c>
      <c r="D1733" s="61" t="s">
        <v>1509</v>
      </c>
    </row>
    <row r="1734" spans="1:4" x14ac:dyDescent="0.2">
      <c r="A1734" s="61" t="s">
        <v>1883</v>
      </c>
      <c r="B1734" s="61" t="s">
        <v>188</v>
      </c>
      <c r="C1734" s="61" t="s">
        <v>2081</v>
      </c>
      <c r="D1734" s="61" t="s">
        <v>1509</v>
      </c>
    </row>
    <row r="1735" spans="1:4" x14ac:dyDescent="0.2">
      <c r="A1735" s="61"/>
      <c r="B1735" s="61"/>
      <c r="C1735" s="61"/>
      <c r="D1735" s="61" t="s">
        <v>1512</v>
      </c>
    </row>
    <row r="1736" spans="1:4" x14ac:dyDescent="0.2">
      <c r="A1736" s="61"/>
      <c r="B1736" s="61"/>
      <c r="C1736" s="61"/>
      <c r="D1736" s="61" t="s">
        <v>2139</v>
      </c>
    </row>
    <row r="1737" spans="1:4" x14ac:dyDescent="0.2">
      <c r="A1737" s="61" t="s">
        <v>1884</v>
      </c>
      <c r="B1737" s="61" t="s">
        <v>189</v>
      </c>
      <c r="C1737" s="61" t="s">
        <v>2081</v>
      </c>
      <c r="D1737" s="61" t="s">
        <v>1509</v>
      </c>
    </row>
    <row r="1738" spans="1:4" x14ac:dyDescent="0.2">
      <c r="A1738" s="61" t="s">
        <v>193</v>
      </c>
      <c r="B1738" s="61" t="s">
        <v>194</v>
      </c>
      <c r="C1738" s="61" t="s">
        <v>2081</v>
      </c>
      <c r="D1738" s="61" t="s">
        <v>1509</v>
      </c>
    </row>
    <row r="1739" spans="1:4" x14ac:dyDescent="0.2">
      <c r="A1739" s="61"/>
      <c r="B1739" s="61"/>
      <c r="C1739" s="61"/>
      <c r="D1739" s="61" t="s">
        <v>1512</v>
      </c>
    </row>
    <row r="1740" spans="1:4" x14ac:dyDescent="0.2">
      <c r="A1740" s="61" t="s">
        <v>2921</v>
      </c>
      <c r="B1740" s="61" t="s">
        <v>2922</v>
      </c>
      <c r="C1740" s="61" t="s">
        <v>2081</v>
      </c>
      <c r="D1740" s="61" t="s">
        <v>1509</v>
      </c>
    </row>
    <row r="1741" spans="1:4" x14ac:dyDescent="0.2">
      <c r="A1741" s="61" t="s">
        <v>2923</v>
      </c>
      <c r="B1741" s="61" t="s">
        <v>2924</v>
      </c>
      <c r="C1741" s="61" t="s">
        <v>2081</v>
      </c>
      <c r="D1741" s="61" t="s">
        <v>1509</v>
      </c>
    </row>
    <row r="1742" spans="1:4" x14ac:dyDescent="0.2">
      <c r="A1742" s="61" t="s">
        <v>2925</v>
      </c>
      <c r="B1742" s="61" t="s">
        <v>2926</v>
      </c>
      <c r="C1742" s="61" t="s">
        <v>2081</v>
      </c>
      <c r="D1742" s="61" t="s">
        <v>1509</v>
      </c>
    </row>
    <row r="1743" spans="1:4" x14ac:dyDescent="0.2">
      <c r="A1743" s="61" t="s">
        <v>2927</v>
      </c>
      <c r="B1743" s="61" t="s">
        <v>2928</v>
      </c>
      <c r="C1743" s="61" t="s">
        <v>2081</v>
      </c>
      <c r="D1743" s="61" t="s">
        <v>1509</v>
      </c>
    </row>
    <row r="1744" spans="1:4" x14ac:dyDescent="0.2">
      <c r="A1744" s="61" t="s">
        <v>2929</v>
      </c>
      <c r="B1744" s="61" t="s">
        <v>2930</v>
      </c>
      <c r="C1744" s="61" t="s">
        <v>2081</v>
      </c>
      <c r="D1744" s="61" t="s">
        <v>1509</v>
      </c>
    </row>
    <row r="1745" spans="1:4" x14ac:dyDescent="0.2">
      <c r="A1745" s="61" t="s">
        <v>2543</v>
      </c>
      <c r="B1745" s="61" t="s">
        <v>2542</v>
      </c>
      <c r="C1745" s="61" t="s">
        <v>2081</v>
      </c>
      <c r="D1745" s="61" t="s">
        <v>1399</v>
      </c>
    </row>
    <row r="1746" spans="1:4" x14ac:dyDescent="0.2">
      <c r="A1746" s="61" t="s">
        <v>2545</v>
      </c>
      <c r="B1746" s="61" t="s">
        <v>2544</v>
      </c>
      <c r="C1746" s="61" t="s">
        <v>2081</v>
      </c>
      <c r="D1746" s="61" t="s">
        <v>1399</v>
      </c>
    </row>
    <row r="1747" spans="1:4" x14ac:dyDescent="0.2">
      <c r="A1747" s="61" t="s">
        <v>10</v>
      </c>
      <c r="B1747" s="61" t="s">
        <v>11</v>
      </c>
      <c r="C1747" s="61" t="s">
        <v>2081</v>
      </c>
      <c r="D1747" s="61" t="s">
        <v>1509</v>
      </c>
    </row>
    <row r="1748" spans="1:4" x14ac:dyDescent="0.2">
      <c r="A1748" s="61" t="s">
        <v>377</v>
      </c>
      <c r="B1748" s="61" t="s">
        <v>378</v>
      </c>
      <c r="C1748" s="61" t="s">
        <v>2081</v>
      </c>
      <c r="D1748" s="61" t="s">
        <v>1509</v>
      </c>
    </row>
    <row r="1749" spans="1:4" x14ac:dyDescent="0.2">
      <c r="A1749" s="61" t="s">
        <v>305</v>
      </c>
      <c r="B1749" s="61" t="s">
        <v>313</v>
      </c>
      <c r="C1749" s="61" t="s">
        <v>2081</v>
      </c>
      <c r="D1749" s="61" t="s">
        <v>1509</v>
      </c>
    </row>
    <row r="1750" spans="1:4" x14ac:dyDescent="0.2">
      <c r="A1750" s="61" t="s">
        <v>309</v>
      </c>
      <c r="B1750" s="61" t="s">
        <v>317</v>
      </c>
      <c r="C1750" s="61" t="s">
        <v>2081</v>
      </c>
      <c r="D1750" s="61" t="s">
        <v>1509</v>
      </c>
    </row>
    <row r="1751" spans="1:4" x14ac:dyDescent="0.2">
      <c r="A1751" s="61" t="s">
        <v>789</v>
      </c>
      <c r="B1751" s="61" t="s">
        <v>190</v>
      </c>
      <c r="C1751" s="61" t="s">
        <v>2081</v>
      </c>
      <c r="D1751" s="61" t="s">
        <v>1509</v>
      </c>
    </row>
    <row r="1752" spans="1:4" x14ac:dyDescent="0.2">
      <c r="A1752" s="61" t="s">
        <v>375</v>
      </c>
      <c r="B1752" s="61" t="s">
        <v>376</v>
      </c>
      <c r="C1752" s="61" t="s">
        <v>2081</v>
      </c>
      <c r="D1752" s="61" t="s">
        <v>1509</v>
      </c>
    </row>
    <row r="1753" spans="1:4" x14ac:dyDescent="0.2">
      <c r="A1753" s="61" t="s">
        <v>2547</v>
      </c>
      <c r="B1753" s="61" t="s">
        <v>2546</v>
      </c>
      <c r="C1753" s="61" t="s">
        <v>2081</v>
      </c>
      <c r="D1753" s="61" t="s">
        <v>1509</v>
      </c>
    </row>
    <row r="1754" spans="1:4" x14ac:dyDescent="0.2">
      <c r="A1754" s="61" t="s">
        <v>2549</v>
      </c>
      <c r="B1754" s="61" t="s">
        <v>2548</v>
      </c>
      <c r="C1754" s="61" t="s">
        <v>2081</v>
      </c>
      <c r="D1754" s="61" t="s">
        <v>1509</v>
      </c>
    </row>
    <row r="1755" spans="1:4" x14ac:dyDescent="0.2">
      <c r="A1755" s="61" t="s">
        <v>12</v>
      </c>
      <c r="B1755" s="61" t="s">
        <v>13</v>
      </c>
      <c r="C1755" s="61" t="s">
        <v>2081</v>
      </c>
      <c r="D1755" s="61" t="s">
        <v>1509</v>
      </c>
    </row>
    <row r="1756" spans="1:4" x14ac:dyDescent="0.2">
      <c r="A1756" s="61" t="s">
        <v>2273</v>
      </c>
      <c r="B1756" s="61" t="s">
        <v>2263</v>
      </c>
      <c r="C1756" s="61" t="s">
        <v>2081</v>
      </c>
      <c r="D1756" s="61" t="s">
        <v>1509</v>
      </c>
    </row>
    <row r="1757" spans="1:4" x14ac:dyDescent="0.2">
      <c r="A1757" s="61" t="s">
        <v>2274</v>
      </c>
      <c r="B1757" s="61" t="s">
        <v>2264</v>
      </c>
      <c r="C1757" s="61" t="s">
        <v>2081</v>
      </c>
      <c r="D1757" s="61" t="s">
        <v>1509</v>
      </c>
    </row>
    <row r="1758" spans="1:4" x14ac:dyDescent="0.2">
      <c r="A1758" s="61" t="s">
        <v>14</v>
      </c>
      <c r="B1758" s="61" t="s">
        <v>15</v>
      </c>
      <c r="C1758" s="61" t="s">
        <v>2081</v>
      </c>
      <c r="D1758" s="61" t="s">
        <v>1509</v>
      </c>
    </row>
    <row r="1759" spans="1:4" x14ac:dyDescent="0.2">
      <c r="A1759" s="61" t="s">
        <v>2551</v>
      </c>
      <c r="B1759" s="61" t="s">
        <v>2550</v>
      </c>
      <c r="C1759" s="61" t="s">
        <v>2081</v>
      </c>
      <c r="D1759" s="61" t="s">
        <v>1509</v>
      </c>
    </row>
    <row r="1760" spans="1:4" x14ac:dyDescent="0.2">
      <c r="A1760" s="61" t="s">
        <v>2553</v>
      </c>
      <c r="B1760" s="61" t="s">
        <v>2552</v>
      </c>
      <c r="C1760" s="61" t="s">
        <v>2081</v>
      </c>
      <c r="D1760" s="61" t="s">
        <v>1509</v>
      </c>
    </row>
    <row r="1761" spans="1:4" x14ac:dyDescent="0.2">
      <c r="A1761" s="61" t="s">
        <v>2255</v>
      </c>
      <c r="B1761" s="61" t="s">
        <v>192</v>
      </c>
      <c r="C1761" s="61" t="s">
        <v>2081</v>
      </c>
      <c r="D1761" s="61" t="s">
        <v>565</v>
      </c>
    </row>
    <row r="1762" spans="1:4" x14ac:dyDescent="0.2">
      <c r="A1762" s="61"/>
      <c r="B1762" s="61"/>
      <c r="C1762" s="61"/>
      <c r="D1762" s="61" t="s">
        <v>1509</v>
      </c>
    </row>
    <row r="1763" spans="1:4" x14ac:dyDescent="0.2">
      <c r="A1763" s="61" t="s">
        <v>814</v>
      </c>
      <c r="B1763" s="61" t="s">
        <v>815</v>
      </c>
      <c r="C1763" s="61" t="s">
        <v>2081</v>
      </c>
      <c r="D1763" s="61" t="s">
        <v>1509</v>
      </c>
    </row>
    <row r="1764" spans="1:4" x14ac:dyDescent="0.2">
      <c r="A1764" s="61" t="s">
        <v>2555</v>
      </c>
      <c r="B1764" s="61" t="s">
        <v>2554</v>
      </c>
      <c r="C1764" s="61" t="s">
        <v>2081</v>
      </c>
      <c r="D1764" s="61" t="s">
        <v>1509</v>
      </c>
    </row>
    <row r="1765" spans="1:4" x14ac:dyDescent="0.2">
      <c r="A1765" s="61" t="s">
        <v>2557</v>
      </c>
      <c r="B1765" s="61" t="s">
        <v>2556</v>
      </c>
      <c r="C1765" s="61" t="s">
        <v>2081</v>
      </c>
      <c r="D1765" s="61" t="s">
        <v>1509</v>
      </c>
    </row>
    <row r="1766" spans="1:4" x14ac:dyDescent="0.2">
      <c r="A1766" s="61" t="s">
        <v>2271</v>
      </c>
      <c r="B1766" s="61" t="s">
        <v>2261</v>
      </c>
      <c r="C1766" s="61" t="s">
        <v>2081</v>
      </c>
      <c r="D1766" s="61" t="s">
        <v>1509</v>
      </c>
    </row>
    <row r="1767" spans="1:4" x14ac:dyDescent="0.2">
      <c r="A1767" s="61" t="s">
        <v>2272</v>
      </c>
      <c r="B1767" s="61" t="s">
        <v>2262</v>
      </c>
      <c r="C1767" s="61" t="s">
        <v>2081</v>
      </c>
      <c r="D1767" s="61" t="s">
        <v>1509</v>
      </c>
    </row>
    <row r="1768" spans="1:4" x14ac:dyDescent="0.2">
      <c r="A1768" s="61" t="s">
        <v>18</v>
      </c>
      <c r="B1768" s="61" t="s">
        <v>19</v>
      </c>
      <c r="C1768" s="61" t="s">
        <v>2081</v>
      </c>
      <c r="D1768" s="61" t="s">
        <v>1509</v>
      </c>
    </row>
    <row r="1769" spans="1:4" x14ac:dyDescent="0.2">
      <c r="A1769" s="61" t="s">
        <v>2275</v>
      </c>
      <c r="B1769" s="61" t="s">
        <v>2265</v>
      </c>
      <c r="C1769" s="61" t="s">
        <v>2081</v>
      </c>
      <c r="D1769" s="61" t="s">
        <v>1509</v>
      </c>
    </row>
    <row r="1770" spans="1:4" x14ac:dyDescent="0.2">
      <c r="A1770" s="61" t="s">
        <v>2276</v>
      </c>
      <c r="B1770" s="61" t="s">
        <v>2266</v>
      </c>
      <c r="C1770" s="61" t="s">
        <v>2081</v>
      </c>
      <c r="D1770" s="61" t="s">
        <v>1509</v>
      </c>
    </row>
    <row r="1771" spans="1:4" x14ac:dyDescent="0.2">
      <c r="A1771" s="61" t="s">
        <v>2267</v>
      </c>
      <c r="B1771" s="61" t="s">
        <v>2257</v>
      </c>
      <c r="C1771" s="61" t="s">
        <v>2081</v>
      </c>
      <c r="D1771" s="61" t="s">
        <v>1509</v>
      </c>
    </row>
    <row r="1772" spans="1:4" x14ac:dyDescent="0.2">
      <c r="A1772" s="61" t="s">
        <v>2268</v>
      </c>
      <c r="B1772" s="61" t="s">
        <v>2258</v>
      </c>
      <c r="C1772" s="61" t="s">
        <v>2081</v>
      </c>
      <c r="D1772" s="61" t="s">
        <v>1509</v>
      </c>
    </row>
    <row r="1773" spans="1:4" x14ac:dyDescent="0.2">
      <c r="A1773" s="61" t="s">
        <v>791</v>
      </c>
      <c r="B1773" s="61" t="s">
        <v>191</v>
      </c>
      <c r="C1773" s="61" t="s">
        <v>2081</v>
      </c>
      <c r="D1773" s="61" t="s">
        <v>1509</v>
      </c>
    </row>
    <row r="1774" spans="1:4" x14ac:dyDescent="0.2">
      <c r="A1774" s="61" t="s">
        <v>8</v>
      </c>
      <c r="B1774" s="61" t="s">
        <v>9</v>
      </c>
      <c r="C1774" s="61" t="s">
        <v>2081</v>
      </c>
      <c r="D1774" s="61" t="s">
        <v>1509</v>
      </c>
    </row>
    <row r="1775" spans="1:4" x14ac:dyDescent="0.2">
      <c r="A1775" s="61" t="s">
        <v>2741</v>
      </c>
      <c r="B1775" s="61" t="s">
        <v>801</v>
      </c>
      <c r="C1775" s="61" t="s">
        <v>2081</v>
      </c>
      <c r="D1775" s="61" t="s">
        <v>1509</v>
      </c>
    </row>
    <row r="1776" spans="1:4" x14ac:dyDescent="0.2">
      <c r="A1776" s="61" t="s">
        <v>16</v>
      </c>
      <c r="B1776" s="61" t="s">
        <v>17</v>
      </c>
      <c r="C1776" s="61" t="s">
        <v>2081</v>
      </c>
      <c r="D1776" s="61" t="s">
        <v>1509</v>
      </c>
    </row>
    <row r="1777" spans="1:4" x14ac:dyDescent="0.2">
      <c r="A1777" s="61" t="s">
        <v>2269</v>
      </c>
      <c r="B1777" s="61" t="s">
        <v>2259</v>
      </c>
      <c r="C1777" s="61" t="s">
        <v>2081</v>
      </c>
      <c r="D1777" s="61" t="s">
        <v>1509</v>
      </c>
    </row>
    <row r="1778" spans="1:4" x14ac:dyDescent="0.2">
      <c r="A1778" s="61" t="s">
        <v>2270</v>
      </c>
      <c r="B1778" s="61" t="s">
        <v>2260</v>
      </c>
      <c r="C1778" s="61" t="s">
        <v>2081</v>
      </c>
      <c r="D1778" s="61" t="s">
        <v>1509</v>
      </c>
    </row>
    <row r="1779" spans="1:4" x14ac:dyDescent="0.2">
      <c r="A1779" s="61" t="s">
        <v>2559</v>
      </c>
      <c r="B1779" s="61" t="s">
        <v>2558</v>
      </c>
      <c r="C1779" s="61" t="s">
        <v>2081</v>
      </c>
      <c r="D1779" s="61" t="s">
        <v>1509</v>
      </c>
    </row>
    <row r="1780" spans="1:4" x14ac:dyDescent="0.2">
      <c r="A1780" s="63" t="s">
        <v>2561</v>
      </c>
      <c r="B1780" s="63" t="s">
        <v>2560</v>
      </c>
      <c r="C1780" s="63" t="s">
        <v>2081</v>
      </c>
      <c r="D1780" s="63" t="s">
        <v>1509</v>
      </c>
    </row>
    <row r="1781" spans="1:4" x14ac:dyDescent="0.2">
      <c r="A1781" s="78"/>
      <c r="B1781" s="78"/>
      <c r="C1781" s="78"/>
      <c r="D1781" s="78"/>
    </row>
    <row r="1782" spans="1:4" x14ac:dyDescent="0.2">
      <c r="A1782" s="78"/>
      <c r="B1782" s="78"/>
      <c r="C1782" s="78"/>
      <c r="D1782" s="78"/>
    </row>
    <row r="1783" spans="1:4" x14ac:dyDescent="0.2">
      <c r="A1783" s="122" t="s">
        <v>1514</v>
      </c>
      <c r="B1783" s="123" t="s">
        <v>201</v>
      </c>
      <c r="C1783" s="124" t="s">
        <v>1855</v>
      </c>
      <c r="D1783" s="124" t="s">
        <v>1508</v>
      </c>
    </row>
    <row r="1784" spans="1:4" x14ac:dyDescent="0.2">
      <c r="A1784" s="58"/>
      <c r="B1784" s="58"/>
      <c r="C1784" s="59"/>
      <c r="D1784" s="59"/>
    </row>
    <row r="1785" spans="1:4" x14ac:dyDescent="0.2">
      <c r="A1785" s="61" t="s">
        <v>2706</v>
      </c>
      <c r="B1785" s="61" t="s">
        <v>2714</v>
      </c>
      <c r="C1785" s="61" t="s">
        <v>2381</v>
      </c>
      <c r="D1785" s="61" t="s">
        <v>1509</v>
      </c>
    </row>
    <row r="1786" spans="1:4" x14ac:dyDescent="0.2">
      <c r="A1786" s="61" t="s">
        <v>2708</v>
      </c>
      <c r="B1786" s="61" t="s">
        <v>2716</v>
      </c>
      <c r="C1786" s="61" t="s">
        <v>2381</v>
      </c>
      <c r="D1786" s="61" t="s">
        <v>1509</v>
      </c>
    </row>
    <row r="1787" spans="1:4" x14ac:dyDescent="0.2">
      <c r="A1787" s="61" t="s">
        <v>2961</v>
      </c>
      <c r="B1787" s="61" t="s">
        <v>2962</v>
      </c>
      <c r="C1787" s="61" t="s">
        <v>2381</v>
      </c>
      <c r="D1787" s="61" t="s">
        <v>1509</v>
      </c>
    </row>
    <row r="1788" spans="1:4" x14ac:dyDescent="0.2">
      <c r="A1788" s="61" t="s">
        <v>2969</v>
      </c>
      <c r="B1788" s="61" t="s">
        <v>2970</v>
      </c>
      <c r="C1788" s="61" t="s">
        <v>2381</v>
      </c>
      <c r="D1788" s="61" t="s">
        <v>1509</v>
      </c>
    </row>
    <row r="1789" spans="1:4" x14ac:dyDescent="0.2">
      <c r="A1789" s="61" t="s">
        <v>2884</v>
      </c>
      <c r="B1789" s="61" t="s">
        <v>2885</v>
      </c>
      <c r="C1789" s="61" t="s">
        <v>2381</v>
      </c>
      <c r="D1789" s="61" t="s">
        <v>1509</v>
      </c>
    </row>
    <row r="1790" spans="1:4" x14ac:dyDescent="0.2">
      <c r="A1790" s="61" t="s">
        <v>2892</v>
      </c>
      <c r="B1790" s="61" t="s">
        <v>2893</v>
      </c>
      <c r="C1790" s="61" t="s">
        <v>2381</v>
      </c>
      <c r="D1790" s="61" t="s">
        <v>1509</v>
      </c>
    </row>
    <row r="1791" spans="1:4" x14ac:dyDescent="0.2">
      <c r="A1791" s="61" t="s">
        <v>2379</v>
      </c>
      <c r="B1791" s="61" t="s">
        <v>2380</v>
      </c>
      <c r="C1791" s="61" t="s">
        <v>2381</v>
      </c>
      <c r="D1791" s="61" t="s">
        <v>1509</v>
      </c>
    </row>
    <row r="1792" spans="1:4" x14ac:dyDescent="0.2">
      <c r="A1792" s="61" t="s">
        <v>2384</v>
      </c>
      <c r="B1792" s="61" t="s">
        <v>2385</v>
      </c>
      <c r="C1792" s="61" t="s">
        <v>2381</v>
      </c>
      <c r="D1792" s="61" t="s">
        <v>1509</v>
      </c>
    </row>
    <row r="1793" spans="1:4" x14ac:dyDescent="0.2">
      <c r="A1793" s="61" t="s">
        <v>2710</v>
      </c>
      <c r="B1793" s="61" t="s">
        <v>2718</v>
      </c>
      <c r="C1793" s="61" t="s">
        <v>2381</v>
      </c>
      <c r="D1793" s="61" t="s">
        <v>1509</v>
      </c>
    </row>
    <row r="1794" spans="1:4" x14ac:dyDescent="0.2">
      <c r="A1794" s="61" t="s">
        <v>2712</v>
      </c>
      <c r="B1794" s="61" t="s">
        <v>2720</v>
      </c>
      <c r="C1794" s="61" t="s">
        <v>2381</v>
      </c>
      <c r="D1794" s="61" t="s">
        <v>1509</v>
      </c>
    </row>
    <row r="1795" spans="1:4" x14ac:dyDescent="0.2">
      <c r="A1795" s="61" t="s">
        <v>2388</v>
      </c>
      <c r="B1795" s="61" t="s">
        <v>2389</v>
      </c>
      <c r="C1795" s="61" t="s">
        <v>2381</v>
      </c>
      <c r="D1795" s="61" t="s">
        <v>1509</v>
      </c>
    </row>
    <row r="1796" spans="1:4" x14ac:dyDescent="0.2">
      <c r="A1796" s="61" t="s">
        <v>2392</v>
      </c>
      <c r="B1796" s="61" t="s">
        <v>2393</v>
      </c>
      <c r="C1796" s="61" t="s">
        <v>2381</v>
      </c>
      <c r="D1796" s="61" t="s">
        <v>1509</v>
      </c>
    </row>
    <row r="1797" spans="1:4" x14ac:dyDescent="0.2">
      <c r="A1797" s="61" t="s">
        <v>2945</v>
      </c>
      <c r="B1797" s="61" t="s">
        <v>2946</v>
      </c>
      <c r="C1797" s="61" t="s">
        <v>2381</v>
      </c>
      <c r="D1797" s="61" t="s">
        <v>1509</v>
      </c>
    </row>
    <row r="1798" spans="1:4" x14ac:dyDescent="0.2">
      <c r="A1798" s="61" t="s">
        <v>2953</v>
      </c>
      <c r="B1798" s="61" t="s">
        <v>2954</v>
      </c>
      <c r="C1798" s="61" t="s">
        <v>2381</v>
      </c>
      <c r="D1798" s="61" t="s">
        <v>1509</v>
      </c>
    </row>
    <row r="1799" spans="1:4" x14ac:dyDescent="0.2">
      <c r="A1799" s="61" t="s">
        <v>2707</v>
      </c>
      <c r="B1799" s="61" t="s">
        <v>2715</v>
      </c>
      <c r="C1799" s="61" t="s">
        <v>2381</v>
      </c>
      <c r="D1799" s="61" t="s">
        <v>1509</v>
      </c>
    </row>
    <row r="1800" spans="1:4" x14ac:dyDescent="0.2">
      <c r="A1800" s="61" t="s">
        <v>2709</v>
      </c>
      <c r="B1800" s="61" t="s">
        <v>2717</v>
      </c>
      <c r="C1800" s="61" t="s">
        <v>2381</v>
      </c>
      <c r="D1800" s="61" t="s">
        <v>1509</v>
      </c>
    </row>
    <row r="1801" spans="1:4" x14ac:dyDescent="0.2">
      <c r="A1801" s="61" t="s">
        <v>2963</v>
      </c>
      <c r="B1801" s="61" t="s">
        <v>2964</v>
      </c>
      <c r="C1801" s="61" t="s">
        <v>2381</v>
      </c>
      <c r="D1801" s="61" t="s">
        <v>1509</v>
      </c>
    </row>
    <row r="1802" spans="1:4" x14ac:dyDescent="0.2">
      <c r="A1802" s="61" t="s">
        <v>2971</v>
      </c>
      <c r="B1802" s="61" t="s">
        <v>2972</v>
      </c>
      <c r="C1802" s="61" t="s">
        <v>2381</v>
      </c>
      <c r="D1802" s="61" t="s">
        <v>1509</v>
      </c>
    </row>
    <row r="1803" spans="1:4" x14ac:dyDescent="0.2">
      <c r="A1803" s="61" t="s">
        <v>2886</v>
      </c>
      <c r="B1803" s="61" t="s">
        <v>2887</v>
      </c>
      <c r="C1803" s="61" t="s">
        <v>2381</v>
      </c>
      <c r="D1803" s="61" t="s">
        <v>1509</v>
      </c>
    </row>
    <row r="1804" spans="1:4" x14ac:dyDescent="0.2">
      <c r="A1804" s="61" t="s">
        <v>2894</v>
      </c>
      <c r="B1804" s="61" t="s">
        <v>2895</v>
      </c>
      <c r="C1804" s="61" t="s">
        <v>2381</v>
      </c>
      <c r="D1804" s="61" t="s">
        <v>1509</v>
      </c>
    </row>
    <row r="1805" spans="1:4" x14ac:dyDescent="0.2">
      <c r="A1805" s="61" t="s">
        <v>2382</v>
      </c>
      <c r="B1805" s="61" t="s">
        <v>2383</v>
      </c>
      <c r="C1805" s="61" t="s">
        <v>2381</v>
      </c>
      <c r="D1805" s="61" t="s">
        <v>1509</v>
      </c>
    </row>
    <row r="1806" spans="1:4" x14ac:dyDescent="0.2">
      <c r="A1806" s="61" t="s">
        <v>2386</v>
      </c>
      <c r="B1806" s="61" t="s">
        <v>2387</v>
      </c>
      <c r="C1806" s="61" t="s">
        <v>2381</v>
      </c>
      <c r="D1806" s="61" t="s">
        <v>1509</v>
      </c>
    </row>
    <row r="1807" spans="1:4" x14ac:dyDescent="0.2">
      <c r="A1807" s="61" t="s">
        <v>2711</v>
      </c>
      <c r="B1807" s="61" t="s">
        <v>2719</v>
      </c>
      <c r="C1807" s="61" t="s">
        <v>2381</v>
      </c>
      <c r="D1807" s="61" t="s">
        <v>1509</v>
      </c>
    </row>
    <row r="1808" spans="1:4" x14ac:dyDescent="0.2">
      <c r="A1808" s="61" t="s">
        <v>2713</v>
      </c>
      <c r="B1808" s="61" t="s">
        <v>2721</v>
      </c>
      <c r="C1808" s="61" t="s">
        <v>2381</v>
      </c>
      <c r="D1808" s="61" t="s">
        <v>1509</v>
      </c>
    </row>
    <row r="1809" spans="1:4" x14ac:dyDescent="0.2">
      <c r="A1809" s="61" t="s">
        <v>2390</v>
      </c>
      <c r="B1809" s="61" t="s">
        <v>2391</v>
      </c>
      <c r="C1809" s="61" t="s">
        <v>2381</v>
      </c>
      <c r="D1809" s="61" t="s">
        <v>1509</v>
      </c>
    </row>
    <row r="1810" spans="1:4" x14ac:dyDescent="0.2">
      <c r="A1810" s="61" t="s">
        <v>2394</v>
      </c>
      <c r="B1810" s="61" t="s">
        <v>2395</v>
      </c>
      <c r="C1810" s="61" t="s">
        <v>2381</v>
      </c>
      <c r="D1810" s="61" t="s">
        <v>1509</v>
      </c>
    </row>
    <row r="1811" spans="1:4" x14ac:dyDescent="0.2">
      <c r="A1811" s="61" t="s">
        <v>2947</v>
      </c>
      <c r="B1811" s="61" t="s">
        <v>2948</v>
      </c>
      <c r="C1811" s="61" t="s">
        <v>2381</v>
      </c>
      <c r="D1811" s="61" t="s">
        <v>1509</v>
      </c>
    </row>
    <row r="1812" spans="1:4" x14ac:dyDescent="0.2">
      <c r="A1812" s="61" t="s">
        <v>2955</v>
      </c>
      <c r="B1812" s="61" t="s">
        <v>2956</v>
      </c>
      <c r="C1812" s="61" t="s">
        <v>2381</v>
      </c>
      <c r="D1812" s="61" t="s">
        <v>1509</v>
      </c>
    </row>
    <row r="1813" spans="1:4" x14ac:dyDescent="0.2">
      <c r="A1813" s="61" t="s">
        <v>2868</v>
      </c>
      <c r="B1813" s="61" t="s">
        <v>2869</v>
      </c>
      <c r="C1813" s="61" t="s">
        <v>2381</v>
      </c>
      <c r="D1813" s="61" t="s">
        <v>1509</v>
      </c>
    </row>
    <row r="1814" spans="1:4" x14ac:dyDescent="0.2">
      <c r="A1814" s="61" t="s">
        <v>2872</v>
      </c>
      <c r="B1814" s="61" t="s">
        <v>2873</v>
      </c>
      <c r="C1814" s="61" t="s">
        <v>2381</v>
      </c>
      <c r="D1814" s="61" t="s">
        <v>1509</v>
      </c>
    </row>
    <row r="1815" spans="1:4" x14ac:dyDescent="0.2">
      <c r="A1815" s="61" t="s">
        <v>2965</v>
      </c>
      <c r="B1815" s="61" t="s">
        <v>2966</v>
      </c>
      <c r="C1815" s="61" t="s">
        <v>2381</v>
      </c>
      <c r="D1815" s="61" t="s">
        <v>1509</v>
      </c>
    </row>
    <row r="1816" spans="1:4" x14ac:dyDescent="0.2">
      <c r="A1816" s="61" t="s">
        <v>2973</v>
      </c>
      <c r="B1816" s="61" t="s">
        <v>2974</v>
      </c>
      <c r="C1816" s="61" t="s">
        <v>2381</v>
      </c>
      <c r="D1816" s="61" t="s">
        <v>1509</v>
      </c>
    </row>
    <row r="1817" spans="1:4" x14ac:dyDescent="0.2">
      <c r="A1817" s="61" t="s">
        <v>2888</v>
      </c>
      <c r="B1817" s="61" t="s">
        <v>2889</v>
      </c>
      <c r="C1817" s="61" t="s">
        <v>2381</v>
      </c>
      <c r="D1817" s="61" t="s">
        <v>1509</v>
      </c>
    </row>
    <row r="1818" spans="1:4" x14ac:dyDescent="0.2">
      <c r="A1818" s="61" t="s">
        <v>2896</v>
      </c>
      <c r="B1818" s="61" t="s">
        <v>2897</v>
      </c>
      <c r="C1818" s="61" t="s">
        <v>2381</v>
      </c>
      <c r="D1818" s="61" t="s">
        <v>1509</v>
      </c>
    </row>
    <row r="1819" spans="1:4" x14ac:dyDescent="0.2">
      <c r="A1819" s="61" t="s">
        <v>2743</v>
      </c>
      <c r="B1819" s="61" t="s">
        <v>2742</v>
      </c>
      <c r="C1819" s="61" t="s">
        <v>2381</v>
      </c>
      <c r="D1819" s="61" t="s">
        <v>1509</v>
      </c>
    </row>
    <row r="1820" spans="1:4" x14ac:dyDescent="0.2">
      <c r="A1820" s="61" t="s">
        <v>2745</v>
      </c>
      <c r="B1820" s="61" t="s">
        <v>2744</v>
      </c>
      <c r="C1820" s="61" t="s">
        <v>2381</v>
      </c>
      <c r="D1820" s="61" t="s">
        <v>1509</v>
      </c>
    </row>
    <row r="1821" spans="1:4" x14ac:dyDescent="0.2">
      <c r="A1821" s="61" t="s">
        <v>2876</v>
      </c>
      <c r="B1821" s="61" t="s">
        <v>2877</v>
      </c>
      <c r="C1821" s="61" t="s">
        <v>2381</v>
      </c>
      <c r="D1821" s="61" t="s">
        <v>1509</v>
      </c>
    </row>
    <row r="1822" spans="1:4" x14ac:dyDescent="0.2">
      <c r="A1822" s="61" t="s">
        <v>2880</v>
      </c>
      <c r="B1822" s="61" t="s">
        <v>2881</v>
      </c>
      <c r="C1822" s="61" t="s">
        <v>2381</v>
      </c>
      <c r="D1822" s="61" t="s">
        <v>1509</v>
      </c>
    </row>
    <row r="1823" spans="1:4" x14ac:dyDescent="0.2">
      <c r="A1823" s="61" t="s">
        <v>2747</v>
      </c>
      <c r="B1823" s="61" t="s">
        <v>2746</v>
      </c>
      <c r="C1823" s="61" t="s">
        <v>2381</v>
      </c>
      <c r="D1823" s="61" t="s">
        <v>1509</v>
      </c>
    </row>
    <row r="1824" spans="1:4" x14ac:dyDescent="0.2">
      <c r="A1824" s="61" t="s">
        <v>2749</v>
      </c>
      <c r="B1824" s="61" t="s">
        <v>2748</v>
      </c>
      <c r="C1824" s="61" t="s">
        <v>2381</v>
      </c>
      <c r="D1824" s="61" t="s">
        <v>1509</v>
      </c>
    </row>
    <row r="1825" spans="1:4" x14ac:dyDescent="0.2">
      <c r="A1825" s="61" t="s">
        <v>2949</v>
      </c>
      <c r="B1825" s="61" t="s">
        <v>2950</v>
      </c>
      <c r="C1825" s="61" t="s">
        <v>2381</v>
      </c>
      <c r="D1825" s="61" t="s">
        <v>1509</v>
      </c>
    </row>
    <row r="1826" spans="1:4" x14ac:dyDescent="0.2">
      <c r="A1826" s="61" t="s">
        <v>2957</v>
      </c>
      <c r="B1826" s="61" t="s">
        <v>2958</v>
      </c>
      <c r="C1826" s="61" t="s">
        <v>2381</v>
      </c>
      <c r="D1826" s="61" t="s">
        <v>1509</v>
      </c>
    </row>
    <row r="1827" spans="1:4" x14ac:dyDescent="0.2">
      <c r="A1827" s="61" t="s">
        <v>2870</v>
      </c>
      <c r="B1827" s="61" t="s">
        <v>2871</v>
      </c>
      <c r="C1827" s="61" t="s">
        <v>2381</v>
      </c>
      <c r="D1827" s="61" t="s">
        <v>1509</v>
      </c>
    </row>
    <row r="1828" spans="1:4" x14ac:dyDescent="0.2">
      <c r="A1828" s="61" t="s">
        <v>2874</v>
      </c>
      <c r="B1828" s="61" t="s">
        <v>2875</v>
      </c>
      <c r="C1828" s="61" t="s">
        <v>2381</v>
      </c>
      <c r="D1828" s="61" t="s">
        <v>1509</v>
      </c>
    </row>
    <row r="1829" spans="1:4" x14ac:dyDescent="0.2">
      <c r="A1829" s="61" t="s">
        <v>2967</v>
      </c>
      <c r="B1829" s="61" t="s">
        <v>2968</v>
      </c>
      <c r="C1829" s="61" t="s">
        <v>2381</v>
      </c>
      <c r="D1829" s="61" t="s">
        <v>1509</v>
      </c>
    </row>
    <row r="1830" spans="1:4" x14ac:dyDescent="0.2">
      <c r="A1830" s="61" t="s">
        <v>2975</v>
      </c>
      <c r="B1830" s="61" t="s">
        <v>2976</v>
      </c>
      <c r="C1830" s="61" t="s">
        <v>2381</v>
      </c>
      <c r="D1830" s="61" t="s">
        <v>1509</v>
      </c>
    </row>
    <row r="1831" spans="1:4" x14ac:dyDescent="0.2">
      <c r="A1831" s="61" t="s">
        <v>2890</v>
      </c>
      <c r="B1831" s="61" t="s">
        <v>2891</v>
      </c>
      <c r="C1831" s="61" t="s">
        <v>2381</v>
      </c>
      <c r="D1831" s="61" t="s">
        <v>1509</v>
      </c>
    </row>
    <row r="1832" spans="1:4" x14ac:dyDescent="0.2">
      <c r="A1832" s="61" t="s">
        <v>2898</v>
      </c>
      <c r="B1832" s="61" t="s">
        <v>2899</v>
      </c>
      <c r="C1832" s="61" t="s">
        <v>2381</v>
      </c>
      <c r="D1832" s="61" t="s">
        <v>1509</v>
      </c>
    </row>
    <row r="1833" spans="1:4" x14ac:dyDescent="0.2">
      <c r="A1833" s="61" t="s">
        <v>2751</v>
      </c>
      <c r="B1833" s="61" t="s">
        <v>2750</v>
      </c>
      <c r="C1833" s="61" t="s">
        <v>2381</v>
      </c>
      <c r="D1833" s="61" t="s">
        <v>1509</v>
      </c>
    </row>
    <row r="1834" spans="1:4" x14ac:dyDescent="0.2">
      <c r="A1834" s="61" t="s">
        <v>2753</v>
      </c>
      <c r="B1834" s="61" t="s">
        <v>2752</v>
      </c>
      <c r="C1834" s="61" t="s">
        <v>2381</v>
      </c>
      <c r="D1834" s="61" t="s">
        <v>1509</v>
      </c>
    </row>
    <row r="1835" spans="1:4" x14ac:dyDescent="0.2">
      <c r="A1835" s="61" t="s">
        <v>2878</v>
      </c>
      <c r="B1835" s="61" t="s">
        <v>2879</v>
      </c>
      <c r="C1835" s="61" t="s">
        <v>2381</v>
      </c>
      <c r="D1835" s="61" t="s">
        <v>1509</v>
      </c>
    </row>
    <row r="1836" spans="1:4" x14ac:dyDescent="0.2">
      <c r="A1836" s="61" t="s">
        <v>2882</v>
      </c>
      <c r="B1836" s="61" t="s">
        <v>2883</v>
      </c>
      <c r="C1836" s="61" t="s">
        <v>2381</v>
      </c>
      <c r="D1836" s="61" t="s">
        <v>1509</v>
      </c>
    </row>
    <row r="1837" spans="1:4" x14ac:dyDescent="0.2">
      <c r="A1837" s="61" t="s">
        <v>2755</v>
      </c>
      <c r="B1837" s="61" t="s">
        <v>2754</v>
      </c>
      <c r="C1837" s="61" t="s">
        <v>2381</v>
      </c>
      <c r="D1837" s="61" t="s">
        <v>1509</v>
      </c>
    </row>
    <row r="1838" spans="1:4" x14ac:dyDescent="0.2">
      <c r="A1838" s="61" t="s">
        <v>2757</v>
      </c>
      <c r="B1838" s="61" t="s">
        <v>2756</v>
      </c>
      <c r="C1838" s="61" t="s">
        <v>2381</v>
      </c>
      <c r="D1838" s="61" t="s">
        <v>1509</v>
      </c>
    </row>
    <row r="1839" spans="1:4" x14ac:dyDescent="0.2">
      <c r="A1839" s="61" t="s">
        <v>2951</v>
      </c>
      <c r="B1839" s="61" t="s">
        <v>2952</v>
      </c>
      <c r="C1839" s="61" t="s">
        <v>2381</v>
      </c>
      <c r="D1839" s="61" t="s">
        <v>1509</v>
      </c>
    </row>
    <row r="1840" spans="1:4" x14ac:dyDescent="0.2">
      <c r="A1840" s="61" t="s">
        <v>2959</v>
      </c>
      <c r="B1840" s="61" t="s">
        <v>2960</v>
      </c>
      <c r="C1840" s="61" t="s">
        <v>2381</v>
      </c>
      <c r="D1840" s="61" t="s">
        <v>1509</v>
      </c>
    </row>
    <row r="1841" spans="1:4" x14ac:dyDescent="0.2">
      <c r="A1841" s="61" t="s">
        <v>2296</v>
      </c>
      <c r="B1841" s="61" t="s">
        <v>1130</v>
      </c>
      <c r="C1841" s="61" t="s">
        <v>2818</v>
      </c>
      <c r="D1841" s="61" t="s">
        <v>563</v>
      </c>
    </row>
    <row r="1842" spans="1:4" x14ac:dyDescent="0.2">
      <c r="A1842" s="61" t="s">
        <v>1808</v>
      </c>
      <c r="B1842" s="61" t="s">
        <v>1810</v>
      </c>
      <c r="C1842" s="61" t="s">
        <v>2818</v>
      </c>
      <c r="D1842" s="61" t="s">
        <v>563</v>
      </c>
    </row>
    <row r="1843" spans="1:4" x14ac:dyDescent="0.2">
      <c r="A1843" s="61" t="s">
        <v>2302</v>
      </c>
      <c r="B1843" s="61" t="s">
        <v>244</v>
      </c>
      <c r="C1843" s="61" t="s">
        <v>2818</v>
      </c>
      <c r="D1843" s="61" t="s">
        <v>563</v>
      </c>
    </row>
    <row r="1844" spans="1:4" x14ac:dyDescent="0.2">
      <c r="A1844" s="61" t="s">
        <v>2295</v>
      </c>
      <c r="B1844" s="61" t="s">
        <v>1131</v>
      </c>
      <c r="C1844" s="61" t="s">
        <v>2818</v>
      </c>
      <c r="D1844" s="61" t="s">
        <v>563</v>
      </c>
    </row>
    <row r="1845" spans="1:4" x14ac:dyDescent="0.2">
      <c r="A1845" s="61" t="s">
        <v>2563</v>
      </c>
      <c r="B1845" s="61" t="s">
        <v>2562</v>
      </c>
      <c r="C1845" s="61" t="s">
        <v>2818</v>
      </c>
      <c r="D1845" s="61" t="s">
        <v>563</v>
      </c>
    </row>
    <row r="1846" spans="1:4" x14ac:dyDescent="0.2">
      <c r="A1846" s="61" t="s">
        <v>2298</v>
      </c>
      <c r="B1846" s="61" t="s">
        <v>1129</v>
      </c>
      <c r="C1846" s="61" t="s">
        <v>2818</v>
      </c>
      <c r="D1846" s="61" t="s">
        <v>563</v>
      </c>
    </row>
    <row r="1847" spans="1:4" x14ac:dyDescent="0.2">
      <c r="A1847" s="61" t="s">
        <v>2297</v>
      </c>
      <c r="B1847" s="61" t="s">
        <v>1128</v>
      </c>
      <c r="C1847" s="61" t="s">
        <v>2818</v>
      </c>
      <c r="D1847" s="61" t="s">
        <v>563</v>
      </c>
    </row>
    <row r="1848" spans="1:4" x14ac:dyDescent="0.2">
      <c r="A1848" s="61" t="s">
        <v>2303</v>
      </c>
      <c r="B1848" s="61" t="s">
        <v>247</v>
      </c>
      <c r="C1848" s="61" t="s">
        <v>2818</v>
      </c>
      <c r="D1848" s="61" t="s">
        <v>563</v>
      </c>
    </row>
    <row r="1849" spans="1:4" x14ac:dyDescent="0.2">
      <c r="A1849" s="61" t="s">
        <v>643</v>
      </c>
      <c r="B1849" s="61" t="s">
        <v>644</v>
      </c>
      <c r="C1849" s="61" t="s">
        <v>2818</v>
      </c>
      <c r="D1849" s="61" t="s">
        <v>563</v>
      </c>
    </row>
    <row r="1850" spans="1:4" x14ac:dyDescent="0.2">
      <c r="A1850" s="61" t="s">
        <v>2943</v>
      </c>
      <c r="B1850" s="61" t="s">
        <v>2944</v>
      </c>
      <c r="C1850" s="61" t="s">
        <v>2818</v>
      </c>
      <c r="D1850" s="61" t="s">
        <v>563</v>
      </c>
    </row>
    <row r="1851" spans="1:4" x14ac:dyDescent="0.2">
      <c r="A1851" s="61" t="s">
        <v>2565</v>
      </c>
      <c r="B1851" s="61" t="s">
        <v>2564</v>
      </c>
      <c r="C1851" s="61" t="s">
        <v>2818</v>
      </c>
      <c r="D1851" s="61" t="s">
        <v>563</v>
      </c>
    </row>
    <row r="1852" spans="1:4" x14ac:dyDescent="0.2">
      <c r="A1852" s="61" t="s">
        <v>2567</v>
      </c>
      <c r="B1852" s="61" t="s">
        <v>2566</v>
      </c>
      <c r="C1852" s="61" t="s">
        <v>2818</v>
      </c>
      <c r="D1852" s="61" t="s">
        <v>563</v>
      </c>
    </row>
    <row r="1853" spans="1:4" x14ac:dyDescent="0.2">
      <c r="A1853" s="61" t="s">
        <v>2569</v>
      </c>
      <c r="B1853" s="61" t="s">
        <v>2568</v>
      </c>
      <c r="C1853" s="61" t="s">
        <v>2818</v>
      </c>
      <c r="D1853" s="61" t="s">
        <v>563</v>
      </c>
    </row>
    <row r="1854" spans="1:4" x14ac:dyDescent="0.2">
      <c r="A1854" s="61" t="s">
        <v>2571</v>
      </c>
      <c r="B1854" s="61" t="s">
        <v>2570</v>
      </c>
      <c r="C1854" s="61" t="s">
        <v>2818</v>
      </c>
      <c r="D1854" s="61" t="s">
        <v>563</v>
      </c>
    </row>
    <row r="1855" spans="1:4" x14ac:dyDescent="0.2">
      <c r="A1855" s="61" t="s">
        <v>2573</v>
      </c>
      <c r="B1855" s="61" t="s">
        <v>2572</v>
      </c>
      <c r="C1855" s="61" t="s">
        <v>2818</v>
      </c>
      <c r="D1855" s="61" t="s">
        <v>563</v>
      </c>
    </row>
    <row r="1856" spans="1:4" x14ac:dyDescent="0.2">
      <c r="A1856" s="61" t="s">
        <v>2575</v>
      </c>
      <c r="B1856" s="61" t="s">
        <v>2574</v>
      </c>
      <c r="C1856" s="61" t="s">
        <v>2818</v>
      </c>
      <c r="D1856" s="61" t="s">
        <v>563</v>
      </c>
    </row>
    <row r="1857" spans="1:4" x14ac:dyDescent="0.2">
      <c r="A1857" s="61" t="s">
        <v>2300</v>
      </c>
      <c r="B1857" s="61" t="s">
        <v>245</v>
      </c>
      <c r="C1857" s="61" t="s">
        <v>2818</v>
      </c>
      <c r="D1857" s="61" t="s">
        <v>563</v>
      </c>
    </row>
    <row r="1858" spans="1:4" x14ac:dyDescent="0.2">
      <c r="A1858" s="61" t="s">
        <v>2577</v>
      </c>
      <c r="B1858" s="61" t="s">
        <v>2576</v>
      </c>
      <c r="C1858" s="61" t="s">
        <v>2818</v>
      </c>
      <c r="D1858" s="61" t="s">
        <v>563</v>
      </c>
    </row>
    <row r="1859" spans="1:4" x14ac:dyDescent="0.2">
      <c r="A1859" s="61" t="s">
        <v>2301</v>
      </c>
      <c r="B1859" s="61" t="s">
        <v>246</v>
      </c>
      <c r="C1859" s="61" t="s">
        <v>2818</v>
      </c>
      <c r="D1859" s="61" t="s">
        <v>563</v>
      </c>
    </row>
    <row r="1860" spans="1:4" x14ac:dyDescent="0.2">
      <c r="A1860" s="61" t="s">
        <v>2579</v>
      </c>
      <c r="B1860" s="61" t="s">
        <v>2578</v>
      </c>
      <c r="C1860" s="61" t="s">
        <v>2818</v>
      </c>
      <c r="D1860" s="61" t="s">
        <v>563</v>
      </c>
    </row>
    <row r="1861" spans="1:4" x14ac:dyDescent="0.2">
      <c r="A1861" s="61" t="s">
        <v>2581</v>
      </c>
      <c r="B1861" s="61" t="s">
        <v>2580</v>
      </c>
      <c r="C1861" s="61" t="s">
        <v>2818</v>
      </c>
      <c r="D1861" s="61" t="s">
        <v>563</v>
      </c>
    </row>
    <row r="1862" spans="1:4" x14ac:dyDescent="0.2">
      <c r="A1862" s="61" t="s">
        <v>2583</v>
      </c>
      <c r="B1862" s="61" t="s">
        <v>2582</v>
      </c>
      <c r="C1862" s="61" t="s">
        <v>2818</v>
      </c>
      <c r="D1862" s="61" t="s">
        <v>563</v>
      </c>
    </row>
    <row r="1863" spans="1:4" x14ac:dyDescent="0.2">
      <c r="A1863" s="61" t="s">
        <v>2299</v>
      </c>
      <c r="B1863" s="61" t="s">
        <v>1127</v>
      </c>
      <c r="C1863" s="61" t="s">
        <v>2818</v>
      </c>
      <c r="D1863" s="61" t="s">
        <v>563</v>
      </c>
    </row>
    <row r="1864" spans="1:4" x14ac:dyDescent="0.2">
      <c r="A1864" s="61" t="s">
        <v>2293</v>
      </c>
      <c r="B1864" s="61" t="s">
        <v>733</v>
      </c>
      <c r="C1864" s="61" t="s">
        <v>2818</v>
      </c>
      <c r="D1864" s="61" t="s">
        <v>563</v>
      </c>
    </row>
    <row r="1865" spans="1:4" x14ac:dyDescent="0.2">
      <c r="A1865" s="61" t="s">
        <v>2289</v>
      </c>
      <c r="B1865" s="61" t="s">
        <v>1350</v>
      </c>
      <c r="C1865" s="61" t="s">
        <v>2818</v>
      </c>
      <c r="D1865" s="61" t="s">
        <v>563</v>
      </c>
    </row>
    <row r="1866" spans="1:4" x14ac:dyDescent="0.2">
      <c r="A1866" s="61" t="s">
        <v>2292</v>
      </c>
      <c r="B1866" s="61" t="s">
        <v>383</v>
      </c>
      <c r="C1866" s="61" t="s">
        <v>2818</v>
      </c>
      <c r="D1866" s="61" t="s">
        <v>563</v>
      </c>
    </row>
    <row r="1867" spans="1:4" x14ac:dyDescent="0.2">
      <c r="A1867" s="61" t="s">
        <v>2291</v>
      </c>
      <c r="B1867" s="61" t="s">
        <v>382</v>
      </c>
      <c r="C1867" s="61" t="s">
        <v>2818</v>
      </c>
      <c r="D1867" s="61" t="s">
        <v>563</v>
      </c>
    </row>
    <row r="1868" spans="1:4" x14ac:dyDescent="0.2">
      <c r="A1868" s="61" t="s">
        <v>1809</v>
      </c>
      <c r="B1868" s="61" t="s">
        <v>1811</v>
      </c>
      <c r="C1868" s="61" t="s">
        <v>2818</v>
      </c>
      <c r="D1868" s="61" t="s">
        <v>563</v>
      </c>
    </row>
    <row r="1869" spans="1:4" x14ac:dyDescent="0.2">
      <c r="A1869" s="61" t="s">
        <v>2294</v>
      </c>
      <c r="B1869" s="61" t="s">
        <v>734</v>
      </c>
      <c r="C1869" s="61" t="s">
        <v>2818</v>
      </c>
      <c r="D1869" s="61" t="s">
        <v>563</v>
      </c>
    </row>
    <row r="1870" spans="1:4" x14ac:dyDescent="0.2">
      <c r="A1870" s="61" t="s">
        <v>2290</v>
      </c>
      <c r="B1870" s="61" t="s">
        <v>1351</v>
      </c>
      <c r="C1870" s="61" t="s">
        <v>2818</v>
      </c>
      <c r="D1870" s="61" t="s">
        <v>563</v>
      </c>
    </row>
    <row r="1871" spans="1:4" x14ac:dyDescent="0.2">
      <c r="A1871" s="61" t="s">
        <v>2585</v>
      </c>
      <c r="B1871" s="61" t="s">
        <v>2584</v>
      </c>
      <c r="C1871" s="61" t="s">
        <v>2818</v>
      </c>
      <c r="D1871" s="61" t="s">
        <v>563</v>
      </c>
    </row>
    <row r="1872" spans="1:4" x14ac:dyDescent="0.2">
      <c r="A1872" s="61" t="s">
        <v>1588</v>
      </c>
      <c r="B1872" s="61" t="s">
        <v>1420</v>
      </c>
      <c r="C1872" s="61" t="s">
        <v>1831</v>
      </c>
      <c r="D1872" s="61" t="s">
        <v>1510</v>
      </c>
    </row>
    <row r="1873" spans="1:4" x14ac:dyDescent="0.2">
      <c r="A1873" s="61"/>
      <c r="B1873" s="61"/>
      <c r="C1873" s="61"/>
      <c r="D1873" s="61" t="s">
        <v>1511</v>
      </c>
    </row>
    <row r="1874" spans="1:4" x14ac:dyDescent="0.2">
      <c r="A1874" s="61"/>
      <c r="B1874" s="61"/>
      <c r="C1874" s="61"/>
      <c r="D1874" s="61" t="s">
        <v>570</v>
      </c>
    </row>
    <row r="1875" spans="1:4" x14ac:dyDescent="0.2">
      <c r="A1875" s="61" t="s">
        <v>1626</v>
      </c>
      <c r="B1875" s="61" t="s">
        <v>1458</v>
      </c>
      <c r="C1875" s="61" t="s">
        <v>1831</v>
      </c>
      <c r="D1875" s="61" t="s">
        <v>1510</v>
      </c>
    </row>
    <row r="1876" spans="1:4" x14ac:dyDescent="0.2">
      <c r="A1876" s="61"/>
      <c r="B1876" s="61"/>
      <c r="C1876" s="61"/>
      <c r="D1876" s="61" t="s">
        <v>1511</v>
      </c>
    </row>
    <row r="1877" spans="1:4" x14ac:dyDescent="0.2">
      <c r="A1877" s="61"/>
      <c r="B1877" s="61"/>
      <c r="C1877" s="61"/>
      <c r="D1877" s="61" t="s">
        <v>570</v>
      </c>
    </row>
    <row r="1878" spans="1:4" x14ac:dyDescent="0.2">
      <c r="A1878" s="61" t="s">
        <v>1619</v>
      </c>
      <c r="B1878" s="61" t="s">
        <v>1451</v>
      </c>
      <c r="C1878" s="61" t="s">
        <v>1831</v>
      </c>
      <c r="D1878" s="61" t="s">
        <v>1510</v>
      </c>
    </row>
    <row r="1879" spans="1:4" x14ac:dyDescent="0.2">
      <c r="A1879" s="61"/>
      <c r="B1879" s="61"/>
      <c r="C1879" s="61"/>
      <c r="D1879" s="61" t="s">
        <v>1511</v>
      </c>
    </row>
    <row r="1880" spans="1:4" x14ac:dyDescent="0.2">
      <c r="A1880" s="61"/>
      <c r="B1880" s="61"/>
      <c r="C1880" s="61"/>
      <c r="D1880" s="61" t="s">
        <v>570</v>
      </c>
    </row>
    <row r="1881" spans="1:4" x14ac:dyDescent="0.2">
      <c r="A1881" s="61" t="s">
        <v>2586</v>
      </c>
      <c r="B1881" s="61" t="s">
        <v>1416</v>
      </c>
      <c r="C1881" s="61" t="s">
        <v>1831</v>
      </c>
      <c r="D1881" s="61" t="s">
        <v>1510</v>
      </c>
    </row>
    <row r="1882" spans="1:4" x14ac:dyDescent="0.2">
      <c r="A1882" s="61"/>
      <c r="B1882" s="61"/>
      <c r="C1882" s="61"/>
      <c r="D1882" s="61" t="s">
        <v>570</v>
      </c>
    </row>
    <row r="1883" spans="1:4" x14ac:dyDescent="0.2">
      <c r="A1883" s="61" t="s">
        <v>1765</v>
      </c>
      <c r="B1883" s="61" t="s">
        <v>1494</v>
      </c>
      <c r="C1883" s="61" t="s">
        <v>1831</v>
      </c>
      <c r="D1883" s="61" t="s">
        <v>1510</v>
      </c>
    </row>
    <row r="1884" spans="1:4" x14ac:dyDescent="0.2">
      <c r="A1884" s="61"/>
      <c r="B1884" s="61"/>
      <c r="C1884" s="61"/>
      <c r="D1884" s="61" t="s">
        <v>570</v>
      </c>
    </row>
    <row r="1885" spans="1:4" x14ac:dyDescent="0.2">
      <c r="A1885" s="61" t="s">
        <v>1598</v>
      </c>
      <c r="B1885" s="61" t="s">
        <v>1430</v>
      </c>
      <c r="C1885" s="61" t="s">
        <v>1831</v>
      </c>
      <c r="D1885" s="61" t="s">
        <v>1510</v>
      </c>
    </row>
    <row r="1886" spans="1:4" x14ac:dyDescent="0.2">
      <c r="A1886" s="61"/>
      <c r="B1886" s="61"/>
      <c r="C1886" s="61"/>
      <c r="D1886" s="61" t="s">
        <v>570</v>
      </c>
    </row>
    <row r="1887" spans="1:4" x14ac:dyDescent="0.2">
      <c r="A1887" s="61" t="s">
        <v>1627</v>
      </c>
      <c r="B1887" s="61" t="s">
        <v>1459</v>
      </c>
      <c r="C1887" s="61" t="s">
        <v>1831</v>
      </c>
      <c r="D1887" s="61" t="s">
        <v>1510</v>
      </c>
    </row>
    <row r="1888" spans="1:4" x14ac:dyDescent="0.2">
      <c r="A1888" s="61"/>
      <c r="B1888" s="61"/>
      <c r="C1888" s="61"/>
      <c r="D1888" s="61" t="s">
        <v>570</v>
      </c>
    </row>
    <row r="1889" spans="1:4" x14ac:dyDescent="0.2">
      <c r="A1889" s="61" t="s">
        <v>1745</v>
      </c>
      <c r="B1889" s="61" t="s">
        <v>1474</v>
      </c>
      <c r="C1889" s="61" t="s">
        <v>1831</v>
      </c>
      <c r="D1889" s="61" t="s">
        <v>1510</v>
      </c>
    </row>
    <row r="1890" spans="1:4" x14ac:dyDescent="0.2">
      <c r="A1890" s="61"/>
      <c r="B1890" s="61"/>
      <c r="C1890" s="61"/>
      <c r="D1890" s="61" t="s">
        <v>570</v>
      </c>
    </row>
    <row r="1891" spans="1:4" x14ac:dyDescent="0.2">
      <c r="A1891" s="61" t="s">
        <v>1597</v>
      </c>
      <c r="B1891" s="61" t="s">
        <v>1429</v>
      </c>
      <c r="C1891" s="61" t="s">
        <v>1831</v>
      </c>
      <c r="D1891" s="61" t="s">
        <v>1510</v>
      </c>
    </row>
    <row r="1892" spans="1:4" x14ac:dyDescent="0.2">
      <c r="A1892" s="61"/>
      <c r="B1892" s="61"/>
      <c r="C1892" s="61"/>
      <c r="D1892" s="61" t="s">
        <v>1511</v>
      </c>
    </row>
    <row r="1893" spans="1:4" x14ac:dyDescent="0.2">
      <c r="A1893" s="61"/>
      <c r="B1893" s="61"/>
      <c r="C1893" s="61"/>
      <c r="D1893" s="61" t="s">
        <v>570</v>
      </c>
    </row>
    <row r="1894" spans="1:4" x14ac:dyDescent="0.2">
      <c r="A1894" s="61" t="s">
        <v>1625</v>
      </c>
      <c r="B1894" s="61" t="s">
        <v>1457</v>
      </c>
      <c r="C1894" s="61" t="s">
        <v>1831</v>
      </c>
      <c r="D1894" s="61" t="s">
        <v>1510</v>
      </c>
    </row>
    <row r="1895" spans="1:4" x14ac:dyDescent="0.2">
      <c r="A1895" s="61"/>
      <c r="B1895" s="61"/>
      <c r="C1895" s="61"/>
      <c r="D1895" s="61" t="s">
        <v>570</v>
      </c>
    </row>
    <row r="1896" spans="1:4" x14ac:dyDescent="0.2">
      <c r="A1896" s="61" t="s">
        <v>1743</v>
      </c>
      <c r="B1896" s="61" t="s">
        <v>1472</v>
      </c>
      <c r="C1896" s="61" t="s">
        <v>1831</v>
      </c>
      <c r="D1896" s="61" t="s">
        <v>570</v>
      </c>
    </row>
    <row r="1897" spans="1:4" x14ac:dyDescent="0.2">
      <c r="A1897" s="61" t="s">
        <v>1760</v>
      </c>
      <c r="B1897" s="61" t="s">
        <v>1489</v>
      </c>
      <c r="C1897" s="61" t="s">
        <v>1831</v>
      </c>
      <c r="D1897" s="61" t="s">
        <v>570</v>
      </c>
    </row>
    <row r="1898" spans="1:4" x14ac:dyDescent="0.2">
      <c r="A1898" s="61" t="s">
        <v>1817</v>
      </c>
      <c r="B1898" s="61" t="s">
        <v>1552</v>
      </c>
      <c r="C1898" s="61" t="s">
        <v>1831</v>
      </c>
      <c r="D1898" s="61" t="s">
        <v>570</v>
      </c>
    </row>
    <row r="1899" spans="1:4" x14ac:dyDescent="0.2">
      <c r="A1899" s="61" t="s">
        <v>1783</v>
      </c>
      <c r="B1899" s="61" t="s">
        <v>1522</v>
      </c>
      <c r="C1899" s="61" t="s">
        <v>1831</v>
      </c>
      <c r="D1899" s="61" t="s">
        <v>570</v>
      </c>
    </row>
    <row r="1900" spans="1:4" x14ac:dyDescent="0.2">
      <c r="A1900" s="61" t="s">
        <v>1799</v>
      </c>
      <c r="B1900" s="61" t="s">
        <v>1538</v>
      </c>
      <c r="C1900" s="61" t="s">
        <v>1831</v>
      </c>
      <c r="D1900" s="61" t="s">
        <v>570</v>
      </c>
    </row>
    <row r="1901" spans="1:4" x14ac:dyDescent="0.2">
      <c r="A1901" s="61" t="s">
        <v>1756</v>
      </c>
      <c r="B1901" s="61" t="s">
        <v>1485</v>
      </c>
      <c r="C1901" s="61" t="s">
        <v>1831</v>
      </c>
      <c r="D1901" s="61" t="s">
        <v>570</v>
      </c>
    </row>
    <row r="1902" spans="1:4" x14ac:dyDescent="0.2">
      <c r="A1902" s="61" t="s">
        <v>1769</v>
      </c>
      <c r="B1902" s="61" t="s">
        <v>1498</v>
      </c>
      <c r="C1902" s="61" t="s">
        <v>1831</v>
      </c>
      <c r="D1902" s="61" t="s">
        <v>570</v>
      </c>
    </row>
    <row r="1903" spans="1:4" x14ac:dyDescent="0.2">
      <c r="A1903" s="61" t="s">
        <v>1816</v>
      </c>
      <c r="B1903" s="61" t="s">
        <v>1551</v>
      </c>
      <c r="C1903" s="61" t="s">
        <v>1831</v>
      </c>
      <c r="D1903" s="61" t="s">
        <v>570</v>
      </c>
    </row>
    <row r="1904" spans="1:4" x14ac:dyDescent="0.2">
      <c r="A1904" s="61" t="s">
        <v>1814</v>
      </c>
      <c r="B1904" s="61" t="s">
        <v>1549</v>
      </c>
      <c r="C1904" s="61" t="s">
        <v>1831</v>
      </c>
      <c r="D1904" s="61" t="s">
        <v>570</v>
      </c>
    </row>
    <row r="1905" spans="1:4" x14ac:dyDescent="0.2">
      <c r="A1905" s="61" t="s">
        <v>1815</v>
      </c>
      <c r="B1905" s="61" t="s">
        <v>1550</v>
      </c>
      <c r="C1905" s="61" t="s">
        <v>1831</v>
      </c>
      <c r="D1905" s="61" t="s">
        <v>570</v>
      </c>
    </row>
    <row r="1906" spans="1:4" x14ac:dyDescent="0.2">
      <c r="A1906" s="61" t="s">
        <v>1788</v>
      </c>
      <c r="B1906" s="61" t="s">
        <v>1527</v>
      </c>
      <c r="C1906" s="61" t="s">
        <v>1831</v>
      </c>
      <c r="D1906" s="61" t="s">
        <v>1510</v>
      </c>
    </row>
    <row r="1907" spans="1:4" x14ac:dyDescent="0.2">
      <c r="A1907" s="61"/>
      <c r="B1907" s="61"/>
      <c r="C1907" s="61"/>
      <c r="D1907" s="61" t="s">
        <v>570</v>
      </c>
    </row>
    <row r="1908" spans="1:4" x14ac:dyDescent="0.2">
      <c r="A1908" s="61" t="s">
        <v>1611</v>
      </c>
      <c r="B1908" s="61" t="s">
        <v>1443</v>
      </c>
      <c r="C1908" s="61" t="s">
        <v>1831</v>
      </c>
      <c r="D1908" s="61" t="s">
        <v>1510</v>
      </c>
    </row>
    <row r="1909" spans="1:4" x14ac:dyDescent="0.2">
      <c r="A1909" s="61"/>
      <c r="B1909" s="61"/>
      <c r="C1909" s="61"/>
      <c r="D1909" s="61" t="s">
        <v>570</v>
      </c>
    </row>
    <row r="1910" spans="1:4" x14ac:dyDescent="0.2">
      <c r="A1910" s="61" t="s">
        <v>1616</v>
      </c>
      <c r="B1910" s="61" t="s">
        <v>1448</v>
      </c>
      <c r="C1910" s="61" t="s">
        <v>1831</v>
      </c>
      <c r="D1910" s="61" t="s">
        <v>1510</v>
      </c>
    </row>
    <row r="1911" spans="1:4" x14ac:dyDescent="0.2">
      <c r="A1911" s="61"/>
      <c r="B1911" s="61"/>
      <c r="C1911" s="61"/>
      <c r="D1911" s="61" t="s">
        <v>570</v>
      </c>
    </row>
    <row r="1912" spans="1:4" x14ac:dyDescent="0.2">
      <c r="A1912" s="61" t="s">
        <v>1766</v>
      </c>
      <c r="B1912" s="61" t="s">
        <v>1495</v>
      </c>
      <c r="C1912" s="61" t="s">
        <v>1831</v>
      </c>
      <c r="D1912" s="61" t="s">
        <v>1510</v>
      </c>
    </row>
    <row r="1913" spans="1:4" x14ac:dyDescent="0.2">
      <c r="A1913" s="61"/>
      <c r="B1913" s="61"/>
      <c r="C1913" s="61"/>
      <c r="D1913" s="61" t="s">
        <v>570</v>
      </c>
    </row>
    <row r="1914" spans="1:4" x14ac:dyDescent="0.2">
      <c r="A1914" s="61" t="s">
        <v>1608</v>
      </c>
      <c r="B1914" s="61" t="s">
        <v>1440</v>
      </c>
      <c r="C1914" s="61" t="s">
        <v>1831</v>
      </c>
      <c r="D1914" s="61" t="s">
        <v>1510</v>
      </c>
    </row>
    <row r="1915" spans="1:4" x14ac:dyDescent="0.2">
      <c r="A1915" s="61"/>
      <c r="B1915" s="61"/>
      <c r="C1915" s="61"/>
      <c r="D1915" s="61" t="s">
        <v>1511</v>
      </c>
    </row>
    <row r="1916" spans="1:4" x14ac:dyDescent="0.2">
      <c r="A1916" s="61"/>
      <c r="B1916" s="61"/>
      <c r="C1916" s="61"/>
      <c r="D1916" s="61" t="s">
        <v>570</v>
      </c>
    </row>
    <row r="1917" spans="1:4" x14ac:dyDescent="0.2">
      <c r="A1917" s="61" t="s">
        <v>1753</v>
      </c>
      <c r="B1917" s="61" t="s">
        <v>1482</v>
      </c>
      <c r="C1917" s="61" t="s">
        <v>1831</v>
      </c>
      <c r="D1917" s="61" t="s">
        <v>1510</v>
      </c>
    </row>
    <row r="1918" spans="1:4" x14ac:dyDescent="0.2">
      <c r="A1918" s="61"/>
      <c r="B1918" s="61"/>
      <c r="C1918" s="61"/>
      <c r="D1918" s="61" t="s">
        <v>570</v>
      </c>
    </row>
    <row r="1919" spans="1:4" x14ac:dyDescent="0.2">
      <c r="A1919" s="61" t="s">
        <v>1631</v>
      </c>
      <c r="B1919" s="61" t="s">
        <v>1463</v>
      </c>
      <c r="C1919" s="61" t="s">
        <v>1831</v>
      </c>
      <c r="D1919" s="61" t="s">
        <v>570</v>
      </c>
    </row>
    <row r="1920" spans="1:4" x14ac:dyDescent="0.2">
      <c r="A1920" s="61" t="s">
        <v>1754</v>
      </c>
      <c r="B1920" s="61" t="s">
        <v>1483</v>
      </c>
      <c r="C1920" s="61" t="s">
        <v>1831</v>
      </c>
      <c r="D1920" s="61" t="s">
        <v>570</v>
      </c>
    </row>
    <row r="1921" spans="1:4" x14ac:dyDescent="0.2">
      <c r="A1921" s="61" t="s">
        <v>2587</v>
      </c>
      <c r="B1921" s="61" t="s">
        <v>1479</v>
      </c>
      <c r="C1921" s="61" t="s">
        <v>1831</v>
      </c>
      <c r="D1921" s="61" t="s">
        <v>1511</v>
      </c>
    </row>
    <row r="1922" spans="1:4" x14ac:dyDescent="0.2">
      <c r="A1922" s="61"/>
      <c r="B1922" s="61"/>
      <c r="C1922" s="61"/>
      <c r="D1922" s="61" t="s">
        <v>570</v>
      </c>
    </row>
    <row r="1923" spans="1:4" x14ac:dyDescent="0.2">
      <c r="A1923" s="61" t="s">
        <v>2588</v>
      </c>
      <c r="B1923" s="61" t="s">
        <v>1535</v>
      </c>
      <c r="C1923" s="61" t="s">
        <v>1831</v>
      </c>
      <c r="D1923" s="61" t="s">
        <v>570</v>
      </c>
    </row>
    <row r="1924" spans="1:4" x14ac:dyDescent="0.2">
      <c r="A1924" s="61" t="s">
        <v>2589</v>
      </c>
      <c r="B1924" s="61" t="s">
        <v>1467</v>
      </c>
      <c r="C1924" s="61" t="s">
        <v>1831</v>
      </c>
      <c r="D1924" s="61" t="s">
        <v>570</v>
      </c>
    </row>
    <row r="1925" spans="1:4" x14ac:dyDescent="0.2">
      <c r="A1925" s="61" t="s">
        <v>2590</v>
      </c>
      <c r="B1925" s="61" t="s">
        <v>1444</v>
      </c>
      <c r="C1925" s="61" t="s">
        <v>1831</v>
      </c>
      <c r="D1925" s="61" t="s">
        <v>570</v>
      </c>
    </row>
    <row r="1926" spans="1:4" x14ac:dyDescent="0.2">
      <c r="A1926" s="61" t="s">
        <v>3003</v>
      </c>
      <c r="B1926" s="61" t="s">
        <v>1475</v>
      </c>
      <c r="C1926" s="61" t="s">
        <v>1831</v>
      </c>
      <c r="D1926" s="61" t="s">
        <v>570</v>
      </c>
    </row>
    <row r="1927" spans="1:4" x14ac:dyDescent="0.2">
      <c r="A1927" s="61" t="s">
        <v>2591</v>
      </c>
      <c r="B1927" s="61" t="s">
        <v>1533</v>
      </c>
      <c r="C1927" s="61" t="s">
        <v>1831</v>
      </c>
      <c r="D1927" s="61" t="s">
        <v>570</v>
      </c>
    </row>
    <row r="1928" spans="1:4" x14ac:dyDescent="0.2">
      <c r="A1928" s="61" t="s">
        <v>1759</v>
      </c>
      <c r="B1928" s="61" t="s">
        <v>1488</v>
      </c>
      <c r="C1928" s="61" t="s">
        <v>1831</v>
      </c>
      <c r="D1928" s="61" t="s">
        <v>570</v>
      </c>
    </row>
    <row r="1929" spans="1:4" x14ac:dyDescent="0.2">
      <c r="A1929" s="61" t="s">
        <v>0</v>
      </c>
      <c r="B1929" s="61" t="s">
        <v>1562</v>
      </c>
      <c r="C1929" s="61" t="s">
        <v>1831</v>
      </c>
      <c r="D1929" s="61" t="s">
        <v>570</v>
      </c>
    </row>
    <row r="1930" spans="1:4" x14ac:dyDescent="0.2">
      <c r="A1930" s="61" t="s">
        <v>2592</v>
      </c>
      <c r="B1930" s="61" t="s">
        <v>1521</v>
      </c>
      <c r="C1930" s="61" t="s">
        <v>1831</v>
      </c>
      <c r="D1930" s="61" t="s">
        <v>570</v>
      </c>
    </row>
    <row r="1931" spans="1:4" x14ac:dyDescent="0.2">
      <c r="A1931" s="61" t="s">
        <v>2593</v>
      </c>
      <c r="B1931" s="61" t="s">
        <v>1427</v>
      </c>
      <c r="C1931" s="61" t="s">
        <v>1831</v>
      </c>
      <c r="D1931" s="61" t="s">
        <v>570</v>
      </c>
    </row>
    <row r="1932" spans="1:4" x14ac:dyDescent="0.2">
      <c r="A1932" s="61" t="s">
        <v>1744</v>
      </c>
      <c r="B1932" s="61" t="s">
        <v>1473</v>
      </c>
      <c r="C1932" s="61" t="s">
        <v>1831</v>
      </c>
      <c r="D1932" s="61" t="s">
        <v>570</v>
      </c>
    </row>
    <row r="1933" spans="1:4" x14ac:dyDescent="0.2">
      <c r="A1933" s="61" t="s">
        <v>2594</v>
      </c>
      <c r="B1933" s="61" t="s">
        <v>1524</v>
      </c>
      <c r="C1933" s="61" t="s">
        <v>1831</v>
      </c>
      <c r="D1933" s="61" t="s">
        <v>570</v>
      </c>
    </row>
    <row r="1934" spans="1:4" x14ac:dyDescent="0.2">
      <c r="A1934" s="61" t="s">
        <v>1764</v>
      </c>
      <c r="B1934" s="61" t="s">
        <v>1493</v>
      </c>
      <c r="C1934" s="61" t="s">
        <v>1831</v>
      </c>
      <c r="D1934" s="61" t="s">
        <v>570</v>
      </c>
    </row>
    <row r="1935" spans="1:4" x14ac:dyDescent="0.2">
      <c r="A1935" s="61" t="s">
        <v>2595</v>
      </c>
      <c r="B1935" s="61" t="s">
        <v>1471</v>
      </c>
      <c r="C1935" s="61" t="s">
        <v>1831</v>
      </c>
      <c r="D1935" s="61" t="s">
        <v>570</v>
      </c>
    </row>
    <row r="1936" spans="1:4" x14ac:dyDescent="0.2">
      <c r="A1936" s="61" t="s">
        <v>2596</v>
      </c>
      <c r="B1936" s="61" t="s">
        <v>1525</v>
      </c>
      <c r="C1936" s="61" t="s">
        <v>1831</v>
      </c>
      <c r="D1936" s="61" t="s">
        <v>570</v>
      </c>
    </row>
    <row r="1937" spans="1:4" x14ac:dyDescent="0.2">
      <c r="A1937" s="61" t="s">
        <v>2597</v>
      </c>
      <c r="B1937" s="61" t="s">
        <v>1519</v>
      </c>
      <c r="C1937" s="61" t="s">
        <v>1831</v>
      </c>
      <c r="D1937" s="61" t="s">
        <v>570</v>
      </c>
    </row>
    <row r="1938" spans="1:4" x14ac:dyDescent="0.2">
      <c r="A1938" s="61" t="s">
        <v>1</v>
      </c>
      <c r="B1938" s="61" t="s">
        <v>1563</v>
      </c>
      <c r="C1938" s="61" t="s">
        <v>1831</v>
      </c>
      <c r="D1938" s="61" t="s">
        <v>570</v>
      </c>
    </row>
    <row r="1939" spans="1:4" x14ac:dyDescent="0.2">
      <c r="A1939" s="61" t="s">
        <v>2598</v>
      </c>
      <c r="B1939" s="61" t="s">
        <v>1413</v>
      </c>
      <c r="C1939" s="61" t="s">
        <v>1831</v>
      </c>
      <c r="D1939" s="61" t="s">
        <v>1510</v>
      </c>
    </row>
    <row r="1940" spans="1:4" x14ac:dyDescent="0.2">
      <c r="A1940" s="61"/>
      <c r="B1940" s="61"/>
      <c r="C1940" s="61"/>
      <c r="D1940" s="61" t="s">
        <v>570</v>
      </c>
    </row>
    <row r="1941" spans="1:4" x14ac:dyDescent="0.2">
      <c r="A1941" s="61" t="s">
        <v>2599</v>
      </c>
      <c r="B1941" s="61" t="s">
        <v>1468</v>
      </c>
      <c r="C1941" s="61" t="s">
        <v>1831</v>
      </c>
      <c r="D1941" s="61" t="s">
        <v>570</v>
      </c>
    </row>
    <row r="1942" spans="1:4" x14ac:dyDescent="0.2">
      <c r="A1942" s="61" t="s">
        <v>1752</v>
      </c>
      <c r="B1942" s="61" t="s">
        <v>1481</v>
      </c>
      <c r="C1942" s="61" t="s">
        <v>1831</v>
      </c>
      <c r="D1942" s="61" t="s">
        <v>570</v>
      </c>
    </row>
    <row r="1943" spans="1:4" x14ac:dyDescent="0.2">
      <c r="A1943" s="61" t="s">
        <v>1609</v>
      </c>
      <c r="B1943" s="61" t="s">
        <v>1441</v>
      </c>
      <c r="C1943" s="61" t="s">
        <v>1831</v>
      </c>
      <c r="D1943" s="61" t="s">
        <v>570</v>
      </c>
    </row>
    <row r="1944" spans="1:4" x14ac:dyDescent="0.2">
      <c r="A1944" s="61" t="s">
        <v>1773</v>
      </c>
      <c r="B1944" s="61" t="s">
        <v>1502</v>
      </c>
      <c r="C1944" s="61" t="s">
        <v>1831</v>
      </c>
      <c r="D1944" s="61" t="s">
        <v>570</v>
      </c>
    </row>
    <row r="1945" spans="1:4" x14ac:dyDescent="0.2">
      <c r="A1945" s="61" t="s">
        <v>2600</v>
      </c>
      <c r="B1945" s="61" t="s">
        <v>1423</v>
      </c>
      <c r="C1945" s="61" t="s">
        <v>1831</v>
      </c>
      <c r="D1945" s="61" t="s">
        <v>1510</v>
      </c>
    </row>
    <row r="1946" spans="1:4" x14ac:dyDescent="0.2">
      <c r="A1946" s="61"/>
      <c r="B1946" s="61"/>
      <c r="C1946" s="61"/>
      <c r="D1946" s="61" t="s">
        <v>570</v>
      </c>
    </row>
    <row r="1947" spans="1:4" x14ac:dyDescent="0.2">
      <c r="A1947" s="61" t="s">
        <v>1800</v>
      </c>
      <c r="B1947" s="61" t="s">
        <v>1539</v>
      </c>
      <c r="C1947" s="61" t="s">
        <v>1831</v>
      </c>
      <c r="D1947" s="61" t="s">
        <v>570</v>
      </c>
    </row>
    <row r="1948" spans="1:4" x14ac:dyDescent="0.2">
      <c r="A1948" s="61" t="s">
        <v>2601</v>
      </c>
      <c r="B1948" s="61" t="s">
        <v>1486</v>
      </c>
      <c r="C1948" s="61" t="s">
        <v>1831</v>
      </c>
      <c r="D1948" s="61" t="s">
        <v>570</v>
      </c>
    </row>
    <row r="1949" spans="1:4" x14ac:dyDescent="0.2">
      <c r="A1949" s="61" t="s">
        <v>2602</v>
      </c>
      <c r="B1949" s="61" t="s">
        <v>1454</v>
      </c>
      <c r="C1949" s="61" t="s">
        <v>1831</v>
      </c>
      <c r="D1949" s="61" t="s">
        <v>1510</v>
      </c>
    </row>
    <row r="1950" spans="1:4" x14ac:dyDescent="0.2">
      <c r="A1950" s="61"/>
      <c r="B1950" s="61"/>
      <c r="C1950" s="61"/>
      <c r="D1950" s="61" t="s">
        <v>570</v>
      </c>
    </row>
    <row r="1951" spans="1:4" x14ac:dyDescent="0.2">
      <c r="A1951" s="61" t="s">
        <v>2603</v>
      </c>
      <c r="B1951" s="61" t="s">
        <v>1492</v>
      </c>
      <c r="C1951" s="61" t="s">
        <v>1831</v>
      </c>
      <c r="D1951" s="61" t="s">
        <v>570</v>
      </c>
    </row>
    <row r="1952" spans="1:4" x14ac:dyDescent="0.2">
      <c r="A1952" s="61" t="s">
        <v>2604</v>
      </c>
      <c r="B1952" s="61" t="s">
        <v>1501</v>
      </c>
      <c r="C1952" s="61" t="s">
        <v>1831</v>
      </c>
      <c r="D1952" s="61" t="s">
        <v>570</v>
      </c>
    </row>
    <row r="1953" spans="1:4" x14ac:dyDescent="0.2">
      <c r="A1953" s="61" t="s">
        <v>2605</v>
      </c>
      <c r="B1953" s="61" t="s">
        <v>1452</v>
      </c>
      <c r="C1953" s="61" t="s">
        <v>1831</v>
      </c>
      <c r="D1953" s="61" t="s">
        <v>570</v>
      </c>
    </row>
    <row r="1954" spans="1:4" x14ac:dyDescent="0.2">
      <c r="A1954" s="61" t="s">
        <v>2900</v>
      </c>
      <c r="B1954" s="61" t="s">
        <v>1414</v>
      </c>
      <c r="C1954" s="61" t="s">
        <v>1831</v>
      </c>
      <c r="D1954" s="61" t="s">
        <v>1512</v>
      </c>
    </row>
    <row r="1955" spans="1:4" x14ac:dyDescent="0.2">
      <c r="A1955" s="61"/>
      <c r="B1955" s="61"/>
      <c r="C1955" s="61"/>
      <c r="D1955" s="61" t="s">
        <v>1510</v>
      </c>
    </row>
    <row r="1956" spans="1:4" x14ac:dyDescent="0.2">
      <c r="A1956" s="61"/>
      <c r="B1956" s="61"/>
      <c r="C1956" s="61"/>
      <c r="D1956" s="61" t="s">
        <v>570</v>
      </c>
    </row>
    <row r="1957" spans="1:4" x14ac:dyDescent="0.2">
      <c r="A1957" s="61" t="s">
        <v>2606</v>
      </c>
      <c r="B1957" s="61" t="s">
        <v>1462</v>
      </c>
      <c r="C1957" s="61" t="s">
        <v>1831</v>
      </c>
      <c r="D1957" s="61" t="s">
        <v>570</v>
      </c>
    </row>
    <row r="1958" spans="1:4" x14ac:dyDescent="0.2">
      <c r="A1958" s="61" t="s">
        <v>1747</v>
      </c>
      <c r="B1958" s="61" t="s">
        <v>1476</v>
      </c>
      <c r="C1958" s="61" t="s">
        <v>1831</v>
      </c>
      <c r="D1958" s="61" t="s">
        <v>1510</v>
      </c>
    </row>
    <row r="1959" spans="1:4" x14ac:dyDescent="0.2">
      <c r="A1959" s="61"/>
      <c r="B1959" s="61"/>
      <c r="C1959" s="61"/>
      <c r="D1959" s="61" t="s">
        <v>570</v>
      </c>
    </row>
    <row r="1960" spans="1:4" x14ac:dyDescent="0.2">
      <c r="A1960" s="61" t="s">
        <v>1748</v>
      </c>
      <c r="B1960" s="61" t="s">
        <v>1477</v>
      </c>
      <c r="C1960" s="61" t="s">
        <v>1831</v>
      </c>
      <c r="D1960" s="61" t="s">
        <v>1510</v>
      </c>
    </row>
    <row r="1961" spans="1:4" x14ac:dyDescent="0.2">
      <c r="A1961" s="61"/>
      <c r="B1961" s="61"/>
      <c r="C1961" s="61"/>
      <c r="D1961" s="61" t="s">
        <v>570</v>
      </c>
    </row>
    <row r="1962" spans="1:4" x14ac:dyDescent="0.2">
      <c r="A1962" s="61" t="s">
        <v>1580</v>
      </c>
      <c r="B1962" s="61" t="s">
        <v>1404</v>
      </c>
      <c r="C1962" s="61" t="s">
        <v>1831</v>
      </c>
      <c r="D1962" s="61" t="s">
        <v>1510</v>
      </c>
    </row>
    <row r="1963" spans="1:4" x14ac:dyDescent="0.2">
      <c r="A1963" s="61"/>
      <c r="B1963" s="61"/>
      <c r="C1963" s="61"/>
      <c r="D1963" s="61" t="s">
        <v>1511</v>
      </c>
    </row>
    <row r="1964" spans="1:4" x14ac:dyDescent="0.2">
      <c r="A1964" s="61"/>
      <c r="B1964" s="61"/>
      <c r="C1964" s="61"/>
      <c r="D1964" s="61" t="s">
        <v>570</v>
      </c>
    </row>
    <row r="1965" spans="1:4" x14ac:dyDescent="0.2">
      <c r="A1965" s="61" t="s">
        <v>1621</v>
      </c>
      <c r="B1965" s="61" t="s">
        <v>1453</v>
      </c>
      <c r="C1965" s="61" t="s">
        <v>1831</v>
      </c>
      <c r="D1965" s="61" t="s">
        <v>1510</v>
      </c>
    </row>
    <row r="1966" spans="1:4" x14ac:dyDescent="0.2">
      <c r="A1966" s="61"/>
      <c r="B1966" s="61"/>
      <c r="C1966" s="61"/>
      <c r="D1966" s="61" t="s">
        <v>570</v>
      </c>
    </row>
    <row r="1967" spans="1:4" x14ac:dyDescent="0.2">
      <c r="A1967" s="61" t="s">
        <v>1767</v>
      </c>
      <c r="B1967" s="61" t="s">
        <v>1496</v>
      </c>
      <c r="C1967" s="61" t="s">
        <v>1831</v>
      </c>
      <c r="D1967" s="61" t="s">
        <v>1510</v>
      </c>
    </row>
    <row r="1968" spans="1:4" x14ac:dyDescent="0.2">
      <c r="A1968" s="61"/>
      <c r="B1968" s="61"/>
      <c r="C1968" s="61"/>
      <c r="D1968" s="61" t="s">
        <v>570</v>
      </c>
    </row>
    <row r="1969" spans="1:4" x14ac:dyDescent="0.2">
      <c r="A1969" s="61" t="s">
        <v>2148</v>
      </c>
      <c r="B1969" s="61" t="s">
        <v>2149</v>
      </c>
      <c r="C1969" s="61" t="s">
        <v>1831</v>
      </c>
      <c r="D1969" s="61" t="s">
        <v>570</v>
      </c>
    </row>
    <row r="1970" spans="1:4" x14ac:dyDescent="0.2">
      <c r="A1970" s="61" t="s">
        <v>1579</v>
      </c>
      <c r="B1970" s="61" t="s">
        <v>1403</v>
      </c>
      <c r="C1970" s="61" t="s">
        <v>1831</v>
      </c>
      <c r="D1970" s="61" t="s">
        <v>1512</v>
      </c>
    </row>
    <row r="1971" spans="1:4" x14ac:dyDescent="0.2">
      <c r="A1971" s="61"/>
      <c r="B1971" s="61"/>
      <c r="C1971" s="61"/>
      <c r="D1971" s="61" t="s">
        <v>1510</v>
      </c>
    </row>
    <row r="1972" spans="1:4" x14ac:dyDescent="0.2">
      <c r="A1972" s="61"/>
      <c r="B1972" s="61"/>
      <c r="C1972" s="61"/>
      <c r="D1972" s="61" t="s">
        <v>570</v>
      </c>
    </row>
    <row r="1973" spans="1:4" x14ac:dyDescent="0.2">
      <c r="A1973" s="61" t="s">
        <v>1605</v>
      </c>
      <c r="B1973" s="61" t="s">
        <v>1437</v>
      </c>
      <c r="C1973" s="61" t="s">
        <v>1831</v>
      </c>
      <c r="D1973" s="61" t="s">
        <v>1511</v>
      </c>
    </row>
    <row r="1974" spans="1:4" x14ac:dyDescent="0.2">
      <c r="A1974" s="61"/>
      <c r="B1974" s="61"/>
      <c r="C1974" s="61"/>
      <c r="D1974" s="61" t="s">
        <v>570</v>
      </c>
    </row>
    <row r="1975" spans="1:4" x14ac:dyDescent="0.2">
      <c r="A1975" s="61" t="s">
        <v>1583</v>
      </c>
      <c r="B1975" s="61" t="s">
        <v>1415</v>
      </c>
      <c r="C1975" s="61" t="s">
        <v>1831</v>
      </c>
      <c r="D1975" s="61" t="s">
        <v>1510</v>
      </c>
    </row>
    <row r="1976" spans="1:4" x14ac:dyDescent="0.2">
      <c r="A1976" s="61"/>
      <c r="B1976" s="61"/>
      <c r="C1976" s="61"/>
      <c r="D1976" s="61" t="s">
        <v>1511</v>
      </c>
    </row>
    <row r="1977" spans="1:4" x14ac:dyDescent="0.2">
      <c r="A1977" s="61"/>
      <c r="B1977" s="61"/>
      <c r="C1977" s="61"/>
      <c r="D1977" s="61" t="s">
        <v>570</v>
      </c>
    </row>
    <row r="1978" spans="1:4" x14ac:dyDescent="0.2">
      <c r="A1978" s="61" t="s">
        <v>1602</v>
      </c>
      <c r="B1978" s="61" t="s">
        <v>1434</v>
      </c>
      <c r="C1978" s="61" t="s">
        <v>1831</v>
      </c>
      <c r="D1978" s="61" t="s">
        <v>1510</v>
      </c>
    </row>
    <row r="1979" spans="1:4" x14ac:dyDescent="0.2">
      <c r="A1979" s="61"/>
      <c r="B1979" s="61"/>
      <c r="C1979" s="61"/>
      <c r="D1979" s="61" t="s">
        <v>570</v>
      </c>
    </row>
    <row r="1980" spans="1:4" x14ac:dyDescent="0.2">
      <c r="A1980" s="61" t="s">
        <v>1578</v>
      </c>
      <c r="B1980" s="61" t="s">
        <v>1401</v>
      </c>
      <c r="C1980" s="61" t="s">
        <v>1831</v>
      </c>
      <c r="D1980" s="61" t="s">
        <v>1512</v>
      </c>
    </row>
    <row r="1981" spans="1:4" x14ac:dyDescent="0.2">
      <c r="A1981" s="61"/>
      <c r="B1981" s="61"/>
      <c r="C1981" s="61"/>
      <c r="D1981" s="61" t="s">
        <v>1510</v>
      </c>
    </row>
    <row r="1982" spans="1:4" x14ac:dyDescent="0.2">
      <c r="A1982" s="61"/>
      <c r="B1982" s="61"/>
      <c r="C1982" s="61"/>
      <c r="D1982" s="61" t="s">
        <v>1511</v>
      </c>
    </row>
    <row r="1983" spans="1:4" x14ac:dyDescent="0.2">
      <c r="A1983" s="61"/>
      <c r="B1983" s="61"/>
      <c r="C1983" s="61"/>
      <c r="D1983" s="61" t="s">
        <v>570</v>
      </c>
    </row>
    <row r="1984" spans="1:4" x14ac:dyDescent="0.2">
      <c r="A1984" s="61" t="s">
        <v>2607</v>
      </c>
      <c r="B1984" s="61" t="s">
        <v>1445</v>
      </c>
      <c r="C1984" s="61" t="s">
        <v>1831</v>
      </c>
      <c r="D1984" s="61" t="s">
        <v>1510</v>
      </c>
    </row>
    <row r="1985" spans="1:4" x14ac:dyDescent="0.2">
      <c r="A1985" s="61"/>
      <c r="B1985" s="61"/>
      <c r="C1985" s="61"/>
      <c r="D1985" s="61" t="s">
        <v>570</v>
      </c>
    </row>
    <row r="1986" spans="1:4" x14ac:dyDescent="0.2">
      <c r="A1986" s="61" t="s">
        <v>1587</v>
      </c>
      <c r="B1986" s="61" t="s">
        <v>1419</v>
      </c>
      <c r="C1986" s="61" t="s">
        <v>1831</v>
      </c>
      <c r="D1986" s="61" t="s">
        <v>1510</v>
      </c>
    </row>
    <row r="1987" spans="1:4" x14ac:dyDescent="0.2">
      <c r="A1987" s="61"/>
      <c r="B1987" s="61"/>
      <c r="C1987" s="61"/>
      <c r="D1987" s="61" t="s">
        <v>570</v>
      </c>
    </row>
    <row r="1988" spans="1:4" x14ac:dyDescent="0.2">
      <c r="A1988" s="61" t="s">
        <v>1790</v>
      </c>
      <c r="B1988" s="61" t="s">
        <v>1529</v>
      </c>
      <c r="C1988" s="61" t="s">
        <v>1831</v>
      </c>
      <c r="D1988" s="61" t="s">
        <v>570</v>
      </c>
    </row>
    <row r="1989" spans="1:4" x14ac:dyDescent="0.2">
      <c r="A1989" s="61" t="s">
        <v>1784</v>
      </c>
      <c r="B1989" s="61" t="s">
        <v>1523</v>
      </c>
      <c r="C1989" s="61" t="s">
        <v>1831</v>
      </c>
      <c r="D1989" s="61" t="s">
        <v>570</v>
      </c>
    </row>
    <row r="1990" spans="1:4" x14ac:dyDescent="0.2">
      <c r="A1990" s="61" t="s">
        <v>2608</v>
      </c>
      <c r="B1990" s="61" t="s">
        <v>1557</v>
      </c>
      <c r="C1990" s="61" t="s">
        <v>1831</v>
      </c>
      <c r="D1990" s="61" t="s">
        <v>570</v>
      </c>
    </row>
    <row r="1991" spans="1:4" x14ac:dyDescent="0.2">
      <c r="A1991" s="61" t="s">
        <v>2609</v>
      </c>
      <c r="B1991" s="61" t="s">
        <v>1499</v>
      </c>
      <c r="C1991" s="61" t="s">
        <v>1831</v>
      </c>
      <c r="D1991" s="61" t="s">
        <v>570</v>
      </c>
    </row>
    <row r="1992" spans="1:4" x14ac:dyDescent="0.2">
      <c r="A1992" s="61" t="s">
        <v>2610</v>
      </c>
      <c r="B1992" s="61" t="s">
        <v>1520</v>
      </c>
      <c r="C1992" s="61" t="s">
        <v>1831</v>
      </c>
      <c r="D1992" s="61" t="s">
        <v>570</v>
      </c>
    </row>
    <row r="1993" spans="1:4" x14ac:dyDescent="0.2">
      <c r="A1993" s="61" t="s">
        <v>1594</v>
      </c>
      <c r="B1993" s="61" t="s">
        <v>1426</v>
      </c>
      <c r="C1993" s="61" t="s">
        <v>1831</v>
      </c>
      <c r="D1993" s="61" t="s">
        <v>570</v>
      </c>
    </row>
    <row r="1994" spans="1:4" x14ac:dyDescent="0.2">
      <c r="A1994" s="61" t="s">
        <v>2611</v>
      </c>
      <c r="B1994" s="61" t="s">
        <v>1532</v>
      </c>
      <c r="C1994" s="61" t="s">
        <v>1831</v>
      </c>
      <c r="D1994" s="61" t="s">
        <v>570</v>
      </c>
    </row>
    <row r="1995" spans="1:4" x14ac:dyDescent="0.2">
      <c r="A1995" s="61" t="s">
        <v>2612</v>
      </c>
      <c r="B1995" s="61" t="s">
        <v>1507</v>
      </c>
      <c r="C1995" s="61" t="s">
        <v>1831</v>
      </c>
      <c r="D1995" s="61" t="s">
        <v>570</v>
      </c>
    </row>
    <row r="1996" spans="1:4" x14ac:dyDescent="0.2">
      <c r="A1996" s="61" t="s">
        <v>1751</v>
      </c>
      <c r="B1996" s="61" t="s">
        <v>1480</v>
      </c>
      <c r="C1996" s="61" t="s">
        <v>1831</v>
      </c>
      <c r="D1996" s="61" t="s">
        <v>570</v>
      </c>
    </row>
    <row r="1997" spans="1:4" x14ac:dyDescent="0.2">
      <c r="A1997" s="61" t="s">
        <v>1818</v>
      </c>
      <c r="B1997" s="61" t="s">
        <v>1553</v>
      </c>
      <c r="C1997" s="61" t="s">
        <v>1831</v>
      </c>
      <c r="D1997" s="61" t="s">
        <v>570</v>
      </c>
    </row>
    <row r="1998" spans="1:4" x14ac:dyDescent="0.2">
      <c r="A1998" s="61" t="s">
        <v>2613</v>
      </c>
      <c r="B1998" s="61" t="s">
        <v>1558</v>
      </c>
      <c r="C1998" s="61" t="s">
        <v>1831</v>
      </c>
      <c r="D1998" s="61" t="s">
        <v>570</v>
      </c>
    </row>
    <row r="1999" spans="1:4" x14ac:dyDescent="0.2">
      <c r="A1999" s="61" t="s">
        <v>2614</v>
      </c>
      <c r="B1999" s="61" t="s">
        <v>1432</v>
      </c>
      <c r="C1999" s="61" t="s">
        <v>1831</v>
      </c>
      <c r="D1999" s="61" t="s">
        <v>570</v>
      </c>
    </row>
    <row r="2000" spans="1:4" x14ac:dyDescent="0.2">
      <c r="A2000" s="61" t="s">
        <v>1819</v>
      </c>
      <c r="B2000" s="61" t="s">
        <v>1554</v>
      </c>
      <c r="C2000" s="61" t="s">
        <v>1831</v>
      </c>
      <c r="D2000" s="61" t="s">
        <v>570</v>
      </c>
    </row>
    <row r="2001" spans="1:4" x14ac:dyDescent="0.2">
      <c r="A2001" s="61" t="s">
        <v>2615</v>
      </c>
      <c r="B2001" s="61" t="s">
        <v>1559</v>
      </c>
      <c r="C2001" s="61" t="s">
        <v>1831</v>
      </c>
      <c r="D2001" s="61" t="s">
        <v>570</v>
      </c>
    </row>
    <row r="2002" spans="1:4" x14ac:dyDescent="0.2">
      <c r="A2002" s="61" t="s">
        <v>1695</v>
      </c>
      <c r="B2002" s="61" t="s">
        <v>1464</v>
      </c>
      <c r="C2002" s="61" t="s">
        <v>1831</v>
      </c>
      <c r="D2002" s="61" t="s">
        <v>570</v>
      </c>
    </row>
    <row r="2003" spans="1:4" x14ac:dyDescent="0.2">
      <c r="A2003" s="61" t="s">
        <v>2616</v>
      </c>
      <c r="B2003" s="61" t="s">
        <v>1504</v>
      </c>
      <c r="C2003" s="61" t="s">
        <v>1831</v>
      </c>
      <c r="D2003" s="61" t="s">
        <v>570</v>
      </c>
    </row>
    <row r="2004" spans="1:4" x14ac:dyDescent="0.2">
      <c r="A2004" s="61" t="s">
        <v>2617</v>
      </c>
      <c r="B2004" s="61" t="s">
        <v>1536</v>
      </c>
      <c r="C2004" s="61" t="s">
        <v>1831</v>
      </c>
      <c r="D2004" s="61" t="s">
        <v>570</v>
      </c>
    </row>
    <row r="2005" spans="1:4" x14ac:dyDescent="0.2">
      <c r="A2005" s="61" t="s">
        <v>2618</v>
      </c>
      <c r="B2005" s="61" t="s">
        <v>1560</v>
      </c>
      <c r="C2005" s="61" t="s">
        <v>1831</v>
      </c>
      <c r="D2005" s="61" t="s">
        <v>570</v>
      </c>
    </row>
    <row r="2006" spans="1:4" x14ac:dyDescent="0.2">
      <c r="A2006" s="61" t="s">
        <v>1820</v>
      </c>
      <c r="B2006" s="61" t="s">
        <v>1555</v>
      </c>
      <c r="C2006" s="61" t="s">
        <v>1831</v>
      </c>
      <c r="D2006" s="61" t="s">
        <v>570</v>
      </c>
    </row>
    <row r="2007" spans="1:4" x14ac:dyDescent="0.2">
      <c r="A2007" s="61" t="s">
        <v>2619</v>
      </c>
      <c r="B2007" s="61" t="s">
        <v>1447</v>
      </c>
      <c r="C2007" s="61" t="s">
        <v>1831</v>
      </c>
      <c r="D2007" s="61" t="s">
        <v>570</v>
      </c>
    </row>
    <row r="2008" spans="1:4" x14ac:dyDescent="0.2">
      <c r="A2008" s="61" t="s">
        <v>2620</v>
      </c>
      <c r="B2008" s="61" t="s">
        <v>1484</v>
      </c>
      <c r="C2008" s="61" t="s">
        <v>1831</v>
      </c>
      <c r="D2008" s="61" t="s">
        <v>570</v>
      </c>
    </row>
    <row r="2009" spans="1:4" x14ac:dyDescent="0.2">
      <c r="A2009" s="61" t="s">
        <v>1758</v>
      </c>
      <c r="B2009" s="61" t="s">
        <v>1487</v>
      </c>
      <c r="C2009" s="61" t="s">
        <v>1831</v>
      </c>
      <c r="D2009" s="61" t="s">
        <v>570</v>
      </c>
    </row>
    <row r="2010" spans="1:4" x14ac:dyDescent="0.2">
      <c r="A2010" s="61" t="s">
        <v>1774</v>
      </c>
      <c r="B2010" s="61" t="s">
        <v>1503</v>
      </c>
      <c r="C2010" s="61" t="s">
        <v>1831</v>
      </c>
      <c r="D2010" s="61" t="s">
        <v>570</v>
      </c>
    </row>
    <row r="2011" spans="1:4" x14ac:dyDescent="0.2">
      <c r="A2011" s="61" t="s">
        <v>1792</v>
      </c>
      <c r="B2011" s="61" t="s">
        <v>1531</v>
      </c>
      <c r="C2011" s="61" t="s">
        <v>1831</v>
      </c>
      <c r="D2011" s="61" t="s">
        <v>570</v>
      </c>
    </row>
    <row r="2012" spans="1:4" x14ac:dyDescent="0.2">
      <c r="A2012" s="61" t="s">
        <v>2621</v>
      </c>
      <c r="B2012" s="61" t="s">
        <v>1439</v>
      </c>
      <c r="C2012" s="61" t="s">
        <v>1831</v>
      </c>
      <c r="D2012" s="61" t="s">
        <v>570</v>
      </c>
    </row>
    <row r="2013" spans="1:4" x14ac:dyDescent="0.2">
      <c r="A2013" s="61" t="s">
        <v>1821</v>
      </c>
      <c r="B2013" s="61" t="s">
        <v>1556</v>
      </c>
      <c r="C2013" s="61" t="s">
        <v>1831</v>
      </c>
      <c r="D2013" s="61" t="s">
        <v>570</v>
      </c>
    </row>
    <row r="2014" spans="1:4" x14ac:dyDescent="0.2">
      <c r="A2014" s="61" t="s">
        <v>2622</v>
      </c>
      <c r="B2014" s="61" t="s">
        <v>1561</v>
      </c>
      <c r="C2014" s="61" t="s">
        <v>1831</v>
      </c>
      <c r="D2014" s="61" t="s">
        <v>570</v>
      </c>
    </row>
    <row r="2015" spans="1:4" x14ac:dyDescent="0.2">
      <c r="A2015" s="61" t="s">
        <v>2623</v>
      </c>
      <c r="B2015" s="61" t="s">
        <v>1537</v>
      </c>
      <c r="C2015" s="61" t="s">
        <v>1831</v>
      </c>
      <c r="D2015" s="61" t="s">
        <v>570</v>
      </c>
    </row>
    <row r="2016" spans="1:4" x14ac:dyDescent="0.2">
      <c r="A2016" s="61" t="s">
        <v>2624</v>
      </c>
      <c r="B2016" s="61" t="s">
        <v>1470</v>
      </c>
      <c r="C2016" s="61" t="s">
        <v>1831</v>
      </c>
      <c r="D2016" s="61" t="s">
        <v>570</v>
      </c>
    </row>
    <row r="2017" spans="1:4" x14ac:dyDescent="0.2">
      <c r="A2017" s="61" t="s">
        <v>2625</v>
      </c>
      <c r="B2017" s="61" t="s">
        <v>1528</v>
      </c>
      <c r="C2017" s="61" t="s">
        <v>1831</v>
      </c>
      <c r="D2017" s="61" t="s">
        <v>570</v>
      </c>
    </row>
    <row r="2018" spans="1:4" x14ac:dyDescent="0.2">
      <c r="A2018" s="61" t="s">
        <v>2626</v>
      </c>
      <c r="B2018" s="61" t="s">
        <v>1461</v>
      </c>
      <c r="C2018" s="61" t="s">
        <v>1831</v>
      </c>
      <c r="D2018" s="61" t="s">
        <v>570</v>
      </c>
    </row>
    <row r="2019" spans="1:4" x14ac:dyDescent="0.2">
      <c r="A2019" s="61" t="s">
        <v>2901</v>
      </c>
      <c r="B2019" s="61" t="s">
        <v>1435</v>
      </c>
      <c r="C2019" s="61" t="s">
        <v>1831</v>
      </c>
      <c r="D2019" s="61" t="s">
        <v>570</v>
      </c>
    </row>
    <row r="2020" spans="1:4" x14ac:dyDescent="0.2">
      <c r="A2020" s="61" t="s">
        <v>2627</v>
      </c>
      <c r="B2020" s="61" t="s">
        <v>1500</v>
      </c>
      <c r="C2020" s="61" t="s">
        <v>1831</v>
      </c>
      <c r="D2020" s="61" t="s">
        <v>570</v>
      </c>
    </row>
    <row r="2021" spans="1:4" x14ac:dyDescent="0.2">
      <c r="A2021" s="61" t="s">
        <v>1601</v>
      </c>
      <c r="B2021" s="61" t="s">
        <v>1433</v>
      </c>
      <c r="C2021" s="61" t="s">
        <v>1831</v>
      </c>
      <c r="D2021" s="61" t="s">
        <v>1510</v>
      </c>
    </row>
    <row r="2022" spans="1:4" x14ac:dyDescent="0.2">
      <c r="A2022" s="61"/>
      <c r="B2022" s="61"/>
      <c r="C2022" s="61"/>
      <c r="D2022" s="61" t="s">
        <v>570</v>
      </c>
    </row>
    <row r="2023" spans="1:4" x14ac:dyDescent="0.2">
      <c r="A2023" s="61" t="s">
        <v>1623</v>
      </c>
      <c r="B2023" s="61" t="s">
        <v>1455</v>
      </c>
      <c r="C2023" s="61" t="s">
        <v>1831</v>
      </c>
      <c r="D2023" s="61" t="s">
        <v>1510</v>
      </c>
    </row>
    <row r="2024" spans="1:4" x14ac:dyDescent="0.2">
      <c r="A2024" s="61"/>
      <c r="B2024" s="61"/>
      <c r="C2024" s="61"/>
      <c r="D2024" s="61" t="s">
        <v>570</v>
      </c>
    </row>
    <row r="2025" spans="1:4" x14ac:dyDescent="0.2">
      <c r="A2025" s="61" t="s">
        <v>1777</v>
      </c>
      <c r="B2025" s="61" t="s">
        <v>1506</v>
      </c>
      <c r="C2025" s="61" t="s">
        <v>1831</v>
      </c>
      <c r="D2025" s="61" t="s">
        <v>1510</v>
      </c>
    </row>
    <row r="2026" spans="1:4" x14ac:dyDescent="0.2">
      <c r="A2026" s="61"/>
      <c r="B2026" s="61"/>
      <c r="C2026" s="61"/>
      <c r="D2026" s="61" t="s">
        <v>570</v>
      </c>
    </row>
    <row r="2027" spans="1:4" x14ac:dyDescent="0.2">
      <c r="A2027" s="61" t="s">
        <v>1776</v>
      </c>
      <c r="B2027" s="61" t="s">
        <v>1505</v>
      </c>
      <c r="C2027" s="61" t="s">
        <v>1831</v>
      </c>
      <c r="D2027" s="61" t="s">
        <v>1510</v>
      </c>
    </row>
    <row r="2028" spans="1:4" x14ac:dyDescent="0.2">
      <c r="A2028" s="61"/>
      <c r="B2028" s="61"/>
      <c r="C2028" s="61"/>
      <c r="D2028" s="61" t="s">
        <v>570</v>
      </c>
    </row>
    <row r="2029" spans="1:4" x14ac:dyDescent="0.2">
      <c r="A2029" s="61" t="s">
        <v>1696</v>
      </c>
      <c r="B2029" s="61" t="s">
        <v>1465</v>
      </c>
      <c r="C2029" s="61" t="s">
        <v>1831</v>
      </c>
      <c r="D2029" s="61" t="s">
        <v>1510</v>
      </c>
    </row>
    <row r="2030" spans="1:4" x14ac:dyDescent="0.2">
      <c r="A2030" s="61"/>
      <c r="B2030" s="61"/>
      <c r="C2030" s="61"/>
      <c r="D2030" s="61" t="s">
        <v>570</v>
      </c>
    </row>
    <row r="2031" spans="1:4" x14ac:dyDescent="0.2">
      <c r="A2031" s="61" t="s">
        <v>1606</v>
      </c>
      <c r="B2031" s="61" t="s">
        <v>1438</v>
      </c>
      <c r="C2031" s="61" t="s">
        <v>1831</v>
      </c>
      <c r="D2031" s="61" t="s">
        <v>1510</v>
      </c>
    </row>
    <row r="2032" spans="1:4" x14ac:dyDescent="0.2">
      <c r="A2032" s="61"/>
      <c r="B2032" s="61"/>
      <c r="C2032" s="61"/>
      <c r="D2032" s="61" t="s">
        <v>570</v>
      </c>
    </row>
    <row r="2033" spans="1:4" x14ac:dyDescent="0.2">
      <c r="A2033" s="61" t="s">
        <v>2628</v>
      </c>
      <c r="B2033" s="61" t="s">
        <v>1421</v>
      </c>
      <c r="C2033" s="61" t="s">
        <v>1831</v>
      </c>
      <c r="D2033" s="61" t="s">
        <v>1510</v>
      </c>
    </row>
    <row r="2034" spans="1:4" x14ac:dyDescent="0.2">
      <c r="A2034" s="61"/>
      <c r="B2034" s="61"/>
      <c r="C2034" s="61"/>
      <c r="D2034" s="61" t="s">
        <v>570</v>
      </c>
    </row>
    <row r="2035" spans="1:4" x14ac:dyDescent="0.2">
      <c r="A2035" s="61" t="s">
        <v>2902</v>
      </c>
      <c r="B2035" s="61" t="s">
        <v>1417</v>
      </c>
      <c r="C2035" s="61" t="s">
        <v>1831</v>
      </c>
      <c r="D2035" s="61" t="s">
        <v>1510</v>
      </c>
    </row>
    <row r="2036" spans="1:4" x14ac:dyDescent="0.2">
      <c r="A2036" s="61"/>
      <c r="B2036" s="61"/>
      <c r="C2036" s="61"/>
      <c r="D2036" s="61" t="s">
        <v>1511</v>
      </c>
    </row>
    <row r="2037" spans="1:4" x14ac:dyDescent="0.2">
      <c r="A2037" s="61"/>
      <c r="B2037" s="61"/>
      <c r="C2037" s="61"/>
      <c r="D2037" s="61" t="s">
        <v>570</v>
      </c>
    </row>
    <row r="2038" spans="1:4" x14ac:dyDescent="0.2">
      <c r="A2038" s="61" t="s">
        <v>1740</v>
      </c>
      <c r="B2038" s="61" t="s">
        <v>1469</v>
      </c>
      <c r="C2038" s="61" t="s">
        <v>1831</v>
      </c>
      <c r="D2038" s="61" t="s">
        <v>1510</v>
      </c>
    </row>
    <row r="2039" spans="1:4" x14ac:dyDescent="0.2">
      <c r="A2039" s="61"/>
      <c r="B2039" s="61"/>
      <c r="C2039" s="61"/>
      <c r="D2039" s="61" t="s">
        <v>570</v>
      </c>
    </row>
    <row r="2040" spans="1:4" x14ac:dyDescent="0.2">
      <c r="A2040" s="61" t="s">
        <v>1577</v>
      </c>
      <c r="B2040" s="61" t="s">
        <v>1400</v>
      </c>
      <c r="C2040" s="61" t="s">
        <v>1831</v>
      </c>
      <c r="D2040" s="61" t="s">
        <v>1512</v>
      </c>
    </row>
    <row r="2041" spans="1:4" x14ac:dyDescent="0.2">
      <c r="A2041" s="61"/>
      <c r="B2041" s="61"/>
      <c r="C2041" s="61"/>
      <c r="D2041" s="61" t="s">
        <v>1510</v>
      </c>
    </row>
    <row r="2042" spans="1:4" x14ac:dyDescent="0.2">
      <c r="A2042" s="61"/>
      <c r="B2042" s="61"/>
      <c r="C2042" s="61"/>
      <c r="D2042" s="61" t="s">
        <v>570</v>
      </c>
    </row>
    <row r="2043" spans="1:4" x14ac:dyDescent="0.2">
      <c r="A2043" s="61" t="s">
        <v>1801</v>
      </c>
      <c r="B2043" s="61" t="s">
        <v>1540</v>
      </c>
      <c r="C2043" s="61" t="s">
        <v>2819</v>
      </c>
      <c r="D2043" s="61" t="s">
        <v>1510</v>
      </c>
    </row>
    <row r="2044" spans="1:4" x14ac:dyDescent="0.2">
      <c r="A2044" s="61"/>
      <c r="B2044" s="61"/>
      <c r="C2044" s="61"/>
      <c r="D2044" s="61" t="s">
        <v>570</v>
      </c>
    </row>
    <row r="2045" spans="1:4" x14ac:dyDescent="0.2">
      <c r="A2045" s="61" t="s">
        <v>1806</v>
      </c>
      <c r="B2045" s="61" t="s">
        <v>1545</v>
      </c>
      <c r="C2045" s="61" t="s">
        <v>2819</v>
      </c>
      <c r="D2045" s="61" t="s">
        <v>1510</v>
      </c>
    </row>
    <row r="2046" spans="1:4" x14ac:dyDescent="0.2">
      <c r="A2046" s="61"/>
      <c r="B2046" s="61"/>
      <c r="C2046" s="61"/>
      <c r="D2046" s="61" t="s">
        <v>570</v>
      </c>
    </row>
    <row r="2047" spans="1:4" x14ac:dyDescent="0.2">
      <c r="A2047" s="61" t="s">
        <v>1805</v>
      </c>
      <c r="B2047" s="61" t="s">
        <v>1544</v>
      </c>
      <c r="C2047" s="61" t="s">
        <v>2819</v>
      </c>
      <c r="D2047" s="61" t="s">
        <v>1510</v>
      </c>
    </row>
    <row r="2048" spans="1:4" x14ac:dyDescent="0.2">
      <c r="A2048" s="61"/>
      <c r="B2048" s="61"/>
      <c r="C2048" s="61"/>
      <c r="D2048" s="61" t="s">
        <v>570</v>
      </c>
    </row>
    <row r="2049" spans="1:4" x14ac:dyDescent="0.2">
      <c r="A2049" s="61" t="s">
        <v>1807</v>
      </c>
      <c r="B2049" s="61" t="s">
        <v>1546</v>
      </c>
      <c r="C2049" s="61" t="s">
        <v>2819</v>
      </c>
      <c r="D2049" s="61" t="s">
        <v>1510</v>
      </c>
    </row>
    <row r="2050" spans="1:4" x14ac:dyDescent="0.2">
      <c r="A2050" s="61"/>
      <c r="B2050" s="61"/>
      <c r="C2050" s="61"/>
      <c r="D2050" s="61" t="s">
        <v>570</v>
      </c>
    </row>
    <row r="2051" spans="1:4" x14ac:dyDescent="0.2">
      <c r="A2051" s="61" t="s">
        <v>1802</v>
      </c>
      <c r="B2051" s="61" t="s">
        <v>1541</v>
      </c>
      <c r="C2051" s="61" t="s">
        <v>2819</v>
      </c>
      <c r="D2051" s="61" t="s">
        <v>1510</v>
      </c>
    </row>
    <row r="2052" spans="1:4" x14ac:dyDescent="0.2">
      <c r="A2052" s="61"/>
      <c r="B2052" s="61"/>
      <c r="C2052" s="61"/>
      <c r="D2052" s="61" t="s">
        <v>570</v>
      </c>
    </row>
    <row r="2053" spans="1:4" x14ac:dyDescent="0.2">
      <c r="A2053" s="61" t="s">
        <v>1813</v>
      </c>
      <c r="B2053" s="61" t="s">
        <v>1548</v>
      </c>
      <c r="C2053" s="61" t="s">
        <v>2819</v>
      </c>
      <c r="D2053" s="61" t="s">
        <v>1510</v>
      </c>
    </row>
    <row r="2054" spans="1:4" x14ac:dyDescent="0.2">
      <c r="A2054" s="61"/>
      <c r="B2054" s="61"/>
      <c r="C2054" s="61"/>
      <c r="D2054" s="61" t="s">
        <v>570</v>
      </c>
    </row>
    <row r="2055" spans="1:4" x14ac:dyDescent="0.2">
      <c r="A2055" s="61" t="s">
        <v>1803</v>
      </c>
      <c r="B2055" s="61" t="s">
        <v>1542</v>
      </c>
      <c r="C2055" s="61" t="s">
        <v>2819</v>
      </c>
      <c r="D2055" s="61" t="s">
        <v>1510</v>
      </c>
    </row>
    <row r="2056" spans="1:4" x14ac:dyDescent="0.2">
      <c r="A2056" s="61"/>
      <c r="B2056" s="61"/>
      <c r="C2056" s="61"/>
      <c r="D2056" s="61" t="s">
        <v>570</v>
      </c>
    </row>
    <row r="2057" spans="1:4" x14ac:dyDescent="0.2">
      <c r="A2057" s="61" t="s">
        <v>1812</v>
      </c>
      <c r="B2057" s="61" t="s">
        <v>1547</v>
      </c>
      <c r="C2057" s="61" t="s">
        <v>2819</v>
      </c>
      <c r="D2057" s="61" t="s">
        <v>1510</v>
      </c>
    </row>
    <row r="2058" spans="1:4" x14ac:dyDescent="0.2">
      <c r="A2058" s="61"/>
      <c r="B2058" s="61"/>
      <c r="C2058" s="61"/>
      <c r="D2058" s="61" t="s">
        <v>570</v>
      </c>
    </row>
    <row r="2059" spans="1:4" x14ac:dyDescent="0.2">
      <c r="A2059" s="61" t="s">
        <v>1804</v>
      </c>
      <c r="B2059" s="61" t="s">
        <v>1543</v>
      </c>
      <c r="C2059" s="61" t="s">
        <v>2819</v>
      </c>
      <c r="D2059" s="61" t="s">
        <v>1510</v>
      </c>
    </row>
    <row r="2060" spans="1:4" x14ac:dyDescent="0.2">
      <c r="A2060" s="61"/>
      <c r="B2060" s="61"/>
      <c r="C2060" s="61"/>
      <c r="D2060" s="61" t="s">
        <v>570</v>
      </c>
    </row>
    <row r="2061" spans="1:4" x14ac:dyDescent="0.2">
      <c r="A2061" s="61" t="s">
        <v>2304</v>
      </c>
      <c r="B2061" s="61" t="s">
        <v>1132</v>
      </c>
      <c r="C2061" s="61" t="s">
        <v>1026</v>
      </c>
      <c r="D2061" s="61" t="s">
        <v>2523</v>
      </c>
    </row>
    <row r="2062" spans="1:4" x14ac:dyDescent="0.2">
      <c r="A2062" s="61" t="s">
        <v>2305</v>
      </c>
      <c r="B2062" s="61" t="s">
        <v>1349</v>
      </c>
      <c r="C2062" s="61" t="s">
        <v>1026</v>
      </c>
      <c r="D2062" s="61" t="s">
        <v>2523</v>
      </c>
    </row>
    <row r="2063" spans="1:4" x14ac:dyDescent="0.2">
      <c r="A2063" s="61" t="s">
        <v>2280</v>
      </c>
      <c r="B2063" s="61" t="s">
        <v>1134</v>
      </c>
      <c r="C2063" s="61" t="s">
        <v>1026</v>
      </c>
      <c r="D2063" s="61" t="s">
        <v>2523</v>
      </c>
    </row>
    <row r="2064" spans="1:4" x14ac:dyDescent="0.2">
      <c r="A2064" s="61" t="s">
        <v>2283</v>
      </c>
      <c r="B2064" s="61" t="s">
        <v>1137</v>
      </c>
      <c r="C2064" s="61" t="s">
        <v>1026</v>
      </c>
      <c r="D2064" s="61" t="s">
        <v>2523</v>
      </c>
    </row>
    <row r="2065" spans="1:4" x14ac:dyDescent="0.2">
      <c r="A2065" s="61" t="s">
        <v>2282</v>
      </c>
      <c r="B2065" s="61" t="s">
        <v>1136</v>
      </c>
      <c r="C2065" s="61" t="s">
        <v>1026</v>
      </c>
      <c r="D2065" s="61" t="s">
        <v>2523</v>
      </c>
    </row>
    <row r="2066" spans="1:4" x14ac:dyDescent="0.2">
      <c r="A2066" s="61" t="s">
        <v>2279</v>
      </c>
      <c r="B2066" s="61" t="s">
        <v>1133</v>
      </c>
      <c r="C2066" s="61" t="s">
        <v>1026</v>
      </c>
      <c r="D2066" s="61" t="s">
        <v>2523</v>
      </c>
    </row>
    <row r="2067" spans="1:4" x14ac:dyDescent="0.2">
      <c r="A2067" s="61" t="s">
        <v>2281</v>
      </c>
      <c r="B2067" s="61" t="s">
        <v>1135</v>
      </c>
      <c r="C2067" s="61" t="s">
        <v>1026</v>
      </c>
      <c r="D2067" s="61" t="s">
        <v>2523</v>
      </c>
    </row>
    <row r="2068" spans="1:4" x14ac:dyDescent="0.2">
      <c r="A2068" s="61" t="s">
        <v>2285</v>
      </c>
      <c r="B2068" s="61" t="s">
        <v>1139</v>
      </c>
      <c r="C2068" s="61" t="s">
        <v>1026</v>
      </c>
      <c r="D2068" s="61" t="s">
        <v>2523</v>
      </c>
    </row>
    <row r="2069" spans="1:4" x14ac:dyDescent="0.2">
      <c r="A2069" s="61" t="s">
        <v>2284</v>
      </c>
      <c r="B2069" s="61" t="s">
        <v>1138</v>
      </c>
      <c r="C2069" s="61" t="s">
        <v>1026</v>
      </c>
      <c r="D2069" s="61" t="s">
        <v>2523</v>
      </c>
    </row>
    <row r="2070" spans="1:4" x14ac:dyDescent="0.2">
      <c r="A2070" s="61" t="s">
        <v>2286</v>
      </c>
      <c r="B2070" s="61" t="s">
        <v>1140</v>
      </c>
      <c r="C2070" s="61" t="s">
        <v>1026</v>
      </c>
      <c r="D2070" s="61" t="s">
        <v>2523</v>
      </c>
    </row>
    <row r="2071" spans="1:4" x14ac:dyDescent="0.2">
      <c r="A2071" s="61" t="s">
        <v>2287</v>
      </c>
      <c r="B2071" s="61" t="s">
        <v>1141</v>
      </c>
      <c r="C2071" s="61" t="s">
        <v>1026</v>
      </c>
      <c r="D2071" s="61" t="s">
        <v>2523</v>
      </c>
    </row>
    <row r="2072" spans="1:4" x14ac:dyDescent="0.2">
      <c r="A2072" s="61" t="s">
        <v>2288</v>
      </c>
      <c r="B2072" s="61" t="s">
        <v>1142</v>
      </c>
      <c r="C2072" s="61" t="s">
        <v>1026</v>
      </c>
      <c r="D2072" s="61" t="s">
        <v>2523</v>
      </c>
    </row>
    <row r="2073" spans="1:4" x14ac:dyDescent="0.2">
      <c r="A2073" s="61" t="s">
        <v>1617</v>
      </c>
      <c r="B2073" s="61" t="s">
        <v>1449</v>
      </c>
      <c r="C2073" s="61" t="s">
        <v>1828</v>
      </c>
      <c r="D2073" s="61" t="s">
        <v>1511</v>
      </c>
    </row>
    <row r="2074" spans="1:4" x14ac:dyDescent="0.2">
      <c r="A2074" s="61" t="s">
        <v>1628</v>
      </c>
      <c r="B2074" s="61" t="s">
        <v>1460</v>
      </c>
      <c r="C2074" s="61" t="s">
        <v>1828</v>
      </c>
      <c r="D2074" s="61" t="s">
        <v>1511</v>
      </c>
    </row>
    <row r="2075" spans="1:4" x14ac:dyDescent="0.2">
      <c r="A2075" s="61" t="s">
        <v>1624</v>
      </c>
      <c r="B2075" s="61" t="s">
        <v>1456</v>
      </c>
      <c r="C2075" s="61" t="s">
        <v>1828</v>
      </c>
      <c r="D2075" s="61" t="s">
        <v>1511</v>
      </c>
    </row>
    <row r="2076" spans="1:4" x14ac:dyDescent="0.2">
      <c r="A2076" s="61" t="s">
        <v>1762</v>
      </c>
      <c r="B2076" s="61" t="s">
        <v>1491</v>
      </c>
      <c r="C2076" s="61" t="s">
        <v>1828</v>
      </c>
      <c r="D2076" s="61" t="s">
        <v>1511</v>
      </c>
    </row>
    <row r="2077" spans="1:4" x14ac:dyDescent="0.2">
      <c r="A2077" s="61" t="s">
        <v>1586</v>
      </c>
      <c r="B2077" s="61" t="s">
        <v>1418</v>
      </c>
      <c r="C2077" s="61" t="s">
        <v>1828</v>
      </c>
      <c r="D2077" s="61" t="s">
        <v>1511</v>
      </c>
    </row>
    <row r="2078" spans="1:4" x14ac:dyDescent="0.2">
      <c r="A2078" s="61" t="s">
        <v>1768</v>
      </c>
      <c r="B2078" s="61" t="s">
        <v>1497</v>
      </c>
      <c r="C2078" s="61" t="s">
        <v>1828</v>
      </c>
      <c r="D2078" s="61" t="s">
        <v>1511</v>
      </c>
    </row>
    <row r="2079" spans="1:4" x14ac:dyDescent="0.2">
      <c r="A2079" s="61" t="s">
        <v>1599</v>
      </c>
      <c r="B2079" s="61" t="s">
        <v>1431</v>
      </c>
      <c r="C2079" s="61" t="s">
        <v>1828</v>
      </c>
      <c r="D2079" s="61" t="s">
        <v>1512</v>
      </c>
    </row>
    <row r="2080" spans="1:4" x14ac:dyDescent="0.2">
      <c r="A2080" s="61"/>
      <c r="B2080" s="61"/>
      <c r="C2080" s="61"/>
      <c r="D2080" s="61" t="s">
        <v>1511</v>
      </c>
    </row>
    <row r="2081" spans="1:4" x14ac:dyDescent="0.2">
      <c r="A2081" s="61" t="s">
        <v>1787</v>
      </c>
      <c r="B2081" s="61" t="s">
        <v>1526</v>
      </c>
      <c r="C2081" s="61" t="s">
        <v>1828</v>
      </c>
      <c r="D2081" s="61" t="s">
        <v>1511</v>
      </c>
    </row>
    <row r="2082" spans="1:4" x14ac:dyDescent="0.2">
      <c r="A2082" s="61" t="s">
        <v>1596</v>
      </c>
      <c r="B2082" s="61" t="s">
        <v>1428</v>
      </c>
      <c r="C2082" s="61" t="s">
        <v>1828</v>
      </c>
      <c r="D2082" s="61" t="s">
        <v>1511</v>
      </c>
    </row>
    <row r="2083" spans="1:4" x14ac:dyDescent="0.2">
      <c r="A2083" s="61" t="s">
        <v>1592</v>
      </c>
      <c r="B2083" s="61" t="s">
        <v>1424</v>
      </c>
      <c r="C2083" s="61" t="s">
        <v>1828</v>
      </c>
      <c r="D2083" s="61" t="s">
        <v>1512</v>
      </c>
    </row>
    <row r="2084" spans="1:4" x14ac:dyDescent="0.2">
      <c r="A2084" s="61"/>
      <c r="B2084" s="61"/>
      <c r="C2084" s="61"/>
      <c r="D2084" s="61" t="s">
        <v>1511</v>
      </c>
    </row>
    <row r="2085" spans="1:4" x14ac:dyDescent="0.2">
      <c r="A2085" s="61" t="s">
        <v>1604</v>
      </c>
      <c r="B2085" s="61" t="s">
        <v>1436</v>
      </c>
      <c r="C2085" s="61" t="s">
        <v>1828</v>
      </c>
      <c r="D2085" s="61" t="s">
        <v>1511</v>
      </c>
    </row>
    <row r="2086" spans="1:4" x14ac:dyDescent="0.2">
      <c r="A2086" s="61" t="s">
        <v>1618</v>
      </c>
      <c r="B2086" s="61" t="s">
        <v>1450</v>
      </c>
      <c r="C2086" s="61" t="s">
        <v>1828</v>
      </c>
      <c r="D2086" s="61" t="s">
        <v>1511</v>
      </c>
    </row>
    <row r="2087" spans="1:4" x14ac:dyDescent="0.2">
      <c r="A2087" s="61" t="s">
        <v>1749</v>
      </c>
      <c r="B2087" s="61" t="s">
        <v>1478</v>
      </c>
      <c r="C2087" s="61" t="s">
        <v>1828</v>
      </c>
      <c r="D2087" s="61" t="s">
        <v>1511</v>
      </c>
    </row>
    <row r="2088" spans="1:4" x14ac:dyDescent="0.2">
      <c r="A2088" s="61" t="s">
        <v>1697</v>
      </c>
      <c r="B2088" s="61" t="s">
        <v>1466</v>
      </c>
      <c r="C2088" s="61" t="s">
        <v>1828</v>
      </c>
      <c r="D2088" s="61" t="s">
        <v>1511</v>
      </c>
    </row>
    <row r="2089" spans="1:4" x14ac:dyDescent="0.2">
      <c r="A2089" s="61" t="s">
        <v>1614</v>
      </c>
      <c r="B2089" s="61" t="s">
        <v>1446</v>
      </c>
      <c r="C2089" s="61" t="s">
        <v>1828</v>
      </c>
      <c r="D2089" s="61" t="s">
        <v>1511</v>
      </c>
    </row>
    <row r="2090" spans="1:4" x14ac:dyDescent="0.2">
      <c r="A2090" s="61" t="s">
        <v>2</v>
      </c>
      <c r="B2090" s="61" t="s">
        <v>1564</v>
      </c>
      <c r="C2090" s="61" t="s">
        <v>1828</v>
      </c>
      <c r="D2090" s="61" t="s">
        <v>1511</v>
      </c>
    </row>
    <row r="2091" spans="1:4" x14ac:dyDescent="0.2">
      <c r="A2091" s="61" t="s">
        <v>1795</v>
      </c>
      <c r="B2091" s="61" t="s">
        <v>1534</v>
      </c>
      <c r="C2091" s="61" t="s">
        <v>1828</v>
      </c>
      <c r="D2091" s="61" t="s">
        <v>1511</v>
      </c>
    </row>
    <row r="2092" spans="1:4" x14ac:dyDescent="0.2">
      <c r="A2092" s="61" t="s">
        <v>4</v>
      </c>
      <c r="B2092" s="61" t="s">
        <v>1573</v>
      </c>
      <c r="C2092" s="61" t="s">
        <v>1828</v>
      </c>
      <c r="D2092" s="61" t="s">
        <v>1511</v>
      </c>
    </row>
    <row r="2093" spans="1:4" x14ac:dyDescent="0.2">
      <c r="A2093" s="61" t="s">
        <v>5</v>
      </c>
      <c r="B2093" s="61" t="s">
        <v>1574</v>
      </c>
      <c r="C2093" s="61" t="s">
        <v>1828</v>
      </c>
      <c r="D2093" s="61" t="s">
        <v>1511</v>
      </c>
    </row>
    <row r="2094" spans="1:4" x14ac:dyDescent="0.2">
      <c r="A2094" s="61" t="s">
        <v>1593</v>
      </c>
      <c r="B2094" s="61" t="s">
        <v>1425</v>
      </c>
      <c r="C2094" s="61" t="s">
        <v>1828</v>
      </c>
      <c r="D2094" s="61" t="s">
        <v>1511</v>
      </c>
    </row>
    <row r="2095" spans="1:4" x14ac:dyDescent="0.2">
      <c r="A2095" s="61" t="s">
        <v>1610</v>
      </c>
      <c r="B2095" s="61" t="s">
        <v>1442</v>
      </c>
      <c r="C2095" s="61" t="s">
        <v>1828</v>
      </c>
      <c r="D2095" s="61" t="s">
        <v>1511</v>
      </c>
    </row>
    <row r="2096" spans="1:4" x14ac:dyDescent="0.2">
      <c r="A2096" s="61" t="s">
        <v>1779</v>
      </c>
      <c r="B2096" s="61" t="s">
        <v>1518</v>
      </c>
      <c r="C2096" s="61" t="s">
        <v>1828</v>
      </c>
      <c r="D2096" s="61" t="s">
        <v>1511</v>
      </c>
    </row>
    <row r="2097" spans="1:4" x14ac:dyDescent="0.2">
      <c r="A2097" s="61" t="s">
        <v>1590</v>
      </c>
      <c r="B2097" s="61" t="s">
        <v>1422</v>
      </c>
      <c r="C2097" s="61" t="s">
        <v>1828</v>
      </c>
      <c r="D2097" s="61" t="s">
        <v>1511</v>
      </c>
    </row>
    <row r="2098" spans="1:4" x14ac:dyDescent="0.2">
      <c r="A2098" s="61" t="s">
        <v>1761</v>
      </c>
      <c r="B2098" s="61" t="s">
        <v>1490</v>
      </c>
      <c r="C2098" s="61" t="s">
        <v>1828</v>
      </c>
      <c r="D2098" s="61" t="s">
        <v>1511</v>
      </c>
    </row>
    <row r="2099" spans="1:4" x14ac:dyDescent="0.2">
      <c r="A2099" s="61" t="s">
        <v>6</v>
      </c>
      <c r="B2099" s="61" t="s">
        <v>1575</v>
      </c>
      <c r="C2099" s="61" t="s">
        <v>1828</v>
      </c>
      <c r="D2099" s="61" t="s">
        <v>1511</v>
      </c>
    </row>
    <row r="2100" spans="1:4" x14ac:dyDescent="0.2">
      <c r="A2100" s="61" t="s">
        <v>1791</v>
      </c>
      <c r="B2100" s="61" t="s">
        <v>1530</v>
      </c>
      <c r="C2100" s="61" t="s">
        <v>1828</v>
      </c>
      <c r="D2100" s="61" t="s">
        <v>1511</v>
      </c>
    </row>
    <row r="2101" spans="1:4" x14ac:dyDescent="0.2">
      <c r="A2101" s="61" t="s">
        <v>3</v>
      </c>
      <c r="B2101" s="61" t="s">
        <v>1572</v>
      </c>
      <c r="C2101" s="61" t="s">
        <v>1828</v>
      </c>
      <c r="D2101" s="61" t="s">
        <v>1511</v>
      </c>
    </row>
    <row r="2102" spans="1:4" x14ac:dyDescent="0.2">
      <c r="A2102" s="61" t="s">
        <v>1576</v>
      </c>
      <c r="B2102" s="61" t="s">
        <v>1390</v>
      </c>
      <c r="C2102" s="61" t="s">
        <v>2256</v>
      </c>
      <c r="D2102" s="61" t="s">
        <v>563</v>
      </c>
    </row>
    <row r="2103" spans="1:4" x14ac:dyDescent="0.2">
      <c r="A2103" s="61"/>
      <c r="B2103" s="61"/>
      <c r="C2103" s="61"/>
      <c r="D2103" s="61" t="s">
        <v>1512</v>
      </c>
    </row>
    <row r="2104" spans="1:4" x14ac:dyDescent="0.2">
      <c r="A2104" s="63"/>
      <c r="B2104" s="63"/>
      <c r="C2104" s="63"/>
      <c r="D2104" s="63" t="s">
        <v>1511</v>
      </c>
    </row>
    <row r="2105" spans="1:4" x14ac:dyDescent="0.2">
      <c r="A2105" s="78"/>
      <c r="B2105" s="78"/>
      <c r="C2105" s="78"/>
      <c r="D2105" s="200"/>
    </row>
    <row r="2106" spans="1:4" x14ac:dyDescent="0.2">
      <c r="A2106" s="78"/>
      <c r="B2106" s="78"/>
      <c r="C2106" s="78"/>
      <c r="D2106" s="200"/>
    </row>
    <row r="2107" spans="1:4" x14ac:dyDescent="0.2">
      <c r="A2107" s="55" t="s">
        <v>1516</v>
      </c>
      <c r="B2107" s="56" t="s">
        <v>201</v>
      </c>
      <c r="C2107" s="57" t="s">
        <v>1855</v>
      </c>
      <c r="D2107" s="57" t="s">
        <v>1508</v>
      </c>
    </row>
    <row r="2108" spans="1:4" x14ac:dyDescent="0.2">
      <c r="A2108" s="58"/>
      <c r="B2108" s="58"/>
      <c r="C2108" s="59"/>
      <c r="D2108" s="59"/>
    </row>
    <row r="2109" spans="1:4" x14ac:dyDescent="0.2">
      <c r="A2109" s="61" t="s">
        <v>2977</v>
      </c>
      <c r="B2109" s="61" t="s">
        <v>2978</v>
      </c>
      <c r="C2109" s="61" t="s">
        <v>2381</v>
      </c>
      <c r="D2109" s="61" t="s">
        <v>1509</v>
      </c>
    </row>
    <row r="2110" spans="1:4" x14ac:dyDescent="0.2">
      <c r="A2110" s="61" t="s">
        <v>2981</v>
      </c>
      <c r="B2110" s="61" t="s">
        <v>2982</v>
      </c>
      <c r="C2110" s="61" t="s">
        <v>2381</v>
      </c>
      <c r="D2110" s="61" t="s">
        <v>1509</v>
      </c>
    </row>
    <row r="2111" spans="1:4" x14ac:dyDescent="0.2">
      <c r="A2111" s="61" t="s">
        <v>2993</v>
      </c>
      <c r="B2111" s="61" t="s">
        <v>2994</v>
      </c>
      <c r="C2111" s="61" t="s">
        <v>2381</v>
      </c>
      <c r="D2111" s="61" t="s">
        <v>1509</v>
      </c>
    </row>
    <row r="2112" spans="1:4" x14ac:dyDescent="0.2">
      <c r="A2112" s="61" t="s">
        <v>2997</v>
      </c>
      <c r="B2112" s="61" t="s">
        <v>2998</v>
      </c>
      <c r="C2112" s="61" t="s">
        <v>2381</v>
      </c>
      <c r="D2112" s="61" t="s">
        <v>1509</v>
      </c>
    </row>
    <row r="2113" spans="1:4" x14ac:dyDescent="0.2">
      <c r="A2113" s="61" t="s">
        <v>2985</v>
      </c>
      <c r="B2113" s="61" t="s">
        <v>2986</v>
      </c>
      <c r="C2113" s="61" t="s">
        <v>2381</v>
      </c>
      <c r="D2113" s="61" t="s">
        <v>1509</v>
      </c>
    </row>
    <row r="2114" spans="1:4" x14ac:dyDescent="0.2">
      <c r="A2114" s="61" t="s">
        <v>2989</v>
      </c>
      <c r="B2114" s="61" t="s">
        <v>2990</v>
      </c>
      <c r="C2114" s="61" t="s">
        <v>2381</v>
      </c>
      <c r="D2114" s="61" t="s">
        <v>1509</v>
      </c>
    </row>
    <row r="2115" spans="1:4" x14ac:dyDescent="0.2">
      <c r="A2115" s="61" t="s">
        <v>2979</v>
      </c>
      <c r="B2115" s="61" t="s">
        <v>2980</v>
      </c>
      <c r="C2115" s="61" t="s">
        <v>2381</v>
      </c>
      <c r="D2115" s="61" t="s">
        <v>1509</v>
      </c>
    </row>
    <row r="2116" spans="1:4" x14ac:dyDescent="0.2">
      <c r="A2116" s="61" t="s">
        <v>2983</v>
      </c>
      <c r="B2116" s="61" t="s">
        <v>2984</v>
      </c>
      <c r="C2116" s="61" t="s">
        <v>2381</v>
      </c>
      <c r="D2116" s="61" t="s">
        <v>1509</v>
      </c>
    </row>
    <row r="2117" spans="1:4" x14ac:dyDescent="0.2">
      <c r="A2117" s="61" t="s">
        <v>2995</v>
      </c>
      <c r="B2117" s="61" t="s">
        <v>2996</v>
      </c>
      <c r="C2117" s="61" t="s">
        <v>2381</v>
      </c>
      <c r="D2117" s="61" t="s">
        <v>1509</v>
      </c>
    </row>
    <row r="2118" spans="1:4" x14ac:dyDescent="0.2">
      <c r="A2118" s="61" t="s">
        <v>2999</v>
      </c>
      <c r="B2118" s="61" t="s">
        <v>3000</v>
      </c>
      <c r="C2118" s="61" t="s">
        <v>2381</v>
      </c>
      <c r="D2118" s="61" t="s">
        <v>1509</v>
      </c>
    </row>
    <row r="2119" spans="1:4" x14ac:dyDescent="0.2">
      <c r="A2119" s="61" t="s">
        <v>2987</v>
      </c>
      <c r="B2119" s="61" t="s">
        <v>2988</v>
      </c>
      <c r="C2119" s="61" t="s">
        <v>2381</v>
      </c>
      <c r="D2119" s="61" t="s">
        <v>1509</v>
      </c>
    </row>
    <row r="2120" spans="1:4" x14ac:dyDescent="0.2">
      <c r="A2120" s="61" t="s">
        <v>2991</v>
      </c>
      <c r="B2120" s="61" t="s">
        <v>2992</v>
      </c>
      <c r="C2120" s="61" t="s">
        <v>2381</v>
      </c>
      <c r="D2120" s="61" t="s">
        <v>1509</v>
      </c>
    </row>
    <row r="2121" spans="1:4" x14ac:dyDescent="0.2">
      <c r="A2121" s="61" t="s">
        <v>2795</v>
      </c>
      <c r="B2121" s="61" t="s">
        <v>2796</v>
      </c>
      <c r="C2121" s="61" t="s">
        <v>2381</v>
      </c>
      <c r="D2121" s="61" t="s">
        <v>1509</v>
      </c>
    </row>
    <row r="2122" spans="1:4" x14ac:dyDescent="0.2">
      <c r="A2122" s="61" t="s">
        <v>2801</v>
      </c>
      <c r="B2122" s="61" t="s">
        <v>2802</v>
      </c>
      <c r="C2122" s="61" t="s">
        <v>2381</v>
      </c>
      <c r="D2122" s="61" t="s">
        <v>1509</v>
      </c>
    </row>
    <row r="2123" spans="1:4" x14ac:dyDescent="0.2">
      <c r="A2123" s="61" t="s">
        <v>2807</v>
      </c>
      <c r="B2123" s="61" t="s">
        <v>2808</v>
      </c>
      <c r="C2123" s="61" t="s">
        <v>2381</v>
      </c>
      <c r="D2123" s="61" t="s">
        <v>1509</v>
      </c>
    </row>
    <row r="2124" spans="1:4" x14ac:dyDescent="0.2">
      <c r="A2124" s="61" t="s">
        <v>2813</v>
      </c>
      <c r="B2124" s="61" t="s">
        <v>2814</v>
      </c>
      <c r="C2124" s="61" t="s">
        <v>2381</v>
      </c>
      <c r="D2124" s="61" t="s">
        <v>1509</v>
      </c>
    </row>
    <row r="2125" spans="1:4" x14ac:dyDescent="0.2">
      <c r="A2125" s="61" t="s">
        <v>2797</v>
      </c>
      <c r="B2125" s="61" t="s">
        <v>2798</v>
      </c>
      <c r="C2125" s="61" t="s">
        <v>2381</v>
      </c>
      <c r="D2125" s="61" t="s">
        <v>1509</v>
      </c>
    </row>
    <row r="2126" spans="1:4" x14ac:dyDescent="0.2">
      <c r="A2126" s="61" t="s">
        <v>2803</v>
      </c>
      <c r="B2126" s="61" t="s">
        <v>2804</v>
      </c>
      <c r="C2126" s="61" t="s">
        <v>2381</v>
      </c>
      <c r="D2126" s="61" t="s">
        <v>1509</v>
      </c>
    </row>
    <row r="2127" spans="1:4" x14ac:dyDescent="0.2">
      <c r="A2127" s="61" t="s">
        <v>2809</v>
      </c>
      <c r="B2127" s="61" t="s">
        <v>2810</v>
      </c>
      <c r="C2127" s="61" t="s">
        <v>2381</v>
      </c>
      <c r="D2127" s="61" t="s">
        <v>1509</v>
      </c>
    </row>
    <row r="2128" spans="1:4" x14ac:dyDescent="0.2">
      <c r="A2128" s="61" t="s">
        <v>2815</v>
      </c>
      <c r="B2128" s="61" t="s">
        <v>2816</v>
      </c>
      <c r="C2128" s="61" t="s">
        <v>2381</v>
      </c>
      <c r="D2128" s="61" t="s">
        <v>1509</v>
      </c>
    </row>
    <row r="2129" spans="1:4" x14ac:dyDescent="0.2">
      <c r="A2129" s="61" t="s">
        <v>2396</v>
      </c>
      <c r="B2129" s="61" t="s">
        <v>2397</v>
      </c>
      <c r="C2129" s="61" t="s">
        <v>2381</v>
      </c>
      <c r="D2129" s="61" t="s">
        <v>1509</v>
      </c>
    </row>
    <row r="2130" spans="1:4" x14ac:dyDescent="0.2">
      <c r="A2130" s="61" t="s">
        <v>2400</v>
      </c>
      <c r="B2130" s="61" t="s">
        <v>2401</v>
      </c>
      <c r="C2130" s="61" t="s">
        <v>2381</v>
      </c>
      <c r="D2130" s="61" t="s">
        <v>1509</v>
      </c>
    </row>
    <row r="2131" spans="1:4" x14ac:dyDescent="0.2">
      <c r="A2131" s="61" t="s">
        <v>2630</v>
      </c>
      <c r="B2131" s="61" t="s">
        <v>2629</v>
      </c>
      <c r="C2131" s="61" t="s">
        <v>2381</v>
      </c>
      <c r="D2131" s="61" t="s">
        <v>1509</v>
      </c>
    </row>
    <row r="2132" spans="1:4" x14ac:dyDescent="0.2">
      <c r="A2132" s="61" t="s">
        <v>2632</v>
      </c>
      <c r="B2132" s="61" t="s">
        <v>2631</v>
      </c>
      <c r="C2132" s="61" t="s">
        <v>2381</v>
      </c>
      <c r="D2132" s="61" t="s">
        <v>1509</v>
      </c>
    </row>
    <row r="2133" spans="1:4" x14ac:dyDescent="0.2">
      <c r="A2133" s="61" t="s">
        <v>2730</v>
      </c>
      <c r="B2133" s="61" t="s">
        <v>2731</v>
      </c>
      <c r="C2133" s="61" t="s">
        <v>2381</v>
      </c>
      <c r="D2133" s="61" t="s">
        <v>1509</v>
      </c>
    </row>
    <row r="2134" spans="1:4" x14ac:dyDescent="0.2">
      <c r="A2134" s="61" t="s">
        <v>2734</v>
      </c>
      <c r="B2134" s="61" t="s">
        <v>2735</v>
      </c>
      <c r="C2134" s="61" t="s">
        <v>2381</v>
      </c>
      <c r="D2134" s="61" t="s">
        <v>1509</v>
      </c>
    </row>
    <row r="2135" spans="1:4" x14ac:dyDescent="0.2">
      <c r="A2135" s="61" t="s">
        <v>2722</v>
      </c>
      <c r="B2135" s="61" t="s">
        <v>2723</v>
      </c>
      <c r="C2135" s="61" t="s">
        <v>2381</v>
      </c>
      <c r="D2135" s="61" t="s">
        <v>1509</v>
      </c>
    </row>
    <row r="2136" spans="1:4" x14ac:dyDescent="0.2">
      <c r="A2136" s="61" t="s">
        <v>2726</v>
      </c>
      <c r="B2136" s="61" t="s">
        <v>2727</v>
      </c>
      <c r="C2136" s="61" t="s">
        <v>2381</v>
      </c>
      <c r="D2136" s="61" t="s">
        <v>1509</v>
      </c>
    </row>
    <row r="2137" spans="1:4" x14ac:dyDescent="0.2">
      <c r="A2137" s="61" t="s">
        <v>2404</v>
      </c>
      <c r="B2137" s="61" t="s">
        <v>2405</v>
      </c>
      <c r="C2137" s="61" t="s">
        <v>2381</v>
      </c>
      <c r="D2137" s="61" t="s">
        <v>1509</v>
      </c>
    </row>
    <row r="2138" spans="1:4" x14ac:dyDescent="0.2">
      <c r="A2138" s="61" t="s">
        <v>2408</v>
      </c>
      <c r="B2138" s="61" t="s">
        <v>2409</v>
      </c>
      <c r="C2138" s="61" t="s">
        <v>2381</v>
      </c>
      <c r="D2138" s="61" t="s">
        <v>1509</v>
      </c>
    </row>
    <row r="2139" spans="1:4" x14ac:dyDescent="0.2">
      <c r="A2139" s="61" t="s">
        <v>2634</v>
      </c>
      <c r="B2139" s="61" t="s">
        <v>2633</v>
      </c>
      <c r="C2139" s="61" t="s">
        <v>2381</v>
      </c>
      <c r="D2139" s="61" t="s">
        <v>1509</v>
      </c>
    </row>
    <row r="2140" spans="1:4" x14ac:dyDescent="0.2">
      <c r="A2140" s="61" t="s">
        <v>2636</v>
      </c>
      <c r="B2140" s="61" t="s">
        <v>2635</v>
      </c>
      <c r="C2140" s="61" t="s">
        <v>2381</v>
      </c>
      <c r="D2140" s="61" t="s">
        <v>1509</v>
      </c>
    </row>
    <row r="2141" spans="1:4" x14ac:dyDescent="0.2">
      <c r="A2141" s="61" t="s">
        <v>2638</v>
      </c>
      <c r="B2141" s="61" t="s">
        <v>2637</v>
      </c>
      <c r="C2141" s="61" t="s">
        <v>2381</v>
      </c>
      <c r="D2141" s="61" t="s">
        <v>1509</v>
      </c>
    </row>
    <row r="2142" spans="1:4" x14ac:dyDescent="0.2">
      <c r="A2142" s="61" t="s">
        <v>2640</v>
      </c>
      <c r="B2142" s="61" t="s">
        <v>2639</v>
      </c>
      <c r="C2142" s="61" t="s">
        <v>2381</v>
      </c>
      <c r="D2142" s="61" t="s">
        <v>1509</v>
      </c>
    </row>
    <row r="2143" spans="1:4" x14ac:dyDescent="0.2">
      <c r="A2143" s="61" t="s">
        <v>2642</v>
      </c>
      <c r="B2143" s="61" t="s">
        <v>2641</v>
      </c>
      <c r="C2143" s="61" t="s">
        <v>2381</v>
      </c>
      <c r="D2143" s="61" t="s">
        <v>1509</v>
      </c>
    </row>
    <row r="2144" spans="1:4" x14ac:dyDescent="0.2">
      <c r="A2144" s="61" t="s">
        <v>2644</v>
      </c>
      <c r="B2144" s="61" t="s">
        <v>2643</v>
      </c>
      <c r="C2144" s="61" t="s">
        <v>2381</v>
      </c>
      <c r="D2144" s="61" t="s">
        <v>1509</v>
      </c>
    </row>
    <row r="2145" spans="1:4" x14ac:dyDescent="0.2">
      <c r="A2145" s="61" t="s">
        <v>2646</v>
      </c>
      <c r="B2145" s="61" t="s">
        <v>2645</v>
      </c>
      <c r="C2145" s="61" t="s">
        <v>2381</v>
      </c>
      <c r="D2145" s="61" t="s">
        <v>1509</v>
      </c>
    </row>
    <row r="2146" spans="1:4" x14ac:dyDescent="0.2">
      <c r="A2146" s="61" t="s">
        <v>2648</v>
      </c>
      <c r="B2146" s="61" t="s">
        <v>2647</v>
      </c>
      <c r="C2146" s="61" t="s">
        <v>2381</v>
      </c>
      <c r="D2146" s="61" t="s">
        <v>1509</v>
      </c>
    </row>
    <row r="2147" spans="1:4" x14ac:dyDescent="0.2">
      <c r="A2147" s="61" t="s">
        <v>2412</v>
      </c>
      <c r="B2147" s="61" t="s">
        <v>2413</v>
      </c>
      <c r="C2147" s="61" t="s">
        <v>2381</v>
      </c>
      <c r="D2147" s="61" t="s">
        <v>1509</v>
      </c>
    </row>
    <row r="2148" spans="1:4" x14ac:dyDescent="0.2">
      <c r="A2148" s="61" t="s">
        <v>2416</v>
      </c>
      <c r="B2148" s="61" t="s">
        <v>2417</v>
      </c>
      <c r="C2148" s="61" t="s">
        <v>2381</v>
      </c>
      <c r="D2148" s="61" t="s">
        <v>1509</v>
      </c>
    </row>
    <row r="2149" spans="1:4" x14ac:dyDescent="0.2">
      <c r="A2149" s="61" t="s">
        <v>2650</v>
      </c>
      <c r="B2149" s="61" t="s">
        <v>2649</v>
      </c>
      <c r="C2149" s="61" t="s">
        <v>2381</v>
      </c>
      <c r="D2149" s="61" t="s">
        <v>1509</v>
      </c>
    </row>
    <row r="2150" spans="1:4" x14ac:dyDescent="0.2">
      <c r="A2150" s="61" t="s">
        <v>2652</v>
      </c>
      <c r="B2150" s="61" t="s">
        <v>2651</v>
      </c>
      <c r="C2150" s="61" t="s">
        <v>2381</v>
      </c>
      <c r="D2150" s="61" t="s">
        <v>1509</v>
      </c>
    </row>
    <row r="2151" spans="1:4" x14ac:dyDescent="0.2">
      <c r="A2151" s="61" t="s">
        <v>2654</v>
      </c>
      <c r="B2151" s="61" t="s">
        <v>2653</v>
      </c>
      <c r="C2151" s="61" t="s">
        <v>2381</v>
      </c>
      <c r="D2151" s="61" t="s">
        <v>1509</v>
      </c>
    </row>
    <row r="2152" spans="1:4" x14ac:dyDescent="0.2">
      <c r="A2152" s="61" t="s">
        <v>2656</v>
      </c>
      <c r="B2152" s="61" t="s">
        <v>2655</v>
      </c>
      <c r="C2152" s="61" t="s">
        <v>2381</v>
      </c>
      <c r="D2152" s="61" t="s">
        <v>1509</v>
      </c>
    </row>
    <row r="2153" spans="1:4" x14ac:dyDescent="0.2">
      <c r="A2153" s="61" t="s">
        <v>2398</v>
      </c>
      <c r="B2153" s="61" t="s">
        <v>2399</v>
      </c>
      <c r="C2153" s="61" t="s">
        <v>2381</v>
      </c>
      <c r="D2153" s="61" t="s">
        <v>1509</v>
      </c>
    </row>
    <row r="2154" spans="1:4" x14ac:dyDescent="0.2">
      <c r="A2154" s="61" t="s">
        <v>2402</v>
      </c>
      <c r="B2154" s="61" t="s">
        <v>2403</v>
      </c>
      <c r="C2154" s="61" t="s">
        <v>2381</v>
      </c>
      <c r="D2154" s="61" t="s">
        <v>1509</v>
      </c>
    </row>
    <row r="2155" spans="1:4" x14ac:dyDescent="0.2">
      <c r="A2155" s="61" t="s">
        <v>2658</v>
      </c>
      <c r="B2155" s="61" t="s">
        <v>2657</v>
      </c>
      <c r="C2155" s="61" t="s">
        <v>2381</v>
      </c>
      <c r="D2155" s="61" t="s">
        <v>1509</v>
      </c>
    </row>
    <row r="2156" spans="1:4" x14ac:dyDescent="0.2">
      <c r="A2156" s="61" t="s">
        <v>2660</v>
      </c>
      <c r="B2156" s="61" t="s">
        <v>2659</v>
      </c>
      <c r="C2156" s="61" t="s">
        <v>2381</v>
      </c>
      <c r="D2156" s="61" t="s">
        <v>1509</v>
      </c>
    </row>
    <row r="2157" spans="1:4" x14ac:dyDescent="0.2">
      <c r="A2157" s="61" t="s">
        <v>2732</v>
      </c>
      <c r="B2157" s="61" t="s">
        <v>2733</v>
      </c>
      <c r="C2157" s="61" t="s">
        <v>2381</v>
      </c>
      <c r="D2157" s="61" t="s">
        <v>1509</v>
      </c>
    </row>
    <row r="2158" spans="1:4" x14ac:dyDescent="0.2">
      <c r="A2158" s="61" t="s">
        <v>2736</v>
      </c>
      <c r="B2158" s="61" t="s">
        <v>2737</v>
      </c>
      <c r="C2158" s="61" t="s">
        <v>2381</v>
      </c>
      <c r="D2158" s="61" t="s">
        <v>1509</v>
      </c>
    </row>
    <row r="2159" spans="1:4" x14ac:dyDescent="0.2">
      <c r="A2159" s="61" t="s">
        <v>2724</v>
      </c>
      <c r="B2159" s="61" t="s">
        <v>2725</v>
      </c>
      <c r="C2159" s="61" t="s">
        <v>2381</v>
      </c>
      <c r="D2159" s="61" t="s">
        <v>1509</v>
      </c>
    </row>
    <row r="2160" spans="1:4" x14ac:dyDescent="0.2">
      <c r="A2160" s="61" t="s">
        <v>2728</v>
      </c>
      <c r="B2160" s="61" t="s">
        <v>2729</v>
      </c>
      <c r="C2160" s="61" t="s">
        <v>2381</v>
      </c>
      <c r="D2160" s="61" t="s">
        <v>1509</v>
      </c>
    </row>
    <row r="2161" spans="1:4" x14ac:dyDescent="0.2">
      <c r="A2161" s="61" t="s">
        <v>2406</v>
      </c>
      <c r="B2161" s="61" t="s">
        <v>2407</v>
      </c>
      <c r="C2161" s="61" t="s">
        <v>2381</v>
      </c>
      <c r="D2161" s="61" t="s">
        <v>1509</v>
      </c>
    </row>
    <row r="2162" spans="1:4" x14ac:dyDescent="0.2">
      <c r="A2162" s="61" t="s">
        <v>2410</v>
      </c>
      <c r="B2162" s="61" t="s">
        <v>2411</v>
      </c>
      <c r="C2162" s="61" t="s">
        <v>2381</v>
      </c>
      <c r="D2162" s="61" t="s">
        <v>1509</v>
      </c>
    </row>
    <row r="2163" spans="1:4" x14ac:dyDescent="0.2">
      <c r="A2163" s="61" t="s">
        <v>2662</v>
      </c>
      <c r="B2163" s="61" t="s">
        <v>2661</v>
      </c>
      <c r="C2163" s="61" t="s">
        <v>2381</v>
      </c>
      <c r="D2163" s="61" t="s">
        <v>1509</v>
      </c>
    </row>
    <row r="2164" spans="1:4" x14ac:dyDescent="0.2">
      <c r="A2164" s="61" t="s">
        <v>2664</v>
      </c>
      <c r="B2164" s="61" t="s">
        <v>2663</v>
      </c>
      <c r="C2164" s="61" t="s">
        <v>2381</v>
      </c>
      <c r="D2164" s="61" t="s">
        <v>1509</v>
      </c>
    </row>
    <row r="2165" spans="1:4" x14ac:dyDescent="0.2">
      <c r="A2165" s="61" t="s">
        <v>2666</v>
      </c>
      <c r="B2165" s="61" t="s">
        <v>2665</v>
      </c>
      <c r="C2165" s="61" t="s">
        <v>2381</v>
      </c>
      <c r="D2165" s="61" t="s">
        <v>1509</v>
      </c>
    </row>
    <row r="2166" spans="1:4" x14ac:dyDescent="0.2">
      <c r="A2166" s="61" t="s">
        <v>2668</v>
      </c>
      <c r="B2166" s="61" t="s">
        <v>2667</v>
      </c>
      <c r="C2166" s="61" t="s">
        <v>2381</v>
      </c>
      <c r="D2166" s="61" t="s">
        <v>1509</v>
      </c>
    </row>
    <row r="2167" spans="1:4" x14ac:dyDescent="0.2">
      <c r="A2167" s="61" t="s">
        <v>2670</v>
      </c>
      <c r="B2167" s="61" t="s">
        <v>2669</v>
      </c>
      <c r="C2167" s="61" t="s">
        <v>2381</v>
      </c>
      <c r="D2167" s="61" t="s">
        <v>1509</v>
      </c>
    </row>
    <row r="2168" spans="1:4" x14ac:dyDescent="0.2">
      <c r="A2168" s="61" t="s">
        <v>2672</v>
      </c>
      <c r="B2168" s="61" t="s">
        <v>2671</v>
      </c>
      <c r="C2168" s="61" t="s">
        <v>2381</v>
      </c>
      <c r="D2168" s="61" t="s">
        <v>1509</v>
      </c>
    </row>
    <row r="2169" spans="1:4" x14ac:dyDescent="0.2">
      <c r="A2169" s="61" t="s">
        <v>2674</v>
      </c>
      <c r="B2169" s="61" t="s">
        <v>2673</v>
      </c>
      <c r="C2169" s="61" t="s">
        <v>2381</v>
      </c>
      <c r="D2169" s="61" t="s">
        <v>1509</v>
      </c>
    </row>
    <row r="2170" spans="1:4" x14ac:dyDescent="0.2">
      <c r="A2170" s="61" t="s">
        <v>2676</v>
      </c>
      <c r="B2170" s="61" t="s">
        <v>2675</v>
      </c>
      <c r="C2170" s="61" t="s">
        <v>2381</v>
      </c>
      <c r="D2170" s="61" t="s">
        <v>1509</v>
      </c>
    </row>
    <row r="2171" spans="1:4" x14ac:dyDescent="0.2">
      <c r="A2171" s="61" t="s">
        <v>2414</v>
      </c>
      <c r="B2171" s="61" t="s">
        <v>2415</v>
      </c>
      <c r="C2171" s="61" t="s">
        <v>2381</v>
      </c>
      <c r="D2171" s="61" t="s">
        <v>1509</v>
      </c>
    </row>
    <row r="2172" spans="1:4" x14ac:dyDescent="0.2">
      <c r="A2172" s="61" t="s">
        <v>2418</v>
      </c>
      <c r="B2172" s="61" t="s">
        <v>2419</v>
      </c>
      <c r="C2172" s="61" t="s">
        <v>2381</v>
      </c>
      <c r="D2172" s="61" t="s">
        <v>1509</v>
      </c>
    </row>
    <row r="2173" spans="1:4" x14ac:dyDescent="0.2">
      <c r="A2173" s="61" t="s">
        <v>2678</v>
      </c>
      <c r="B2173" s="61" t="s">
        <v>2677</v>
      </c>
      <c r="C2173" s="61" t="s">
        <v>2381</v>
      </c>
      <c r="D2173" s="61" t="s">
        <v>1509</v>
      </c>
    </row>
    <row r="2174" spans="1:4" x14ac:dyDescent="0.2">
      <c r="A2174" s="61" t="s">
        <v>2680</v>
      </c>
      <c r="B2174" s="61" t="s">
        <v>2679</v>
      </c>
      <c r="C2174" s="61" t="s">
        <v>2381</v>
      </c>
      <c r="D2174" s="61" t="s">
        <v>1509</v>
      </c>
    </row>
    <row r="2175" spans="1:4" x14ac:dyDescent="0.2">
      <c r="A2175" s="61" t="s">
        <v>2682</v>
      </c>
      <c r="B2175" s="61" t="s">
        <v>2681</v>
      </c>
      <c r="C2175" s="61" t="s">
        <v>2381</v>
      </c>
      <c r="D2175" s="61" t="s">
        <v>1509</v>
      </c>
    </row>
    <row r="2176" spans="1:4" x14ac:dyDescent="0.2">
      <c r="A2176" s="61" t="s">
        <v>2684</v>
      </c>
      <c r="B2176" s="61" t="s">
        <v>2683</v>
      </c>
      <c r="C2176" s="61" t="s">
        <v>2381</v>
      </c>
      <c r="D2176" s="61" t="s">
        <v>1509</v>
      </c>
    </row>
    <row r="2177" spans="1:4" x14ac:dyDescent="0.2">
      <c r="A2177" s="61" t="s">
        <v>2758</v>
      </c>
      <c r="B2177" s="61" t="s">
        <v>2759</v>
      </c>
      <c r="C2177" s="61" t="s">
        <v>2381</v>
      </c>
      <c r="D2177" s="61" t="s">
        <v>1509</v>
      </c>
    </row>
    <row r="2178" spans="1:4" x14ac:dyDescent="0.2">
      <c r="A2178" s="61" t="s">
        <v>2762</v>
      </c>
      <c r="B2178" s="61" t="s">
        <v>2763</v>
      </c>
      <c r="C2178" s="61" t="s">
        <v>2381</v>
      </c>
      <c r="D2178" s="61" t="s">
        <v>1509</v>
      </c>
    </row>
    <row r="2179" spans="1:4" x14ac:dyDescent="0.2">
      <c r="A2179" s="61" t="s">
        <v>2777</v>
      </c>
      <c r="B2179" s="61" t="s">
        <v>2778</v>
      </c>
      <c r="C2179" s="61" t="s">
        <v>2381</v>
      </c>
      <c r="D2179" s="61" t="s">
        <v>1509</v>
      </c>
    </row>
    <row r="2180" spans="1:4" x14ac:dyDescent="0.2">
      <c r="A2180" s="61" t="s">
        <v>2781</v>
      </c>
      <c r="B2180" s="61" t="s">
        <v>2782</v>
      </c>
      <c r="C2180" s="61" t="s">
        <v>2381</v>
      </c>
      <c r="D2180" s="61" t="s">
        <v>1509</v>
      </c>
    </row>
    <row r="2181" spans="1:4" x14ac:dyDescent="0.2">
      <c r="A2181" s="61" t="s">
        <v>2766</v>
      </c>
      <c r="B2181" s="61" t="s">
        <v>2767</v>
      </c>
      <c r="C2181" s="61" t="s">
        <v>2381</v>
      </c>
      <c r="D2181" s="61" t="s">
        <v>1509</v>
      </c>
    </row>
    <row r="2182" spans="1:4" x14ac:dyDescent="0.2">
      <c r="A2182" s="61" t="s">
        <v>2770</v>
      </c>
      <c r="B2182" s="61" t="s">
        <v>2771</v>
      </c>
      <c r="C2182" s="61" t="s">
        <v>2381</v>
      </c>
      <c r="D2182" s="61" t="s">
        <v>1509</v>
      </c>
    </row>
    <row r="2183" spans="1:4" x14ac:dyDescent="0.2">
      <c r="A2183" s="61" t="s">
        <v>2785</v>
      </c>
      <c r="B2183" s="61" t="s">
        <v>2786</v>
      </c>
      <c r="C2183" s="61" t="s">
        <v>2381</v>
      </c>
      <c r="D2183" s="61" t="s">
        <v>1509</v>
      </c>
    </row>
    <row r="2184" spans="1:4" x14ac:dyDescent="0.2">
      <c r="A2184" s="61" t="s">
        <v>2789</v>
      </c>
      <c r="B2184" s="61" t="s">
        <v>2790</v>
      </c>
      <c r="C2184" s="61" t="s">
        <v>2381</v>
      </c>
      <c r="D2184" s="61" t="s">
        <v>1509</v>
      </c>
    </row>
    <row r="2185" spans="1:4" x14ac:dyDescent="0.2">
      <c r="A2185" s="61" t="s">
        <v>2760</v>
      </c>
      <c r="B2185" s="61" t="s">
        <v>2761</v>
      </c>
      <c r="C2185" s="61" t="s">
        <v>2381</v>
      </c>
      <c r="D2185" s="61" t="s">
        <v>1509</v>
      </c>
    </row>
    <row r="2186" spans="1:4" x14ac:dyDescent="0.2">
      <c r="A2186" s="61" t="s">
        <v>2764</v>
      </c>
      <c r="B2186" s="61" t="s">
        <v>2765</v>
      </c>
      <c r="C2186" s="61" t="s">
        <v>2381</v>
      </c>
      <c r="D2186" s="61" t="s">
        <v>1509</v>
      </c>
    </row>
    <row r="2187" spans="1:4" x14ac:dyDescent="0.2">
      <c r="A2187" s="61" t="s">
        <v>2779</v>
      </c>
      <c r="B2187" s="61" t="s">
        <v>2780</v>
      </c>
      <c r="C2187" s="61" t="s">
        <v>2381</v>
      </c>
      <c r="D2187" s="61" t="s">
        <v>1509</v>
      </c>
    </row>
    <row r="2188" spans="1:4" x14ac:dyDescent="0.2">
      <c r="A2188" s="61" t="s">
        <v>2783</v>
      </c>
      <c r="B2188" s="61" t="s">
        <v>2784</v>
      </c>
      <c r="C2188" s="61" t="s">
        <v>2381</v>
      </c>
      <c r="D2188" s="61" t="s">
        <v>1509</v>
      </c>
    </row>
    <row r="2189" spans="1:4" x14ac:dyDescent="0.2">
      <c r="A2189" s="61" t="s">
        <v>2768</v>
      </c>
      <c r="B2189" s="61" t="s">
        <v>2769</v>
      </c>
      <c r="C2189" s="61" t="s">
        <v>2381</v>
      </c>
      <c r="D2189" s="61" t="s">
        <v>1509</v>
      </c>
    </row>
    <row r="2190" spans="1:4" x14ac:dyDescent="0.2">
      <c r="A2190" s="61" t="s">
        <v>2772</v>
      </c>
      <c r="B2190" s="61" t="s">
        <v>2773</v>
      </c>
      <c r="C2190" s="61" t="s">
        <v>2381</v>
      </c>
      <c r="D2190" s="61" t="s">
        <v>1509</v>
      </c>
    </row>
    <row r="2191" spans="1:4" x14ac:dyDescent="0.2">
      <c r="A2191" s="61" t="s">
        <v>2787</v>
      </c>
      <c r="B2191" s="61" t="s">
        <v>2788</v>
      </c>
      <c r="C2191" s="61" t="s">
        <v>2381</v>
      </c>
      <c r="D2191" s="61" t="s">
        <v>1509</v>
      </c>
    </row>
    <row r="2192" spans="1:4" x14ac:dyDescent="0.2">
      <c r="A2192" s="61" t="s">
        <v>2791</v>
      </c>
      <c r="B2192" s="61" t="s">
        <v>2792</v>
      </c>
      <c r="C2192" s="61" t="s">
        <v>2381</v>
      </c>
      <c r="D2192" s="61" t="s">
        <v>1509</v>
      </c>
    </row>
    <row r="2193" spans="1:4" x14ac:dyDescent="0.2">
      <c r="A2193" s="61" t="s">
        <v>2793</v>
      </c>
      <c r="B2193" s="61" t="s">
        <v>2794</v>
      </c>
      <c r="C2193" s="61" t="s">
        <v>2381</v>
      </c>
      <c r="D2193" s="61" t="s">
        <v>1509</v>
      </c>
    </row>
    <row r="2194" spans="1:4" x14ac:dyDescent="0.2">
      <c r="A2194" s="61" t="s">
        <v>2799</v>
      </c>
      <c r="B2194" s="61" t="s">
        <v>2800</v>
      </c>
      <c r="C2194" s="61" t="s">
        <v>2381</v>
      </c>
      <c r="D2194" s="61" t="s">
        <v>1509</v>
      </c>
    </row>
    <row r="2195" spans="1:4" x14ac:dyDescent="0.2">
      <c r="A2195" s="61" t="s">
        <v>2805</v>
      </c>
      <c r="B2195" s="61" t="s">
        <v>2806</v>
      </c>
      <c r="C2195" s="61" t="s">
        <v>2381</v>
      </c>
      <c r="D2195" s="61" t="s">
        <v>1509</v>
      </c>
    </row>
    <row r="2196" spans="1:4" x14ac:dyDescent="0.2">
      <c r="A2196" s="61" t="s">
        <v>2811</v>
      </c>
      <c r="B2196" s="61" t="s">
        <v>2812</v>
      </c>
      <c r="C2196" s="61" t="s">
        <v>2381</v>
      </c>
      <c r="D2196" s="61" t="s">
        <v>1509</v>
      </c>
    </row>
    <row r="2197" spans="1:4" x14ac:dyDescent="0.2">
      <c r="A2197" s="61" t="s">
        <v>1364</v>
      </c>
      <c r="B2197" s="61" t="s">
        <v>1352</v>
      </c>
      <c r="C2197" s="61" t="s">
        <v>1831</v>
      </c>
      <c r="D2197" s="61" t="s">
        <v>1510</v>
      </c>
    </row>
    <row r="2198" spans="1:4" x14ac:dyDescent="0.2">
      <c r="A2198" s="61"/>
      <c r="B2198" s="61"/>
      <c r="C2198" s="61"/>
      <c r="D2198" s="61" t="s">
        <v>570</v>
      </c>
    </row>
    <row r="2199" spans="1:4" x14ac:dyDescent="0.2">
      <c r="A2199" s="61" t="s">
        <v>1365</v>
      </c>
      <c r="B2199" s="61" t="s">
        <v>1353</v>
      </c>
      <c r="C2199" s="61" t="s">
        <v>1831</v>
      </c>
      <c r="D2199" s="61" t="s">
        <v>1510</v>
      </c>
    </row>
    <row r="2200" spans="1:4" x14ac:dyDescent="0.2">
      <c r="A2200" s="61"/>
      <c r="B2200" s="61"/>
      <c r="C2200" s="61"/>
      <c r="D2200" s="61" t="s">
        <v>570</v>
      </c>
    </row>
    <row r="2201" spans="1:4" x14ac:dyDescent="0.2">
      <c r="A2201" s="61" t="s">
        <v>936</v>
      </c>
      <c r="B2201" s="61" t="s">
        <v>917</v>
      </c>
      <c r="C2201" s="61" t="s">
        <v>1831</v>
      </c>
      <c r="D2201" s="61" t="s">
        <v>1510</v>
      </c>
    </row>
    <row r="2202" spans="1:4" x14ac:dyDescent="0.2">
      <c r="A2202" s="61"/>
      <c r="B2202" s="61"/>
      <c r="C2202" s="61"/>
      <c r="D2202" s="61" t="s">
        <v>570</v>
      </c>
    </row>
    <row r="2203" spans="1:4" x14ac:dyDescent="0.2">
      <c r="A2203" s="61" t="s">
        <v>1366</v>
      </c>
      <c r="B2203" s="61" t="s">
        <v>1354</v>
      </c>
      <c r="C2203" s="61" t="s">
        <v>1831</v>
      </c>
      <c r="D2203" s="61" t="s">
        <v>570</v>
      </c>
    </row>
    <row r="2204" spans="1:4" x14ac:dyDescent="0.2">
      <c r="A2204" s="61" t="s">
        <v>940</v>
      </c>
      <c r="B2204" s="61" t="s">
        <v>921</v>
      </c>
      <c r="C2204" s="61" t="s">
        <v>1831</v>
      </c>
      <c r="D2204" s="61" t="s">
        <v>1510</v>
      </c>
    </row>
    <row r="2205" spans="1:4" x14ac:dyDescent="0.2">
      <c r="A2205" s="61"/>
      <c r="B2205" s="61"/>
      <c r="C2205" s="61"/>
      <c r="D2205" s="61" t="s">
        <v>570</v>
      </c>
    </row>
    <row r="2206" spans="1:4" x14ac:dyDescent="0.2">
      <c r="A2206" s="61" t="s">
        <v>1367</v>
      </c>
      <c r="B2206" s="61" t="s">
        <v>1355</v>
      </c>
      <c r="C2206" s="61" t="s">
        <v>1831</v>
      </c>
      <c r="D2206" s="61" t="s">
        <v>570</v>
      </c>
    </row>
    <row r="2207" spans="1:4" x14ac:dyDescent="0.2">
      <c r="A2207" s="61" t="s">
        <v>941</v>
      </c>
      <c r="B2207" s="61" t="s">
        <v>922</v>
      </c>
      <c r="C2207" s="61" t="s">
        <v>1831</v>
      </c>
      <c r="D2207" s="61" t="s">
        <v>1510</v>
      </c>
    </row>
    <row r="2208" spans="1:4" x14ac:dyDescent="0.2">
      <c r="A2208" s="61"/>
      <c r="B2208" s="61"/>
      <c r="C2208" s="61"/>
      <c r="D2208" s="61" t="s">
        <v>570</v>
      </c>
    </row>
    <row r="2209" spans="1:4" x14ac:dyDescent="0.2">
      <c r="A2209" s="61" t="s">
        <v>937</v>
      </c>
      <c r="B2209" s="61" t="s">
        <v>918</v>
      </c>
      <c r="C2209" s="61" t="s">
        <v>1831</v>
      </c>
      <c r="D2209" s="61" t="s">
        <v>1510</v>
      </c>
    </row>
    <row r="2210" spans="1:4" x14ac:dyDescent="0.2">
      <c r="A2210" s="61"/>
      <c r="B2210" s="61"/>
      <c r="C2210" s="61"/>
      <c r="D2210" s="61" t="s">
        <v>570</v>
      </c>
    </row>
    <row r="2211" spans="1:4" x14ac:dyDescent="0.2">
      <c r="A2211" s="61" t="s">
        <v>1368</v>
      </c>
      <c r="B2211" s="61" t="s">
        <v>1356</v>
      </c>
      <c r="C2211" s="61" t="s">
        <v>1831</v>
      </c>
      <c r="D2211" s="61" t="s">
        <v>1510</v>
      </c>
    </row>
    <row r="2212" spans="1:4" x14ac:dyDescent="0.2">
      <c r="A2212" s="61"/>
      <c r="B2212" s="61"/>
      <c r="C2212" s="61"/>
      <c r="D2212" s="61" t="s">
        <v>570</v>
      </c>
    </row>
    <row r="2213" spans="1:4" x14ac:dyDescent="0.2">
      <c r="A2213" s="61" t="s">
        <v>942</v>
      </c>
      <c r="B2213" s="61" t="s">
        <v>923</v>
      </c>
      <c r="C2213" s="61" t="s">
        <v>1831</v>
      </c>
      <c r="D2213" s="61" t="s">
        <v>1510</v>
      </c>
    </row>
    <row r="2214" spans="1:4" x14ac:dyDescent="0.2">
      <c r="A2214" s="61"/>
      <c r="B2214" s="61"/>
      <c r="C2214" s="61"/>
      <c r="D2214" s="61" t="s">
        <v>570</v>
      </c>
    </row>
    <row r="2215" spans="1:4" x14ac:dyDescent="0.2">
      <c r="A2215" s="61" t="s">
        <v>1369</v>
      </c>
      <c r="B2215" s="61" t="s">
        <v>1357</v>
      </c>
      <c r="C2215" s="61" t="s">
        <v>1831</v>
      </c>
      <c r="D2215" s="61" t="s">
        <v>1510</v>
      </c>
    </row>
    <row r="2216" spans="1:4" x14ac:dyDescent="0.2">
      <c r="A2216" s="61"/>
      <c r="B2216" s="61"/>
      <c r="C2216" s="61"/>
      <c r="D2216" s="61" t="s">
        <v>570</v>
      </c>
    </row>
    <row r="2217" spans="1:4" x14ac:dyDescent="0.2">
      <c r="A2217" s="61" t="s">
        <v>1517</v>
      </c>
      <c r="B2217" s="61" t="s">
        <v>1358</v>
      </c>
      <c r="C2217" s="61" t="s">
        <v>1831</v>
      </c>
      <c r="D2217" s="61" t="s">
        <v>1510</v>
      </c>
    </row>
    <row r="2218" spans="1:4" x14ac:dyDescent="0.2">
      <c r="A2218" s="61"/>
      <c r="B2218" s="61"/>
      <c r="C2218" s="61"/>
      <c r="D2218" s="61" t="s">
        <v>570</v>
      </c>
    </row>
    <row r="2219" spans="1:4" x14ac:dyDescent="0.2">
      <c r="A2219" s="61" t="s">
        <v>1370</v>
      </c>
      <c r="B2219" s="61" t="s">
        <v>1359</v>
      </c>
      <c r="C2219" s="61" t="s">
        <v>1831</v>
      </c>
      <c r="D2219" s="61" t="s">
        <v>1510</v>
      </c>
    </row>
    <row r="2220" spans="1:4" x14ac:dyDescent="0.2">
      <c r="A2220" s="61"/>
      <c r="B2220" s="61"/>
      <c r="C2220" s="61"/>
      <c r="D2220" s="61" t="s">
        <v>570</v>
      </c>
    </row>
    <row r="2221" spans="1:4" x14ac:dyDescent="0.2">
      <c r="A2221" s="61" t="s">
        <v>938</v>
      </c>
      <c r="B2221" s="61" t="s">
        <v>919</v>
      </c>
      <c r="C2221" s="61" t="s">
        <v>1831</v>
      </c>
      <c r="D2221" s="61" t="s">
        <v>1510</v>
      </c>
    </row>
    <row r="2222" spans="1:4" x14ac:dyDescent="0.2">
      <c r="A2222" s="61"/>
      <c r="B2222" s="61"/>
      <c r="C2222" s="61"/>
      <c r="D2222" s="61" t="s">
        <v>570</v>
      </c>
    </row>
    <row r="2223" spans="1:4" x14ac:dyDescent="0.2">
      <c r="A2223" s="61" t="s">
        <v>1371</v>
      </c>
      <c r="B2223" s="61" t="s">
        <v>1360</v>
      </c>
      <c r="C2223" s="61" t="s">
        <v>1831</v>
      </c>
      <c r="D2223" s="61" t="s">
        <v>570</v>
      </c>
    </row>
    <row r="2224" spans="1:4" x14ac:dyDescent="0.2">
      <c r="A2224" s="61" t="s">
        <v>935</v>
      </c>
      <c r="B2224" s="61" t="s">
        <v>916</v>
      </c>
      <c r="C2224" s="61" t="s">
        <v>1831</v>
      </c>
      <c r="D2224" s="61" t="s">
        <v>1510</v>
      </c>
    </row>
    <row r="2225" spans="1:4" x14ac:dyDescent="0.2">
      <c r="A2225" s="61"/>
      <c r="B2225" s="61"/>
      <c r="C2225" s="61"/>
      <c r="D2225" s="61" t="s">
        <v>570</v>
      </c>
    </row>
    <row r="2226" spans="1:4" x14ac:dyDescent="0.2">
      <c r="A2226" s="61" t="s">
        <v>1372</v>
      </c>
      <c r="B2226" s="61" t="s">
        <v>1361</v>
      </c>
      <c r="C2226" s="61" t="s">
        <v>1831</v>
      </c>
      <c r="D2226" s="61" t="s">
        <v>570</v>
      </c>
    </row>
    <row r="2227" spans="1:4" x14ac:dyDescent="0.2">
      <c r="A2227" s="61" t="s">
        <v>939</v>
      </c>
      <c r="B2227" s="61" t="s">
        <v>920</v>
      </c>
      <c r="C2227" s="61" t="s">
        <v>1831</v>
      </c>
      <c r="D2227" s="61" t="s">
        <v>1510</v>
      </c>
    </row>
    <row r="2228" spans="1:4" x14ac:dyDescent="0.2">
      <c r="A2228" s="61"/>
      <c r="B2228" s="61"/>
      <c r="C2228" s="61"/>
      <c r="D2228" s="61" t="s">
        <v>570</v>
      </c>
    </row>
    <row r="2229" spans="1:4" x14ac:dyDescent="0.2">
      <c r="A2229" s="61" t="s">
        <v>944</v>
      </c>
      <c r="B2229" s="61" t="s">
        <v>927</v>
      </c>
      <c r="C2229" s="61" t="s">
        <v>1831</v>
      </c>
      <c r="D2229" s="61" t="s">
        <v>1510</v>
      </c>
    </row>
    <row r="2230" spans="1:4" x14ac:dyDescent="0.2">
      <c r="A2230" s="61"/>
      <c r="B2230" s="61"/>
      <c r="C2230" s="61"/>
      <c r="D2230" s="61" t="s">
        <v>570</v>
      </c>
    </row>
    <row r="2231" spans="1:4" x14ac:dyDescent="0.2">
      <c r="A2231" s="61" t="s">
        <v>1373</v>
      </c>
      <c r="B2231" s="61" t="s">
        <v>1362</v>
      </c>
      <c r="C2231" s="61" t="s">
        <v>1831</v>
      </c>
      <c r="D2231" s="61" t="s">
        <v>1510</v>
      </c>
    </row>
    <row r="2232" spans="1:4" x14ac:dyDescent="0.2">
      <c r="A2232" s="61"/>
      <c r="B2232" s="61"/>
      <c r="C2232" s="61"/>
      <c r="D2232" s="61" t="s">
        <v>570</v>
      </c>
    </row>
    <row r="2233" spans="1:4" x14ac:dyDescent="0.2">
      <c r="A2233" s="61" t="s">
        <v>945</v>
      </c>
      <c r="B2233" s="61" t="s">
        <v>928</v>
      </c>
      <c r="C2233" s="61" t="s">
        <v>1831</v>
      </c>
      <c r="D2233" s="61" t="s">
        <v>1510</v>
      </c>
    </row>
    <row r="2234" spans="1:4" x14ac:dyDescent="0.2">
      <c r="A2234" s="61"/>
      <c r="B2234" s="61"/>
      <c r="C2234" s="61"/>
      <c r="D2234" s="61" t="s">
        <v>570</v>
      </c>
    </row>
    <row r="2235" spans="1:4" x14ac:dyDescent="0.2">
      <c r="A2235" s="61" t="s">
        <v>1374</v>
      </c>
      <c r="B2235" s="61" t="s">
        <v>1363</v>
      </c>
      <c r="C2235" s="61" t="s">
        <v>1831</v>
      </c>
      <c r="D2235" s="61" t="s">
        <v>1510</v>
      </c>
    </row>
    <row r="2236" spans="1:4" x14ac:dyDescent="0.2">
      <c r="A2236" s="61"/>
      <c r="B2236" s="61"/>
      <c r="C2236" s="61"/>
      <c r="D2236" s="61" t="s">
        <v>570</v>
      </c>
    </row>
    <row r="2237" spans="1:4" x14ac:dyDescent="0.2">
      <c r="A2237" s="61" t="s">
        <v>934</v>
      </c>
      <c r="B2237" s="61" t="s">
        <v>915</v>
      </c>
      <c r="C2237" s="61" t="s">
        <v>2820</v>
      </c>
      <c r="D2237" s="61" t="s">
        <v>573</v>
      </c>
    </row>
    <row r="2238" spans="1:4" x14ac:dyDescent="0.2">
      <c r="A2238" s="61" t="s">
        <v>946</v>
      </c>
      <c r="B2238" s="61" t="s">
        <v>929</v>
      </c>
      <c r="C2238" s="61" t="s">
        <v>2821</v>
      </c>
      <c r="D2238" s="61" t="s">
        <v>1510</v>
      </c>
    </row>
    <row r="2239" spans="1:4" x14ac:dyDescent="0.2">
      <c r="A2239" s="61"/>
      <c r="B2239" s="61"/>
      <c r="C2239" s="61"/>
      <c r="D2239" s="61" t="s">
        <v>570</v>
      </c>
    </row>
    <row r="2240" spans="1:4" x14ac:dyDescent="0.2">
      <c r="A2240" s="61" t="s">
        <v>943</v>
      </c>
      <c r="B2240" s="61" t="s">
        <v>926</v>
      </c>
      <c r="C2240" s="61" t="s">
        <v>2821</v>
      </c>
      <c r="D2240" s="61" t="s">
        <v>1510</v>
      </c>
    </row>
    <row r="2241" spans="1:4" x14ac:dyDescent="0.2">
      <c r="A2241" s="61"/>
      <c r="B2241" s="61"/>
      <c r="C2241" s="61"/>
      <c r="D2241" s="61" t="s">
        <v>570</v>
      </c>
    </row>
    <row r="2242" spans="1:4" x14ac:dyDescent="0.2">
      <c r="A2242" s="61" t="s">
        <v>645</v>
      </c>
      <c r="B2242" s="61" t="s">
        <v>646</v>
      </c>
      <c r="C2242" s="61" t="s">
        <v>2821</v>
      </c>
      <c r="D2242" s="61" t="s">
        <v>1510</v>
      </c>
    </row>
    <row r="2243" spans="1:4" x14ac:dyDescent="0.2">
      <c r="A2243" s="61"/>
      <c r="B2243" s="61"/>
      <c r="C2243" s="61"/>
      <c r="D2243" s="61" t="s">
        <v>570</v>
      </c>
    </row>
    <row r="2244" spans="1:4" x14ac:dyDescent="0.2">
      <c r="A2244" s="61" t="s">
        <v>933</v>
      </c>
      <c r="B2244" s="61" t="s">
        <v>914</v>
      </c>
      <c r="C2244" s="61" t="s">
        <v>2821</v>
      </c>
      <c r="D2244" s="61" t="s">
        <v>1510</v>
      </c>
    </row>
    <row r="2245" spans="1:4" x14ac:dyDescent="0.2">
      <c r="A2245" s="61"/>
      <c r="B2245" s="61"/>
      <c r="C2245" s="61"/>
      <c r="D2245" s="61" t="s">
        <v>570</v>
      </c>
    </row>
    <row r="2246" spans="1:4" x14ac:dyDescent="0.2">
      <c r="A2246" s="61" t="s">
        <v>385</v>
      </c>
      <c r="B2246" s="61" t="s">
        <v>388</v>
      </c>
      <c r="C2246" s="61" t="s">
        <v>2822</v>
      </c>
      <c r="D2246" s="61" t="s">
        <v>2523</v>
      </c>
    </row>
    <row r="2247" spans="1:4" x14ac:dyDescent="0.2">
      <c r="A2247" s="61" t="s">
        <v>386</v>
      </c>
      <c r="B2247" s="61" t="s">
        <v>389</v>
      </c>
      <c r="C2247" s="61" t="s">
        <v>2822</v>
      </c>
      <c r="D2247" s="61" t="s">
        <v>2523</v>
      </c>
    </row>
    <row r="2248" spans="1:4" x14ac:dyDescent="0.2">
      <c r="A2248" s="61" t="s">
        <v>574</v>
      </c>
      <c r="B2248" s="61" t="s">
        <v>932</v>
      </c>
      <c r="C2248" s="61" t="s">
        <v>2822</v>
      </c>
      <c r="D2248" s="61" t="s">
        <v>2523</v>
      </c>
    </row>
    <row r="2249" spans="1:4" x14ac:dyDescent="0.2">
      <c r="A2249" s="61" t="s">
        <v>384</v>
      </c>
      <c r="B2249" s="61" t="s">
        <v>387</v>
      </c>
      <c r="C2249" s="61" t="s">
        <v>2822</v>
      </c>
      <c r="D2249" s="61" t="s">
        <v>2523</v>
      </c>
    </row>
    <row r="2250" spans="1:4" x14ac:dyDescent="0.2">
      <c r="A2250" s="61" t="s">
        <v>575</v>
      </c>
      <c r="B2250" s="61" t="s">
        <v>924</v>
      </c>
      <c r="C2250" s="61" t="s">
        <v>2822</v>
      </c>
      <c r="D2250" s="61" t="s">
        <v>2523</v>
      </c>
    </row>
    <row r="2251" spans="1:4" x14ac:dyDescent="0.2">
      <c r="A2251" s="61" t="s">
        <v>576</v>
      </c>
      <c r="B2251" s="61" t="s">
        <v>930</v>
      </c>
      <c r="C2251" s="61" t="s">
        <v>2822</v>
      </c>
      <c r="D2251" s="61" t="s">
        <v>2523</v>
      </c>
    </row>
    <row r="2252" spans="1:4" x14ac:dyDescent="0.2">
      <c r="A2252" s="61" t="s">
        <v>577</v>
      </c>
      <c r="B2252" s="61" t="s">
        <v>931</v>
      </c>
      <c r="C2252" s="61" t="s">
        <v>2822</v>
      </c>
      <c r="D2252" s="61" t="s">
        <v>2523</v>
      </c>
    </row>
    <row r="2253" spans="1:4" x14ac:dyDescent="0.2">
      <c r="A2253" s="63" t="s">
        <v>578</v>
      </c>
      <c r="B2253" s="63" t="s">
        <v>925</v>
      </c>
      <c r="C2253" s="63" t="s">
        <v>2822</v>
      </c>
      <c r="D2253" s="63" t="s">
        <v>2523</v>
      </c>
    </row>
  </sheetData>
  <sortState ref="A1710:E1729">
    <sortCondition ref="A1710"/>
  </sortState>
  <phoneticPr fontId="2" type="noConversion"/>
  <pageMargins left="0.75" right="0.75" top="1" bottom="1" header="0.5" footer="0.5"/>
  <pageSetup paperSize="9" scale="68" fitToHeight="0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XTF Exchange Traded Funds</vt:lpstr>
      <vt:lpstr>XTF - Cascade OTC</vt:lpstr>
      <vt:lpstr>Exchange Traded Commodities</vt:lpstr>
      <vt:lpstr>Exchange Traded Notes</vt:lpstr>
      <vt:lpstr>Designated Sponsors</vt:lpstr>
      <vt:lpstr>'XTF - Cascade OTC'!Print_Titles</vt:lpstr>
      <vt:lpstr>'XTF Exchange Traded Funds'!Print_Titles</vt:lpstr>
    </vt:vector>
  </TitlesOfParts>
  <Company>Deutsche Börse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wojcdag</dc:creator>
  <cp:lastModifiedBy>Wojcik Dagmar</cp:lastModifiedBy>
  <cp:lastPrinted>2011-03-11T08:43:20Z</cp:lastPrinted>
  <dcterms:created xsi:type="dcterms:W3CDTF">2008-04-23T07:36:26Z</dcterms:created>
  <dcterms:modified xsi:type="dcterms:W3CDTF">2012-03-12T20:31:41Z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7819&quot;&gt;&lt;version val=&quot;17868&quot;/&gt;&lt;CXlWorkbook id=&quot;1&quot;&gt;&lt;m_cxllink/&gt;&lt;/CXlWorkbook&gt;&lt;/root&gt;">
    <vt:bool>false</vt:bool>
  </property>
</Properties>
</file>